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933" firstSheet="27" activeTab="46"/>
  </bookViews>
  <sheets>
    <sheet name="Pak 1" sheetId="1" r:id="rId1"/>
    <sheet name="Pak 2" sheetId="2" r:id="rId2"/>
    <sheet name="Pak 3" sheetId="3" r:id="rId3"/>
    <sheet name="Pak 4" sheetId="4" r:id="rId4"/>
    <sheet name="Pak 5" sheetId="5" r:id="rId5"/>
    <sheet name="Pak 6" sheetId="6" r:id="rId6"/>
    <sheet name="Pak 7" sheetId="7" r:id="rId7"/>
    <sheet name="Pak 8" sheetId="8" r:id="rId8"/>
    <sheet name="Pak 9" sheetId="9" r:id="rId9"/>
    <sheet name="Pak 10" sheetId="10" r:id="rId10"/>
    <sheet name="Pak 11" sheetId="11" r:id="rId11"/>
    <sheet name="Pak 12" sheetId="12" r:id="rId12"/>
    <sheet name="Pak 13" sheetId="13" r:id="rId13"/>
    <sheet name="Pak 14" sheetId="14" r:id="rId14"/>
    <sheet name="Pak 15" sheetId="15" r:id="rId15"/>
    <sheet name="Pak 16" sheetId="16" r:id="rId16"/>
    <sheet name="Pak 17" sheetId="17" r:id="rId17"/>
    <sheet name="Pak. 18" sheetId="18" r:id="rId18"/>
    <sheet name="Pak. 19" sheetId="19" r:id="rId19"/>
    <sheet name="Pak. 20" sheetId="20" r:id="rId20"/>
    <sheet name="Pak. 21" sheetId="21" r:id="rId21"/>
    <sheet name="Pak. 22" sheetId="22" r:id="rId22"/>
    <sheet name="Pak. 23" sheetId="23" r:id="rId23"/>
    <sheet name="Pak. 24" sheetId="24" r:id="rId24"/>
    <sheet name="Pak. 25" sheetId="25" r:id="rId25"/>
    <sheet name="Pak. 26" sheetId="26" r:id="rId26"/>
    <sheet name="Pak. 27" sheetId="27" r:id="rId27"/>
    <sheet name="Pak. 28" sheetId="28" r:id="rId28"/>
    <sheet name="Pak. 29" sheetId="29" r:id="rId29"/>
    <sheet name="Pak. 30" sheetId="30" r:id="rId30"/>
    <sheet name="Pak. 31" sheetId="31" r:id="rId31"/>
    <sheet name="Pak. 32" sheetId="32" r:id="rId32"/>
    <sheet name="Pak. 33" sheetId="33" r:id="rId33"/>
    <sheet name="Pak. 34" sheetId="34" r:id="rId34"/>
    <sheet name="Pak. 35" sheetId="35" r:id="rId35"/>
    <sheet name="Pak. 36" sheetId="36" r:id="rId36"/>
    <sheet name="Pak. 37" sheetId="37" r:id="rId37"/>
    <sheet name="Pak. 38" sheetId="38" r:id="rId38"/>
    <sheet name="Pak. 39" sheetId="39" r:id="rId39"/>
    <sheet name="Pak. 40" sheetId="40" r:id="rId40"/>
    <sheet name="Pak. 41" sheetId="41" r:id="rId41"/>
    <sheet name="Pak. 42" sheetId="42" r:id="rId42"/>
    <sheet name="Pak. 43" sheetId="43" r:id="rId43"/>
    <sheet name="Pak. 44" sheetId="44" r:id="rId44"/>
    <sheet name="Pak. 45" sheetId="45" r:id="rId45"/>
    <sheet name="Pak. 46" sheetId="46" r:id="rId46"/>
    <sheet name="Pak. 47" sheetId="47" r:id="rId47"/>
  </sheets>
  <definedNames>
    <definedName name="_xlnm.Print_Area" localSheetId="11">'Pak 12'!$A$1:$L$28</definedName>
    <definedName name="_xlnm.Print_Area" localSheetId="12">'Pak 13'!$A$1:$L$38</definedName>
    <definedName name="_xlnm.Print_Area" localSheetId="13">'Pak 14'!$A$1:$L$22</definedName>
    <definedName name="_xlnm.Print_Area" localSheetId="14">'Pak 15'!$A$1:$K$22</definedName>
    <definedName name="_xlnm.Print_Area" localSheetId="1">'Pak 2'!$A$1:$K$27</definedName>
    <definedName name="_xlnm.Print_Area" localSheetId="4">'Pak 5'!$A$1:$K$47</definedName>
    <definedName name="_xlnm.Print_Area" localSheetId="5">'Pak 6'!$A$1:$K$34</definedName>
    <definedName name="_xlnm.Print_Area" localSheetId="8">'Pak 9'!$A$1:$K$22</definedName>
    <definedName name="_xlnm.Print_Area" localSheetId="19">'Pak. 20'!$A$1:$K$22</definedName>
    <definedName name="_xlnm.Print_Area" localSheetId="20">'Pak. 21'!$A$1:$L$29</definedName>
    <definedName name="_xlnm.Print_Area" localSheetId="21">'Pak. 22'!$A$1:$L$21</definedName>
    <definedName name="_xlnm.Print_Area" localSheetId="23">'Pak. 24'!$A$1:$M$17</definedName>
    <definedName name="_xlnm.Print_Area" localSheetId="27">'Pak. 28'!$A$1:$L$26</definedName>
    <definedName name="_xlnm.Print_Area" localSheetId="28">'Pak. 29'!$A$1:$K$47</definedName>
    <definedName name="_xlnm.Print_Area" localSheetId="30">'Pak. 31'!$A$1:$K$24</definedName>
    <definedName name="_xlnm.Print_Area" localSheetId="32">'Pak. 33'!$A$1:$K$22</definedName>
    <definedName name="_xlnm.Print_Area" localSheetId="34">'Pak. 35'!$A$1:$K$27</definedName>
    <definedName name="_xlnm.Print_Area" localSheetId="46">'Pak. 47'!$A$1:$J$19</definedName>
    <definedName name="_xlnm.Print_Titles" localSheetId="12">'Pak 13'!$4:$5</definedName>
    <definedName name="_xlnm.Print_Titles" localSheetId="13">'Pak 14'!$4:$5</definedName>
    <definedName name="_xlnm.Print_Titles" localSheetId="4">'Pak 5'!$4:$5</definedName>
    <definedName name="_xlnm.Print_Titles" localSheetId="7">'Pak 8'!$4:$5</definedName>
    <definedName name="_xlnm.Print_Titles" localSheetId="31">'Pak. 32'!$4:$5</definedName>
  </definedNames>
  <calcPr fullCalcOnLoad="1"/>
</workbook>
</file>

<file path=xl/sharedStrings.xml><?xml version="1.0" encoding="utf-8"?>
<sst xmlns="http://schemas.openxmlformats.org/spreadsheetml/2006/main" count="1686" uniqueCount="480">
  <si>
    <t>Opaska gipsowa szybkowiążąca, czas wiązania do 5 min., nawinięta na szpulę tekturową lub z perforowanego plastiku.  94% gipsu naturalnego. Pakowane po 2 szt. Rozmiar: 10cm x 3m</t>
  </si>
  <si>
    <t>Opaska gipsowa, szybkowiążąca, czas wiązania ok. 5 min. Rozmiar: 14cm x 3m</t>
  </si>
  <si>
    <t>Opaska gipsowa szybkowiążąca, czas wiązania do 5 min., nawinięta na szpulę tekturową lub z perforowanego plastiku.  94% gipsu naturalnego. Pakowane po 2 szt. Rozmiar: 12cm x 3m</t>
  </si>
  <si>
    <t>Wata celulozowa w arkuszach, bielona, równomiernie marszczona, niepyląca, miękka, niełamliwa, chłonna,  60cm x 40cm, pakowana po 5 kg</t>
  </si>
  <si>
    <t>Wata bawełniano - wiskozowa, 70% bawełny, 30% wiskozy, pakowana po 0,5kg</t>
  </si>
  <si>
    <t>Pakiet nr 41 - Klej tkankowy</t>
  </si>
  <si>
    <t xml:space="preserve">Opatrunek dla ran wymagających aktywnego czyszczenia. Przed użyciem należy aktywować warstwę czynną opatrunku roztworem, który w ciągu kolejnych 12h jest oddawany do rany. Jednocześnie następuje wychwytywanie,  zawierającej drobnoustroje wydzieliny przez warstwę chłonną. Następuje aktywne oczyszczanie rany. Opatrunek nadaje się również do delikatnego oddzielenia tkani martwiczej, szczególnie, gdy ingerencja chirurgiczna jest niemożliwa. Tworzy w ranie wilgotne środowisko przyspieszające gojenie. Zapewnia bezpośredni kontakt opatrunku z dnem rany dzięki plastyczności materiału opatrunkowego. Opakowania jałowe po 10szt. </t>
  </si>
  <si>
    <t>Polecany szczególnie do zaopatrywania w warunkach domowych ran trudno gojących się (odleżyny, owrzodzenia podudzia, zgorzel cukrzycowa), w tym ran głębokich. Może pozostawać na ranie do 12 godzin.</t>
  </si>
  <si>
    <t>Wielowarstwowy opatrunek składający się z warstwy zewnętrznej (dzianina polipropylenowa) oraz centralnie umieszczonej warstwy chłonnej zawierającej super absorbent. Średnica ok. 4 cm. Jałowy w opakowaniu zgrzewanym po 1 szt.</t>
  </si>
  <si>
    <t xml:space="preserve"> Spray o pojemności 50 ml. Całkowicie usuwa klej po wszystkich rodzajach opatrunków samoprzylepnych, taśm mocujących i przylepców włókninowych, wodoodrpornych, nikotynowych, hormonalnych, kinesiotapingowych. Nie zawiera alkoholu, nie wysusza i nie podrażnia.</t>
  </si>
  <si>
    <t>2,5 x 2,5</t>
  </si>
  <si>
    <t xml:space="preserve">Biomatryca kolagenowa do regeneracji opony twardej. </t>
  </si>
  <si>
    <t>10 x 8 x 3</t>
  </si>
  <si>
    <t>28.</t>
  </si>
  <si>
    <t>29.</t>
  </si>
  <si>
    <t>k-j-01554</t>
  </si>
  <si>
    <t xml:space="preserve"> K-J -001551 </t>
  </si>
  <si>
    <t>p-j-06185</t>
  </si>
  <si>
    <t>, K-J-01526, k-j-01581</t>
  </si>
  <si>
    <t>KOM-01951, k-j01555, k-j-015577</t>
  </si>
  <si>
    <t>k-j-01552</t>
  </si>
  <si>
    <t>15 x 10</t>
  </si>
  <si>
    <t>K-J-02593, p-j-06182</t>
  </si>
  <si>
    <t>J.M</t>
  </si>
  <si>
    <t>1 kg</t>
  </si>
  <si>
    <t xml:space="preserve">Opaska z waty syntetycznej służąca jako materiał wyściełający pod opatrunki uciskowe, do wyściełania szyn oraz jako materiał podkładowy pod opatrunki z rękawów siatkowych. Opaska miękka, przyjemna dla skóry, dobrze dopasowująca się do podłoża (dająca się modelować do kończyn), odprowadzająca wilgoć, przepuszczająca powietrze. 10cm x 3m </t>
  </si>
  <si>
    <t xml:space="preserve">Opaska z waty syntetycznej służąca jako materiał wyściełający pod opatrunki uciskowe, do wyściełania szyn oraz jako materiał podkładowy pod opatrunki z rękawów siatkowych. Opaska miękka, przyjemna dla skóry, dobrze dopasowująca się do podłoża (dająca się modelować do kończyn), odprowadzająca wilgoć, przepuszczająca powietrze. 20 cm x 3m </t>
  </si>
  <si>
    <r>
      <t xml:space="preserve">Opaska z waty syntetycznej służąca jako materiał wyściełający pod opatrunki uciskowe, do wyściełania szyn oraz jako materiał podkładowy pod opatrunki z rękawów siatkowych. Opaska miękka, przyjemna dla skóry, dobrze dopasowująca się do podłoża (dająca się modelować do kończyn), odprowadzająca wilgoć, przepuszczająca powietrze. 15cm x 3m  </t>
    </r>
    <r>
      <rPr>
        <b/>
        <u val="single"/>
        <sz val="10"/>
        <rFont val="Arial"/>
        <family val="2"/>
      </rPr>
      <t>STERYLNA</t>
    </r>
  </si>
  <si>
    <t>Opaska z waty syntetycznej służąca jako materiał wyściełający pod opatrunki uciskowe, do wyściełania szyn oraz jako materiał podkładowy pod opatrunki z rękawów siatkowych. Opaska miękka, przyjemna dla skóry, dobrze dopasowująca się do podłoża (dająca się modelować do kończyn), odprowadzająca wilgoć, przepuszczająca powietrze. 15cm x 3m</t>
  </si>
  <si>
    <t>Jalowy opatrunek z folii poliuretanowej, przeźroczysty, półprzepuszczalny, wodoodporny, elastyczny, pokryty hipoalergicznym klejem akrylowym,  stanowi barierę dla wirusów ≥ 27nm (w tym HIV, HBV) współczynnik paroprzepuszczalności &gt;800g/m²/24h</t>
  </si>
  <si>
    <t>ste-05863 + K-J-01586</t>
  </si>
  <si>
    <t>, ste-05864, K-J-01587</t>
  </si>
  <si>
    <t>Macierz hemostatyczna zbudowana z żelatyny wieprzowej z zestawem dwóch aplikatorów jednorazowego użytku do precyzyjnej aplikacji, w tym:
- 1 długości 14,6 cm z pamięcią kształtu
- 1 standardowy długości 14,3 cm z możliwością skrócenia długości,                                                                               - kolor złamanej bieli,                                                           - łatwo usuwalny z rany,                                - przy wchanialności płynu zwiększający masę nawet 45 krotnie,                                  - elastyczna, łatwa w modelowaniu (formowaniu), ulegający upłynnieniu w ciągu max 5 dni.
Objętość gotowego hemostatyku 8-11 ml. Czas wchłaniania 4-6 tygodni.</t>
  </si>
  <si>
    <t>Opatrunek kolagenowy  posiada porowatą strukturę o bardzo dużej aktywności kapilarnej, a także ma zdolność wchłaniania płynu. W czasie tego czysto mechanicznego działania, w trakcie ciągłej absorpcji wydzielin z rany usuwane są martwice, bakterie i naloty włókninowe, przez co pobudzany jest proces ziarninowania skóry. Pakowanie - 1 szt.</t>
  </si>
  <si>
    <t>K-J-02592</t>
  </si>
  <si>
    <t>K-J-02887</t>
  </si>
  <si>
    <t>K-J-02897</t>
  </si>
  <si>
    <t>nowy index</t>
  </si>
  <si>
    <t>K-J-06178</t>
  </si>
  <si>
    <t>K-J-06179</t>
  </si>
  <si>
    <t>K-05201</t>
  </si>
  <si>
    <t>P-J-06184</t>
  </si>
  <si>
    <t>P-J-06186</t>
  </si>
  <si>
    <t>P-J-06183</t>
  </si>
  <si>
    <t>P-J-06181</t>
  </si>
  <si>
    <t>ILE?</t>
  </si>
  <si>
    <t>gaz-03234</t>
  </si>
  <si>
    <t>zestaw</t>
  </si>
  <si>
    <t>K-J-01525, K-J-01580</t>
  </si>
  <si>
    <t>Elastyczna siatka  opatrunkowa (klatka,brzuch,biodra), wykonana z poliamidu i poliurtanu, typu Codofix Plus P5, 1 szt. -25m-długość w stanie rozciągniętym.</t>
  </si>
  <si>
    <t>Elastyczna siatka do podtrzymania opatrunku (palec) 1 szt - 25m w stanie rozciągniętym. W składzie poliuretan,poliamid.</t>
  </si>
  <si>
    <t>Elastyczna siatka do podtrzymania opatrunku (dłoń, przedramię,stopa, łokieć )   1 szt -25m w stanie rozciągniętym. W skladzie poliuretan, poliamid.</t>
  </si>
  <si>
    <t>Elastyczna siatka do podtrzymania opatrunku (ramie, podudzie,kolano, stopa)  1 szt. - 25m w stanie rozciągniętym. W składzie poliuretan, poliamid.</t>
  </si>
  <si>
    <t>Elastyczna siatka opatrunkowa do podtrzymywania opatrunków wszelkiego rodzaju na : udo, głowa. W składzie poliamid i poliuretan. 1szt-25 m</t>
  </si>
  <si>
    <t>numer katalogowy (index)</t>
  </si>
  <si>
    <t>1.</t>
  </si>
  <si>
    <t>2.</t>
  </si>
  <si>
    <t>3.</t>
  </si>
  <si>
    <t>Vat %</t>
  </si>
  <si>
    <t>Cena jednostkowa brutto/zł</t>
  </si>
  <si>
    <t>Wartość brutto/zł</t>
  </si>
  <si>
    <t>……………………………………………………………………………………………</t>
  </si>
  <si>
    <t>podpis osoby/osób uprawnionej do reprezentowania wykonawcy</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</si>
  <si>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2015, poz. 876) stosowne oświadczenie.</t>
  </si>
  <si>
    <t>Certyfikat i/lub deklaracja lub oświadczenie*</t>
  </si>
  <si>
    <t>Jałowa całkowicie wchłanialna gąbka hemostatyczna w 100% z żelatyny wieprzowej, nie rozpuszczalna w wodzie, porowata, plastyczna stosowana jako środek hemostatyczny nakładany na krwawiącą powierzchnię. Całkowicie wchłanialny w ciągu 4-6 tygodni. Upłynnia sie po nałożeniu w ciągu 2-5 dni. Rozmiar 7,0cmx5cmx1cm</t>
  </si>
  <si>
    <t>Jałowa całkowicie wchłanialna gąbka hemostatyczna w 100% z żelatyny wieprzowej, nie rozpuszczalna w wodzie, porowata, plastyczna stosowana jako środek hemostatyczny nakładany na krwawiącą powierzchnię. Całkowicie wchłanialny w ciągu 4-6 tygodni. Upłynnia się po nałożeniu w ciągu 2-5 dni. Rozmiar 7,0cm x 5cm x 1mm</t>
  </si>
  <si>
    <t>Jałowa całkowicie wchłanialna gąbka hemostatyczna w 100% z żelatyny wieprzowej, nie rozpuszczalna w wodzie, porowata, plastyczna stosowana jako środek hemostatyczny nakładany na krwawiącą powierzchnię. Całkowicie wchłanialny w ciągu 4-6 tygodni. Upłynnia się po nałożeniu w ciągu 2-5 dni.  Rozmiar 1cm x 1cm x 1cm</t>
  </si>
  <si>
    <t>Opis przedmiotu zamówienia</t>
  </si>
  <si>
    <t xml:space="preserve">K-05200 </t>
  </si>
  <si>
    <t>20x30</t>
  </si>
  <si>
    <t xml:space="preserve"> </t>
  </si>
  <si>
    <t>10x12,5</t>
  </si>
  <si>
    <t>12,5 x 25</t>
  </si>
  <si>
    <r>
      <t>Kompres neurochirurgiczny, jałowy, czterowarstwowy z nitką RTG do zabiegów chirurgicznych inwazyjnych. Gramatura włókniny 40g/m</t>
    </r>
    <r>
      <rPr>
        <b/>
        <vertAlign val="superscript"/>
        <sz val="10"/>
        <rFont val="Arial"/>
        <family val="2"/>
      </rPr>
      <t xml:space="preserve">2 </t>
    </r>
    <r>
      <rPr>
        <b/>
        <sz val="10"/>
        <rFont val="Arial"/>
        <family val="2"/>
      </rPr>
      <t>Opakowanie typu "blister". Pakowane po 10 sztuk. Klasa III reg. 6.</t>
    </r>
  </si>
  <si>
    <t>k-j-06176</t>
  </si>
  <si>
    <t>5x5</t>
  </si>
  <si>
    <t>K-J-04230 i  k-05754 -ujednolicono i zsumowano</t>
  </si>
  <si>
    <t xml:space="preserve">P-J-06168 </t>
  </si>
  <si>
    <t xml:space="preserve">P-J-06169 </t>
  </si>
  <si>
    <r>
      <t>Pakiet zabiegowy jałowy do szycia:</t>
    </r>
    <r>
      <rPr>
        <b/>
        <sz val="10"/>
        <rFont val="Arial"/>
        <family val="2"/>
      </rPr>
      <t xml:space="preserve"> </t>
    </r>
    <r>
      <rPr>
        <sz val="10"/>
        <rFont val="Arial"/>
        <family val="2"/>
      </rPr>
      <t xml:space="preserve">                                                                                                2 szt. - kompresów 17 nitek, 16 warstw 10cm x 20cm.              Gramatura 1 szt. kompresu 7,36g.                                                       5 x 10 szt. - kompresów 17 nitek, 8 wartsw 7,5cm x 7,5cm.          Gramatura 1 szt. kompresu 1,24 g                                                       1 szt. - seton 17 nitek, 4 warstwy w rozmiarze 2cm x 2m.                                                                       1 szt.- seton 17 nitek, 4 warstwy w rozmiarze 1cm x 2m.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                                                                                         </t>
    </r>
  </si>
  <si>
    <r>
      <t xml:space="preserve">Pakiet zabiegowy jałowy do tonsillectomii: </t>
    </r>
    <r>
      <rPr>
        <b/>
        <sz val="10"/>
        <rFont val="Arial"/>
        <family val="2"/>
      </rPr>
      <t xml:space="preserve">    </t>
    </r>
    <r>
      <rPr>
        <sz val="10"/>
        <rFont val="Arial"/>
        <family val="2"/>
      </rPr>
      <t xml:space="preserve">                                                                              5 x 20 szt. - kompresów 17 nitek, 12 warstw w rozmiarze 7,5cm x 7,5cm. Gramatura 1 szt. kompresu 1,65g.                                                                       50 szt. - tupfery kule w rozmiarze 20cm x 20 cm, oddzielne pakowane w torebkę papierowo-foliową w pakiecie.      
2 szt. - seton 17 nitek, 4 warstwy w rozmiarze 2cm x 2m.
1 szt.- seton 17 nitek, 4 warstwy w rozmiarze 1cm.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                                          </t>
    </r>
  </si>
  <si>
    <r>
      <t>Pakiet zabiegowy jałowy do tracheotomii:</t>
    </r>
    <r>
      <rPr>
        <u val="single"/>
        <sz val="10"/>
        <rFont val="Arial"/>
        <family val="2"/>
      </rPr>
      <t xml:space="preserve">  </t>
    </r>
    <r>
      <rPr>
        <sz val="10"/>
        <rFont val="Arial"/>
        <family val="2"/>
      </rPr>
      <t xml:space="preserve">                                                                                    5 x 10 szt. - kompresów 17 nitek, 8 warstw w rozmiarze 7,5cm x 7,5cm.  Gramatura 1 szt. kompresu 1,24g.                                                         1 x 20 szt. - kompresów 17 nitek, 8 warstw w rozmiarze 5cm x 5cm.            Gramatura 1 szt. kompresu 0,59g.                                                             2 szt. - kompresów 17 nitek, 8 warstw w rozmiarze 7,5cm x 7,5cm.                                                    10 szt. - tupfer sączek 17 nitek RTG w rozmiarze 15cm x 15cm.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                                          </t>
    </r>
  </si>
  <si>
    <t>UWAGA: wymagene karty danych technicznych na potwierdzenie parametrów.</t>
  </si>
  <si>
    <r>
      <t>Pakiet jałowy do dializ w dwudzielnym perforowanym opakowaniu papierowo foliowym typu miękki blister:</t>
    </r>
    <r>
      <rPr>
        <sz val="10"/>
        <rFont val="Arial"/>
        <family val="2"/>
      </rPr>
      <t xml:space="preserve">
</t>
    </r>
    <r>
      <rPr>
        <b/>
        <sz val="10"/>
        <rFont val="Arial"/>
        <family val="2"/>
      </rPr>
      <t>Rozpoczęcie (jedna komora):</t>
    </r>
    <r>
      <rPr>
        <sz val="10"/>
        <rFont val="Arial"/>
        <family val="2"/>
      </rPr>
      <t xml:space="preserve">
3 szt. - kompresów, 4 warstwowe z włókniny 30gr/m², w rozmiarze 7,5cm x 7,5cm.
1 szt. - serweta włókninowa foliowana, 30g/m² w rozmiarze 60cm x 50cm. 
2 szt. - włókninowy opatrunek  do mocowania kaniul z podkładką chłonną, w rozmiarze 8cm x 5,8cm.
</t>
    </r>
    <r>
      <rPr>
        <b/>
        <sz val="10"/>
        <rFont val="Arial"/>
        <family val="2"/>
      </rPr>
      <t xml:space="preserve">Zakończenie (druga komora):                                                                                                                                                                                                                                                                     </t>
    </r>
    <r>
      <rPr>
        <sz val="10"/>
        <rFont val="Arial"/>
        <family val="2"/>
      </rPr>
      <t xml:space="preserve">4 szt. - kompresy 4 warstwowe z włókniny 30gr/m² w rozmiarze 7,5cm x 7,5cm. </t>
    </r>
  </si>
  <si>
    <t xml:space="preserve">numer katalogowy (index)  </t>
  </si>
  <si>
    <t>Cena jednostkowa  brutto/zł</t>
  </si>
  <si>
    <t xml:space="preserve">Kompresy jałowe z gazy, 17 nitek, 12 warstw, 5cm x 5cm, 2 x 10szt. Gramatura kompresu 0,75g. Pakowane w torebkę papaierowo - foliową. Kompresy pęczkowane nitką po 10 szt.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 </t>
  </si>
  <si>
    <t xml:space="preserve">Kompresy jałowe z gazy, 17 nitek, 12 warstw,        7,5cm x 7,5cm, 2 x 10szt. Gramatura kompresu 1,65g.  Pakowane w torebkę papaierowo - foliową. Kompresy pęczkowane nitką po 10 szt.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 </t>
  </si>
  <si>
    <t xml:space="preserve">numer katalogowy (index) </t>
  </si>
  <si>
    <t xml:space="preserve">Opis przedmiotu zamówienia </t>
  </si>
  <si>
    <t>Gaza opatrunkowa niejałowa, bawełniana, bielona, 17 nitek, szerokość 90 cm/1 mb (pakowana po 100 mb lub 200 mb). W składkach, 100% bawełny, chłonna, gładka, przepuszczająca powietrze, bielona nadtlenkiem wodoru, odporna na wysoką temperaturę. Zachowuje kolor po sterylizacji. TEX min. 15. Materiał gazowy -  klasa IIa reg. 7 z podwijanymi brzegami.</t>
  </si>
  <si>
    <t>Kompres gazowy, niejałowy, 5cm x 5cm, 17 nitek, 12 warstw, pakowany po 100 szt. Minimalana gramatura 1 szt. kompresu min. 0,75g. Materiał gazowy -  klasa IIa reg. 7 z podwijanymi brzegami.</t>
  </si>
  <si>
    <t>Kompres gazowy niejałowy 10cm x 10cm, 17 nitek, 12 warstw, sterylizowany parą wodną, pakowany po 100 szt. Minimalna gramatura 1 szt. kompresu 2,18g. TEX min. 15. Materiał gazowy -  klasa IIa reg. 7 z podwijanymi brzegami.</t>
  </si>
  <si>
    <r>
      <t xml:space="preserve">Przylepiec chirurgiczny, hypoalergiczny z mikroporowatej włókniny z wodoodpornym równomiernie naniesionym na całej powierzchni klejem akrylowym bez lateksu, kauczuku i tlenku cynku, delikatny dla skóry. Rozmiar: </t>
    </r>
    <r>
      <rPr>
        <b/>
        <u val="single"/>
        <sz val="10"/>
        <rFont val="Arial"/>
        <family val="2"/>
      </rPr>
      <t xml:space="preserve">9,14m x 5cm </t>
    </r>
  </si>
  <si>
    <r>
      <t xml:space="preserve">Hipoalergiczny przylepiec chirurgiczny z rozciągliwej włókniny, miękkiej, elastycznej  o wysokiej przylepności, bez papieru wyścielającego, klej akrylowy bez dodatku substancji polepszającej lepkości, do mocowania dużych powierzchni opatrunków, pakowany indywidualnie. Rozmiar: </t>
    </r>
    <r>
      <rPr>
        <b/>
        <u val="single"/>
        <sz val="10"/>
        <rFont val="Arial"/>
        <family val="2"/>
      </rPr>
      <t>9,14(10)m x 15cm x 1 szt.</t>
    </r>
  </si>
  <si>
    <r>
      <t xml:space="preserve">Hipoalergiczny przylepiec chirurgiczny z rozciągliwej włókniny, miękkiej, elastycznej  o wysokiej przylepności bez papieru wyścielającego, klej akrylowy bez dodatku substancji polepszającej lepkości, do mocowania dużych powierzchni opatrunków, pakowany indywidualnie. Rozmiar: </t>
    </r>
    <r>
      <rPr>
        <b/>
        <u val="single"/>
        <sz val="10"/>
        <rFont val="Arial"/>
        <family val="2"/>
      </rPr>
      <t>9,14(10)m x 10cm x 1 szt.</t>
    </r>
  </si>
  <si>
    <r>
      <t xml:space="preserve">Hipoalergiczny przylepiec chirurgiczny z rozciągliwej włókniny, miękkiej, elastycznej  o wysokiej przylepności z papierem wyścielającym, z klejem, do mocowania  dużych powierzchni opatrunków, pakowany indywidualnie. Rozmiar: </t>
    </r>
    <r>
      <rPr>
        <b/>
        <u val="single"/>
        <sz val="10"/>
        <rFont val="Arial"/>
        <family val="2"/>
      </rPr>
      <t>9,14(10)m x 2,5cm x 1 szt.</t>
    </r>
  </si>
  <si>
    <r>
      <t xml:space="preserve">Hipoalergiczny przylepiec chirurgiczny z rozciągliwej włókniny, miękkiej, elastycznej o wysokiej przylepności z papierem wyścielającym, klej akrylowy bez dodatku substancji polepszającej lepkości, do mocowania dużych powierzchni opatrunków, pakowany indywidualnie. Rozmiar:  </t>
    </r>
    <r>
      <rPr>
        <b/>
        <u val="single"/>
        <sz val="10"/>
        <rFont val="Arial"/>
        <family val="2"/>
      </rPr>
      <t>9,14(10)m x 5cm x 1 szt.</t>
    </r>
  </si>
  <si>
    <r>
      <t xml:space="preserve">Hipoalergiczny przylepiec chirurgiczny z rozciągliwej włókniny, miękkiej, elastycznej o wysokiej przylepności z papierem wyścielającym, klej akrylowy bez dodatku substancji polepszającej lepkości, do mocowania dużych powierzchni opatrunków, pakowany indywidualnie. Rozmiar: </t>
    </r>
    <r>
      <rPr>
        <b/>
        <u val="single"/>
        <sz val="10"/>
        <rFont val="Arial"/>
        <family val="2"/>
      </rPr>
      <t>9,14(10)m x 10cm x  1szt.</t>
    </r>
  </si>
  <si>
    <r>
      <t>Implant chirurgiczny w postaci giętkiego, płaskiego, arkusza włóknistego, bezkomórkowego, skórnego kolagenu wieprzowego z naturalną zawartością włókien elastyny. Implant przeznaczony do trwałej implantacji w celu rekonstrukcji miękkiej tkanki łącznej, szczególnie w przypadkach ubytków skóry oraz jako wzmocnienie tkani podczas zabiegów plastyki ubytków powłok jamy brzusznej. Rozmiar:</t>
    </r>
    <r>
      <rPr>
        <b/>
        <u val="single"/>
        <sz val="10"/>
        <color indexed="8"/>
        <rFont val="Arial"/>
        <family val="2"/>
      </rPr>
      <t xml:space="preserve"> 5x5cm, grubuść 0,5 mm</t>
    </r>
  </si>
  <si>
    <t>Pakiet nr 1 - Serwety operacyjne</t>
  </si>
  <si>
    <t>Pakiet nr 2 - Gaza i kompresy niejałowe</t>
  </si>
  <si>
    <t>Pakiet nr 3 -  Setony</t>
  </si>
  <si>
    <t>Pakiet nr 4 - Kompres neurochirurgiczny</t>
  </si>
  <si>
    <t>Pakiet nr 5 - Kompresy jałowe, gazowe i włókninowe</t>
  </si>
  <si>
    <t>Pakiet nr 6 - Kompresy jałowe z nitką RTG</t>
  </si>
  <si>
    <t>Pakiet nr 7 - Kompresy chłonne</t>
  </si>
  <si>
    <t>Pakiet nr 8 - Pakiety zabiegowe jałowe</t>
  </si>
  <si>
    <t>Pakiet nr 9 - Pakiet jałowy do dializ</t>
  </si>
  <si>
    <t>Pakiet nr 10 - Tupfery jałowe</t>
  </si>
  <si>
    <t>Pakiet nr 11 - Opatrunki specjalistyczne do trudno gojących się ran I</t>
  </si>
  <si>
    <t>Pakiet nr 12 - Opatrunki specjalistyczne do trudno gojących się ran II</t>
  </si>
  <si>
    <t>Pakiet nr 13 - Opatrunki specjalistyczne do trudno gojących się ran III</t>
  </si>
  <si>
    <t>Pakiet nr 14 - Opatrunki specjalistyczne I</t>
  </si>
  <si>
    <t>Pakiet nr 15 - Opatrunki specjalistyczne II</t>
  </si>
  <si>
    <t>Pakiet nr 16 - Opatrunek specjalistyczny</t>
  </si>
  <si>
    <t>Pakiet nr 17 -  Opatrunek piankowy ze srebrem</t>
  </si>
  <si>
    <t>Pakiet nr 18 - Opatrunki specjalistyczne ze srebrem</t>
  </si>
  <si>
    <t>Pakiet nr 19 - Jałowe zestawy opatrunkowe do terapii podciśnieniowej</t>
  </si>
  <si>
    <t>Pakiet nr  20 -  Opatrunek do terapii podciśnieniowej</t>
  </si>
  <si>
    <t>Pakiet nr 21 - Opatrunki antybakteryjne</t>
  </si>
  <si>
    <t>Pakiet nr 22 - Opatrunki miejscowe, kolagenowe I</t>
  </si>
  <si>
    <t>Pakiet nr 23 - Opatrunki miejscowe, kolagenowe II</t>
  </si>
  <si>
    <t>Pakiet nr 24 - Opatrunek dla dializowanych</t>
  </si>
  <si>
    <t>Pakiet nr 25 - Opatrunki różne</t>
  </si>
  <si>
    <t>Pakiet nr 26 - Opatrunek okulistyczny</t>
  </si>
  <si>
    <t>Pakiet nr 27 - Opatrunek do mocowania sond donosowych</t>
  </si>
  <si>
    <t>Pakiet nr 28 - Opatrunek przylepny</t>
  </si>
  <si>
    <t>Pakiet 29 - Przylepce</t>
  </si>
  <si>
    <t>Pakiet nr 30 - Przylepce zabezpieczające wkłucia</t>
  </si>
  <si>
    <t>Pakiet nr 31 - Opaski elastyczne</t>
  </si>
  <si>
    <t>Pakiet nr 32 - Opaski dziane</t>
  </si>
  <si>
    <t>Pakiet nr 33 - Opaski wysokoelastyczne</t>
  </si>
  <si>
    <t>Pakiet nr 34 - Opaski</t>
  </si>
  <si>
    <t>Pakiet nr 35 - Opaski gipsowe i podkłady podgipsowe</t>
  </si>
  <si>
    <t>Pakiet nr 36 - Siatki elastyczne do podtrzymywania opatrunków</t>
  </si>
  <si>
    <t>Pakiet nr 37 - Wata bawełniana i celulozowa</t>
  </si>
  <si>
    <t>Pakiet nr 38 - Roztwór do oczyszczania ran</t>
  </si>
  <si>
    <t>Pakiet nr 39 - Płyn do czyszczenia ran</t>
  </si>
  <si>
    <t>Pakiet nr 40 - Spray do usuwania kleju po opatrunkach</t>
  </si>
  <si>
    <t>Pakiet nr 42 - Syntetyczny preparat do injekcji w hydrożelu</t>
  </si>
  <si>
    <t>Pakiet nr 43 -  Biomatryca</t>
  </si>
  <si>
    <t>Pakiet nr 44 - Substytut skóry</t>
  </si>
  <si>
    <t>Pakiet nr 45 - Implant chirurgiczny</t>
  </si>
  <si>
    <t>Pakiet nr 46 - Macierz hemostatyczna</t>
  </si>
  <si>
    <t>Pakiet nr 47 - Gąbka żelatynowa tamująca krwawienie</t>
  </si>
  <si>
    <r>
      <t xml:space="preserve">Jałowy opatrunek antybakteryjny, przeznaczony do ran z dużym wysiękiem, zaimpregnowany srebrem jonowym, zbudowany z trzech warstw: warstwa kontaktowa w technologi hydrofiber, warstwa pianki pochłaniającej nadmiar wysięku i zewnętrzna warstwa regulująca poziom wilgoci w ranie, opatrunek w wersji </t>
    </r>
    <r>
      <rPr>
        <b/>
        <u val="single"/>
        <sz val="10"/>
        <rFont val="Arial"/>
        <family val="2"/>
      </rPr>
      <t>przylepnej</t>
    </r>
  </si>
  <si>
    <t>K-J-001585</t>
  </si>
  <si>
    <t>K-J-01611</t>
  </si>
  <si>
    <t>K-J-01578</t>
  </si>
  <si>
    <t>K-J-01527</t>
  </si>
  <si>
    <t>kom-01955</t>
  </si>
  <si>
    <t>K-J--02978</t>
  </si>
  <si>
    <t>800 ml</t>
  </si>
  <si>
    <t>Nazwa handlowa oferowanego preparatu, postać, producent</t>
  </si>
  <si>
    <t>350 ml</t>
  </si>
  <si>
    <t>Rozmiar [mm]</t>
  </si>
  <si>
    <t>10 x 10</t>
  </si>
  <si>
    <t>10 x 50</t>
  </si>
  <si>
    <t>15 x 15</t>
  </si>
  <si>
    <t>Rozmiar</t>
  </si>
  <si>
    <t>Plaster jałowy, tamujący krwawienie typu Pushban</t>
  </si>
  <si>
    <t>ilość</t>
  </si>
  <si>
    <t>Wata celulozowa w arkuszach, bielona, 20cm x 30cm, pakowana po 0,5 kg</t>
  </si>
  <si>
    <t>Opatrunek hydrożelowy, sterylny na twarz 25cm x 25cm x 1szt.</t>
  </si>
  <si>
    <t>Roztwór ponadtlenkowy zawierający utleniające substancje HOCI oraz NaOCI w stężeniach rzędu 40 - 60 ppm, wykazuący działanie przeciwdrobnoustrojowe, przeciwzapalne o neutralnym pH. Stosowany do płukania, nawilżania ran ostrych, przewlekłych w tym ran szczelinowych w terapii NPWT. Brak cyctostatycznego działania na tkanki. Niweluje nieprzyjemny zapach z ran. Płyn 500ml x 1szt.</t>
  </si>
  <si>
    <t xml:space="preserve">Preparat w spray'u w postaci sproszkowanej. Zawiera srebrokoloidalne oraz sól sodową kwasu hialuronowego, wzbogacony o lekki kaolin i dwutlenek krzemu posiadające właściwości absorbcyjne, antybakteryjne i przeciwgrzybicze. </t>
  </si>
  <si>
    <t>Sterylny leczniczy miód Manuka w tubie 25g x 1szt. USG 6 x 10cm</t>
  </si>
  <si>
    <t>Kompres oczny o dobrych właściwościach wyścielających typu Eycopad, jałowy, 54-56mm x 70mm, 25szt.</t>
  </si>
  <si>
    <t>Hypoalergiczny opatrunek używany do długoterminowego mocowania wszelkiego rodzaju sond donosowych oraz sond żołądkowych i dwunastniczych. 
Rozmiar: 8 cm x 8,7 cm, 100 szt w op.</t>
  </si>
  <si>
    <t>10 x 6</t>
  </si>
  <si>
    <t>Opatrunek pooperacyjny przylepny na kleju akrylowym z centralnie umieszczonym wkładem chłonnym, zabezpieczającym mikrowarstwą przed przywieraniem do rany. Jałowy o zaokrąglonych rogach. Wklad: 100% wata bawełniana.</t>
  </si>
  <si>
    <t>op a`25 szt.</t>
  </si>
  <si>
    <t>op a`50szt.</t>
  </si>
  <si>
    <t>op a'25 szt.</t>
  </si>
  <si>
    <t>10,5 × 10,5 (op a`10 szt.)</t>
  </si>
  <si>
    <t xml:space="preserve">20 × 30   </t>
  </si>
  <si>
    <t>15 × 20/szt.</t>
  </si>
  <si>
    <t>10 x 12</t>
  </si>
  <si>
    <t>6 x 7</t>
  </si>
  <si>
    <t>19,0 × 10,5 (op a`10szt.)</t>
  </si>
  <si>
    <t>7,6 × 20,3    (op a`24 szt.)</t>
  </si>
  <si>
    <t>7,6 × 7,6      (op a`50 szt)</t>
  </si>
  <si>
    <t>17,5 x 17,5 (op a`10 szt.)</t>
  </si>
  <si>
    <t>15g (op a`1 szt.)</t>
  </si>
  <si>
    <t>15 x 20 (op a`3 szt.)</t>
  </si>
  <si>
    <t>22 x 22 (op a`10 szt.)</t>
  </si>
  <si>
    <t>5 x 5</t>
  </si>
  <si>
    <t xml:space="preserve">10 x 10        </t>
  </si>
  <si>
    <t>10 x 20</t>
  </si>
  <si>
    <t>20 x 20</t>
  </si>
  <si>
    <t>17 x 17</t>
  </si>
  <si>
    <t>22 x 22</t>
  </si>
  <si>
    <t>10 x 10 (op a`1 szt.)</t>
  </si>
  <si>
    <t>10 x 20 (op a`12 szt.)</t>
  </si>
  <si>
    <t>17 x 17 (op a`10 szt.)</t>
  </si>
  <si>
    <t>10,5 x 13,5 (op a`5 szt.)</t>
  </si>
  <si>
    <t>40 x 10 (op a`1 szt.)</t>
  </si>
  <si>
    <t>10 x 10 (op a`5 szt.)</t>
  </si>
  <si>
    <t>Opatrunek z siatki bawełnianej o dużych oczkach, impregnowanej neutralną maścią  nie zawierającej składników czynnych i uczulających, nie przyklejający się do rany,chroniący przed wysychaniem, zapobiegający kurczeniu się blizny, zapewniający dobrą wentylację i utlenianiu rany, przepuszczający wydzielinę. Można go ciąc na kawałki. Każdy opatrunek pakowany oddzielnie po 1 szt. w jałowych opakowaniach. 10cm x 10cm</t>
  </si>
  <si>
    <t>Opatrunek z siatki bawełnianej o dużych oczkach , impregnowanej neutralną maścią  nie zawierającej składników czynnych i uczulających, nie przyklejający się do rany,chroniący przed wysychaniem, zapobiegający kurczeniu się blizny, zapewniający dobrą wentylację i utlenianiu rany, przepuszczający wydzielinę. Można go ciąc na kawałki. Każdy opatrunek pakowany oddzielnie po 1 szt. w jałowych opakowaniach. 40cm x 10cm</t>
  </si>
  <si>
    <t>Opatrunek o działaniu bakteriobójczym (30 min od aplikacji, podtrzymywany przez min 3 dni), na rany zinfekowane. Opatrunek trójwarstwowy, z wewnętrzną warstwą chłonną z włókniny, zewnętrzne warstwy poliestrowe pokryte srebrem nanokrystalicznym. Opatrunek nie przylegający do rany, jałowy. Rozmiar 10cm x 10cm x 1szt.</t>
  </si>
  <si>
    <t>Opatrunek o działaniu bakteriobójczym (30 min od aplikacji, podtrzymywany przez min 3 dni), na rany zinfekowane. Opatrunek trójwarstwowy, z wewnętrzną warstwą chłonną z włókniny, zewnętrzne warstwy poliestrowe pokryte srebrem nanokrystalicznym. Opatrunek nie przylegający do rany, jałowy. Rozmiar 10cm x 20cm x 12szt.</t>
  </si>
  <si>
    <t>rozmiar / pojemność</t>
  </si>
  <si>
    <t>Płyn do irygacji i dekontaminacji ran przewlekłych, zwierający środek przeciwbakteryjny, octenidynę, pochłaniający przykry zapach, bezbarwny, nie zawierający alkoholu.</t>
  </si>
  <si>
    <t>Elastyczny płat hydrożelu o grubośći 3 - 4 cm, stanowiący wodną kompozycję syntetycznych polimerów, półprzepuszczalny, usuwający martwe tkanki.</t>
  </si>
  <si>
    <t>Pasta hydrocoloidowa do wypełniania ran głębokich bez martwicy z małą lub średnią ilością wysięku.</t>
  </si>
  <si>
    <t>Rozmiar [cm] / pojemność</t>
  </si>
  <si>
    <t xml:space="preserve">12 x 24 </t>
  </si>
  <si>
    <t>8 x 8</t>
  </si>
  <si>
    <t>30g</t>
  </si>
  <si>
    <t>Opatrunek łączący w sobie działąnie przeciwbakteryjne i bardzo dobre wchłanianie wysięku. Zawierający kompleks srebra, który jesr równomiernie rozmieszczony w piance i działa antybakteryjnie. Srebro pod wpływem kontaktu z wysiękiem, jest uwalniane do łożyska rany (do 7 dni). Zwalcza drobnoustroje :Pseudomonas aeruginosa, Staphylococcus aureus, Staphylococcus ß-hemolityczny, Escherichia Coli , MRSA. Chroni ranę przed bakteriami oraz wilgocią z zewnątrz.</t>
  </si>
  <si>
    <t xml:space="preserve">Nieprzylepny, sterylny opatrunek z pianki poliuretanowej o strukturze 3D z półprzepuszczalną powłoką zewnętrzną umożliwiającą prawidłową wymianę gazową -do ran z dużym wysiękiem. </t>
  </si>
  <si>
    <t xml:space="preserve">Nieprzylepny, sterylny opatrunek z pianki poliuretanowej o strukturze 3D z półprzepuszczalną powłoką zewnętrzną umożliwiającą prawidłową wymianę gazową -do ran z duzym wysiękiem. </t>
  </si>
  <si>
    <t>Opis przemiotu zamówienia</t>
  </si>
  <si>
    <r>
      <t xml:space="preserve">Opatrunek polimerowy, sterylny, wysoce absorbcyjny, wielowarstwowy, półprzepuszczalny, w skład którego wchodzą warstwy: samoprzylepna, która pozwala umocować opatrunek na ranie, ale do niej nie przywiera, warstwy hydrożelu, miękkiej pianki umożliwiającej odparowanie nadmiaru wydzieliny z zewnętrznej błony poliuretanowej przepuszczającej powietrze, stanowi również barierę przed wnikaniem bakterii z zewnątrz. </t>
    </r>
    <r>
      <rPr>
        <b/>
        <u val="single"/>
        <sz val="10"/>
        <rFont val="Arial"/>
        <family val="2"/>
      </rPr>
      <t xml:space="preserve">Rozmiar 10cm x 10cm. </t>
    </r>
  </si>
  <si>
    <r>
      <t xml:space="preserve">Opatrunek sterylny, przeźroczysty, który składa się z błony poliuretanowej, pokrytej warstwą kleju akrylowego. Opatrunek nie przepuszcza mikroorganizmów,  jednakże umożlwia przenikanie tlenu do rany i odprowadza parę wodną na zewnętrz. </t>
    </r>
    <r>
      <rPr>
        <b/>
        <u val="single"/>
        <sz val="10"/>
        <rFont val="Arial"/>
        <family val="2"/>
      </rPr>
      <t>Rozmiar 6cm x 7cm.</t>
    </r>
  </si>
  <si>
    <r>
      <t xml:space="preserve">Opatrunek sterylny, przeźroczysty, który składa się z błony poliuretanowej, pokrytej warstwą kleju akrylowego. Opatrunek nie przepuszcza mikroorganizmów,  jednakże umożlwia przenikanie tlenu do rany i odprowadza parę wodną na zewnętrz. </t>
    </r>
    <r>
      <rPr>
        <b/>
        <u val="single"/>
        <sz val="10"/>
        <rFont val="Arial"/>
        <family val="2"/>
      </rPr>
      <t>Rozmiar 10cm x 12cm.</t>
    </r>
  </si>
  <si>
    <r>
      <t xml:space="preserve">Przeźroczysty żel, który tworzy wilgotne środowisko oraz delikatnie nawadnia i oczysza ranę z tkanki martwiczej - opatrunek hydrożelowy. Mający zastosowanie w przypadku ran odleżynowych, owrzodzeń, oparzeń II i I stopnia. </t>
    </r>
    <r>
      <rPr>
        <b/>
        <u val="single"/>
        <sz val="10"/>
        <rFont val="Arial"/>
        <family val="2"/>
      </rPr>
      <t>Opakowanie 15 gram po 2 szt.</t>
    </r>
  </si>
  <si>
    <t>15 x 20</t>
  </si>
  <si>
    <t>Spełnia role bariery między raną, a opatrunkiem umożliwiając odpływ wydzieliny do wchłaniającego ją opatrunku zewnętrznego. Antyseptyk chloranheksydyny uwalniany stopniowo z opatrunku, wywiera długotrwałe działanie przeciwbakteryjne, przeciwko pałeczkom Gram-dodatnim i Gram- ujemnym. Zalecanly jest do szerokiego zakresu ran z istniejącym ryzykiem zakażenia. Parafinowy, jałowy. Pakowany po 10 szt.</t>
  </si>
  <si>
    <t xml:space="preserve">Wchłanialna, mikroporowata, elastyczna membrana o wysokiej przenikalności tlenu i pary wodnej, alloplastyczny substytut skóry przeznaczony do leczenia oparzeń 2° (2a,2b) oraz mieszanych z obszarami oparzeń 3° ran po pobraniu przeszczepów skóry, powierzchniowych ran skórnych, odmrożeń, rozległych otarć i blizn. Wyrób syntetyczny, zawierajacy w swoim składzie kopoliner polilaktydu, węglan trimetylenu oraz Ʃ-kaprolakton. Produkt do jednorazowej aplikacji, Membrana całkowicie biodegradalna w okresie 4-5 tygodni. </t>
  </si>
  <si>
    <t>9 x 10</t>
  </si>
  <si>
    <t xml:space="preserve">15 x 15 </t>
  </si>
  <si>
    <t xml:space="preserve"> Opatrunek  łączący w sobie skuteczne działanie przeciwbakteryjne i bardzo dobre wchłanianie wysięku. Zawierający kompleks srebra, który jest równomiernie rozmieszczony w piance i działa antybakteryjnie. Srebro pod wpływem kontaktu z wysiękiem jest uwalniane do łożyska rany. Może to trwać do 7 dni (w zależności od obfitości wysięku).
Opatrunki piankowe wykazują szerokie spektrum działania antybakteryjnego. Zwalczają drobnoustroje powszechnie występujące w trudno gojących się ranach, m.in.: Pseudomonas aeruginosa, Staphylococcus aureus, Streptococcus ß-hemolityczny, Escherichia coli, MRSA (Staphylococcus odporny na metycylinę), VRE (Enterococcus odporny na wankomycynę). Chronią ranę przed bakteriami oraz wilgocią z zewnątrz, umożliwiając jednocześnie wymianę gazową - dzięki półprzepuszczalnej błonie. Pakowanie po 1 szt.
</t>
  </si>
  <si>
    <t xml:space="preserve">12,5 x 12,5 </t>
  </si>
  <si>
    <t>Żel hydrocolidowy z alginianem wapnia  zawierający w składzie ponad 90% wody do autolitycznego oczyszczania ran z tkanki martwiczej oraz do nawadniania rany. Tuba 15 g</t>
  </si>
  <si>
    <t xml:space="preserve">350 ml </t>
  </si>
  <si>
    <t>Opatrunek poliureranowy, trójwarstwowy, bez przylepca z półprzepuszczalną folią poliuretanową na zewnątrz. Warstwę środkową stanowi chłonna pianka- przeznaczony do ran o umiarkowanym i dużym wysięku.</t>
  </si>
  <si>
    <t xml:space="preserve"> Samoprzylepny, antybakteryjny opatrunek na rany, anatomicznie dopasowany do ran w okolicy kości krzyżowej. Chłonna pianka z cząsteczkami srebra przeznaczona na rany zakażone jak i narażone na infekcje o umiarkowanym lub dużym wysięku.</t>
  </si>
  <si>
    <t>15X15</t>
  </si>
  <si>
    <t xml:space="preserve">Tupfery jałowe z gazy, fasolki, 17 nitek, 15cm x 15cm x 5 szt.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TEX min. 15.                             </t>
  </si>
  <si>
    <t>Tupfery jalowe z gazy, kule, 17 nitek, 20cm x 20cm dwudzielne pakowanie 2 x 3szt. Opakowanie typu miękki blister. Klasa IIa reg. 7, sterylizowane w parze wodnej. TEX min. 15.</t>
  </si>
  <si>
    <t xml:space="preserve">Tupfery jałowe z gazy, rożki, 17 nitek 4 warstwy bez nitki RTG, 18cm x 18cm x 3 szt.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TEX min. 15.         </t>
  </si>
  <si>
    <t>Opaska elastyczna jałowa tkana. Wielokrotnego użytku z niestrzępiącymi się brzegami o dużej rozciągliwości - 120%. 5m x 15cm z wiskozy (bawełna), poliamidu i poliuretanu.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t>
  </si>
  <si>
    <r>
      <t xml:space="preserve">Hipoalergiczny przylepiec chirurgiczny z rozciągliwej włókniny, miękkiej, elastycznej o wysokiej przylepności z papierem wyścielającym, klej akrylowy bez dodatku substancji polepszającej lepkości, do mocowania dużych powierzchni opatrunków, pakowany indywidualnie. Rozmiar: </t>
    </r>
    <r>
      <rPr>
        <b/>
        <u val="single"/>
        <sz val="10"/>
        <rFont val="Arial"/>
        <family val="2"/>
      </rPr>
      <t>9,14(10)m x 20cm x 1szt.</t>
    </r>
  </si>
  <si>
    <r>
      <t xml:space="preserve">Sterylny, poliuretanowy opatrunek do mocowania cewników centralnych z dwoma małymi wycięciami. Rozmiar </t>
    </r>
    <r>
      <rPr>
        <b/>
        <u val="single"/>
        <sz val="10"/>
        <rFont val="Arial"/>
        <family val="2"/>
      </rPr>
      <t>10 cm x 12cm</t>
    </r>
    <r>
      <rPr>
        <b/>
        <sz val="10"/>
        <rFont val="Arial"/>
        <family val="2"/>
      </rPr>
      <t xml:space="preserve"> z szerokimi aplikatorami (min 2,5 cm), laminowanę metką i szerokim laminowanym paskiem włókninwym z wycięciem. Ponacinane poprzecznie obrzeże wzmocnione od spodu włókniną z każdej strony. Szybka aplikacja w 2 krokach (papier zabezpieczjący i ramka). Klej akrylowy naniesony w siateczkę (folia) i ze wzorem kropek (włóknina) w sposób gwarantujący wysoką przepuszczalność dla pary wodnej. Odporny na działanie środków dezynfekcyjnych zawierających alkohol. Wyrób medyczny klasa II a, opakowanie typu folia - folia. Potwierdzenie bariery folii dla wirusów =&gt; 27 nm przez niezależne labolatorium na podstawie badań statystycznie znamiennej ilości próbek - min 32. Utrzymanie opatrunku na skórze pacjenta do 7 dni.</t>
    </r>
  </si>
  <si>
    <r>
      <t xml:space="preserve">OPATRUNEK - przylepiec (z misiami dla dzieci). Transparent Film Dressing z dwoma sterylnymi paskami mocującymi </t>
    </r>
    <r>
      <rPr>
        <b/>
        <u val="single"/>
        <sz val="10"/>
        <rFont val="Arial"/>
        <family val="2"/>
      </rPr>
      <t xml:space="preserve">5cm x 5,7cm </t>
    </r>
    <r>
      <rPr>
        <b/>
        <sz val="10"/>
        <rFont val="Arial"/>
        <family val="2"/>
      </rPr>
      <t>typu TEGADERM I.V. Potwierdzenie bariery folii dla wirusów ≥ 27 nm przez niezależne labolatorium na podstawie badań statystycznie znamiennej ilości próbek - min 32. Utrzymanie opatrunku na skórze pacjenta do 7 dni.</t>
    </r>
  </si>
  <si>
    <r>
      <t xml:space="preserve">Sterylny, poliuretanowy opatrunek do mocowania cewników centralnych . Rozmiar </t>
    </r>
    <r>
      <rPr>
        <b/>
        <u val="single"/>
        <sz val="10"/>
        <rFont val="Arial"/>
        <family val="2"/>
      </rPr>
      <t>10 x 12 cm</t>
    </r>
    <r>
      <rPr>
        <b/>
        <sz val="10"/>
        <rFont val="Arial"/>
        <family val="2"/>
      </rPr>
      <t xml:space="preserve"> z ramką i metką . Odporny na działanie środków dezynfekcyjnych  zawierających alkohol. Klej akrylowy naniesiony równomiernie. Wyrób medyczny klasy II a, opakowanie typu follia-folia. Potwierdzenie bariery folii dla wirusów ≥ 27nm przez niezależne labolatorium na podstawie badań statystycznie znamiennej ilości próbek - min 32. Utrzymanie opatrunku na skórze pacjenta do 7 dni.</t>
    </r>
  </si>
  <si>
    <r>
      <t xml:space="preserve">Jałowy, hipoalergiczny opatrunek włókninowy do mocowania kaniul obwodowych, wyposażony w swobodnie dołączoną podkładkę absorbcyjną: </t>
    </r>
    <r>
      <rPr>
        <b/>
        <u val="single"/>
        <sz val="10"/>
        <rFont val="Arial"/>
        <family val="2"/>
      </rPr>
      <t>6mm x 8mm x 50szt.</t>
    </r>
  </si>
  <si>
    <r>
      <t xml:space="preserve">Cienki, przezroczysty, poliuretanowy opatrunek na rolce, chroniący przed wodą i bakteriami, umożliwiający skórze oddychanie: </t>
    </r>
    <r>
      <rPr>
        <b/>
        <u val="single"/>
        <sz val="10"/>
        <rFont val="Arial"/>
        <family val="2"/>
      </rPr>
      <t>10cm x 10cm szt.</t>
    </r>
  </si>
  <si>
    <r>
      <t xml:space="preserve">Cienki, przezroczysty, poliuretanowy opatrunek na rolce, chroniący przed wodą i bakteriami, umożliwiający skórze oddychanie: </t>
    </r>
    <r>
      <rPr>
        <b/>
        <u val="single"/>
        <sz val="10"/>
        <rFont val="Arial"/>
        <family val="2"/>
      </rPr>
      <t>10m x 15cm szt.</t>
    </r>
  </si>
  <si>
    <r>
      <t xml:space="preserve">Foliowy opatrunek pooperacyjny z wkładem piankowym w kształcie plastra miodu, który umożliwia obserwację rany bez konieczności zmiany opatrunku. Zastosowana folia zapobiega przenikaniu drobnoustrojów z zewnątrz (w tym MRSA) i chroni przed wtórnymi zakażeniami. Wysoka paroprzepuszczalność pary wodnej zapobiega gromadzeniu się wilgoci: </t>
    </r>
    <r>
      <rPr>
        <b/>
        <u val="single"/>
        <sz val="10"/>
        <rFont val="Arial"/>
        <family val="2"/>
      </rPr>
      <t>5.2cm x 3,6cm</t>
    </r>
  </si>
  <si>
    <r>
      <t xml:space="preserve">Foliowy opatrunek pooperacyjny z wkładem piankowym w kształcie plastra miodu, który umożliwia obserwację rany bez konieczności zmiany opatrunku. Zastosowana folia zapobiega przenikaniu drobnoustrojów z zewnątrz (w tym MRSA) i chroni przed wtórnymi zakażeniami. Wysoka paroprzepuszczalność pary wodnej zapobiega gromadzeniu się wilgoci: </t>
    </r>
    <r>
      <rPr>
        <b/>
        <u val="single"/>
        <sz val="10"/>
        <rFont val="Arial"/>
        <family val="2"/>
      </rPr>
      <t>10,1cm x 4,6cm</t>
    </r>
  </si>
  <si>
    <r>
      <t xml:space="preserve">Opatrunek przezroczysty poliuretanowy, samoprzylepny, wodoodporny, z centralnie umieszczonym wkładem chłonnym zabezpieczonym przed przywieraniem do rany, samoprzylepny, wodoodporny, jałowy, o paroprzepuszczalności min. 10000g/m2/37C/24h: </t>
    </r>
    <r>
      <rPr>
        <b/>
        <u val="single"/>
        <sz val="10"/>
        <rFont val="Arial"/>
        <family val="2"/>
      </rPr>
      <t>12cm x 10cm</t>
    </r>
    <r>
      <rPr>
        <b/>
        <sz val="10"/>
        <rFont val="Arial"/>
        <family val="2"/>
      </rPr>
      <t xml:space="preserve"> </t>
    </r>
  </si>
  <si>
    <t>0,5 kg</t>
  </si>
  <si>
    <t>Kompresy jałowe z gazy z nitką RTG, 17 nitek, 16 warstw, 7,5 cm x 7,5 cm, 2x10 szt. Gramatura 1 szt. kompresu 2,16 g. Pęczkowanie nitką po 10 szt.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</si>
  <si>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t>Maczaki jałowe z kompresów gazowych z nitką RTG,  17 nitek, 16 warstw - złożony na 3 częsci gazik,  2x10szt. maczków zrobionych z kompresów 7,5cm x 7,5 cm. Gramatura 1 szt. kompresu  2,16 g. Pęczkowanie nitką po 10 szt.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</si>
  <si>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t>Kompres chłonny,  jałowy, 16 warstw 10cm x 10cm. Złożony z dwóch warstw, gaza 17 nitek, 8 warstw,  włóknina 40g/m². Opakowanie miękki blister, max 2 szt.  TEX min. 15.</t>
  </si>
  <si>
    <t>Kompres chłonny, jałowy, 16 warstw 10cm x 20cm Złożony z dwóch warstw,  gaza 17 nitek, 8 warstw, włóknina 40g/m². Opakowanie miękki blister, max 2 szt.  TEX min. 15.</t>
  </si>
  <si>
    <t>Gaza jałowa kopertowa, 17 nitkowa 1m². W opakowaniu 1szt. Zapakowana dodatkowo w papier zabezpieczający by zagwarantować aseptyczny sposób pobrania zawartości pakietu. Bielona metodą bezchlorową. Wyrób jednorazowego użytku. Tex min. 15. Klasa IIa reg. 7.</t>
  </si>
  <si>
    <t>Pakiet komresów jałowych z gazy, 17 nitek, 8 warstw:                                                                      5cm x 5 cm x 5szt.                                     Gramatura 1 szt. kompresu 0,59 g.                                                               7,5cm x 7,5 cm x 5 szt.                              Gramatura 1 szt. kompresu 1,24 g.</t>
  </si>
  <si>
    <t>Pakiet komresów jałowych z gazy, 17 nitek, 8 warstw:                                                                       7,5 x 7,5 cm x 5 szt.                                             Gramatura 1 szt. kompresu 1,24g.                      10cmx10 cm x 5 szt.                                          Gramatura 1 szt. kompresu 2,11g.</t>
  </si>
  <si>
    <t>Kompresy jałowe z gazy z nitką RTG, 17 nitek, 12 warstw. 5cm x 5cm x 5szt. Opakowanie typu miękki blister. Gramatura kompresu 0,74 - 0,75g. Klasa IIa reg. 7. TEX min. 15.</t>
  </si>
  <si>
    <t>Kompresy jałowe z gazy nitką RTG. 17 nitek, 12 warstw. 10cm x 10cm x 5szt.    Gramatura kompresu 2,82 - 3,02g.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</si>
  <si>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t>Pakiet zabiegowy jałowy z nitką RTG, w składzie:                                                       Kompresy gazowe z nitką RTG, 17 nitek, 16 warstw - 10cm x 10cm, 2 x 10szt. Pęczkowane po 10szt. Gramatura 1 szt. kompresu 3,81g.                                               Serwety gazowe z nitką RTG i tasiemką, 17 nitek, 4 warstwy - 50cm x 50cm x 3szt.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</si>
  <si>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t>Pakiet zabiegowy jałowy z nitką RTG, w składzie:                                                       Kompresy gazowe z nitką RTG, 17 nitek, 16 warstw - 10cm x 10cm. Pęczkowane po 10szt. Gramatura 1 szt. kompresu 3,81g.                                                  Serwety gazowe z nitką RTG i tasiemką, 17 nitek, 4 warstwy - 50cm x 50cm x 5 szt.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</si>
  <si>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t>Pakiet zabiegowy jałowy z nitką RTG, w składzie:     Bandaż 10 cm x 4,5 m x 10 szt., elastyczny, samoprzylelpny, odciążający, na stawy i kuliste części ciała (skład: 99% bawełny, elastan, lateks, kauczuk naturalny). Rozciągliwosc 85%. Możliwość oddzierania opaski w dowolnym miejscu bez użycia nożyczek.                                                      Kompresy gazowe 17 nitek,  16 warstw z nitką RTG, 10cm x 10cm. Gramataura 1 szt. kompresu 3,81g.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</si>
  <si>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r>
      <t xml:space="preserve">Kompresy jałowe z gazy z nitką RTG, 17 nitek, </t>
    </r>
    <r>
      <rPr>
        <b/>
        <u val="single"/>
        <sz val="10"/>
        <rFont val="Arial"/>
        <family val="2"/>
      </rPr>
      <t>16 warstw</t>
    </r>
    <r>
      <rPr>
        <b/>
        <sz val="10"/>
        <rFont val="Arial"/>
        <family val="2"/>
      </rPr>
      <t>, 5cm x 5cm x 10szt. Gramatura kompresu 0,98g.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r>
  </si>
  <si>
    <t>Kompresy jałowe z gazy z nitką RTG, 17 nitek, 16 warstw, 10cm x 10cm x 20szt. Gramatura kompresu  3,68 - 3,81g.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</si>
  <si>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t>Kompresy jałowe z gazy z nitką RTG, 17 nitek, 16 warstw, 10cm x 10cm x 40szt. Gramatura komputerowa 3,68 - 3,81g.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</si>
  <si>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t xml:space="preserve"> Kompresy jałowe z gazy z nitką RTG, 17 nitek, 16 warstw, 5cm x 5cm, 2 x 10szt., Gramatura 1 szt. kompresu 0,98g.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</si>
  <si>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t xml:space="preserve"> Kompresy jałowe z gazy z nitką RTG, 17nitek, 16 warstw, 10cm x 10cm, 2x10szt. Gramatura 1 szt. kompresu 3,81g. Komprtesy pęczkowane nitką po 10szt.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</si>
  <si>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t xml:space="preserve">Biokompatybilny, niewchłanialny, syntetyczny preparat do injekcji w postaci hydrozelu. Skład: polyacrylate/polyalcohol copolimer (PPC), 40% glicerol, średnia wielkość cząstek 300 um, która powoduje brak migracji w odrębie injekcji oraz tkanek. Zestaw: 1 strzykawka 1ml i 1 igła </t>
  </si>
  <si>
    <t>J. M.</t>
  </si>
  <si>
    <t>Opatrunek w systemie do podciśnieniowej terapii ran 10 x 7,5 x 3cm. Zestaw piankowy mały do urządzenia DEVON / EC-FOAM-S</t>
  </si>
  <si>
    <r>
      <t>Zbiornik (Kanister) EC 2400 - 400c</t>
    </r>
    <r>
      <rPr>
        <b/>
        <sz val="10"/>
        <color indexed="10"/>
        <rFont val="Arial"/>
        <family val="2"/>
      </rPr>
      <t xml:space="preserve"> </t>
    </r>
    <r>
      <rPr>
        <b/>
        <sz val="10"/>
        <rFont val="Arial"/>
        <family val="2"/>
      </rPr>
      <t>poj: 400 ml</t>
    </r>
  </si>
  <si>
    <t>Zbiornik (Kanister) EC 3600 - 1000c  poj: 1000 ml</t>
  </si>
  <si>
    <t>Antybakteryjny opatrunek, 6 warstw.                                        
Do ochrony miejsc wprowadzenia:
- rurek tracheotomijnych
- drenów opłucnych
- wkłuć centralnych
- cewników dożylnych
itp.</t>
  </si>
  <si>
    <t>8,8 x 7,5</t>
  </si>
  <si>
    <t>10 x 10 x 2szt.</t>
  </si>
  <si>
    <t>Opatrunek piankowy hydrofoliowy składający się z warstwy poliuretanowej, impregnowany 0,5% roztworem poliheksametylenu biguanidu (PHMB). Rozmiar: 10cm x 20cm a'10szt.</t>
  </si>
  <si>
    <t>Opatrunek piankowy hydrofoliowy składający się z warstwy poliuretanowej, impregnowany 0,5% roztworem poliheksametylenu biguanidu (PHMB). Rozmiar: 10cm x 10cm a'10szt.</t>
  </si>
  <si>
    <t>Opatrunek piankowy hydrofoliowy skladający się z warstwy poliuretanowej, impregnowany 0,5% roztworem poliheksametylenu biguanidu (PHMB). Rozmiar: 8,8cm x 7,5cm a'10szt.</t>
  </si>
  <si>
    <t>Bakteriobójczy, okrągly opatrunek piankowy z nacięciem, impregnowany 0,5% roztworem poliheksametylenu biguanidu (PHMB). Średnica 2,54 cm, otwór 7mm a'10szt</t>
  </si>
  <si>
    <t>średnica 2,54 cm, otwór 7mm</t>
  </si>
  <si>
    <t>10 x 12,5</t>
  </si>
  <si>
    <t>Sterylny samoprzylepny opatrunek na ranę z absorbcyjną, nieprzywierającą warstwą ochronną nasączoną plynem przeciwdrobnoustrojowym PHMB. Rozmiar: 10cm x 20cm a'25 szt.</t>
  </si>
  <si>
    <t>Sterylny samoprzylepny opatrunek na ranę z absorbcyjną, nieprzywierającą warstwą ochronną nasączoną plynem przeciwdrobnoustrojowym PHMB. Rozmiar: 10cmx12,5cm a'25 szt.</t>
  </si>
  <si>
    <t>Sterylny samoprzylepny opatrunek na ranę z absorbcyjną, nieprzywierającą warstwą ochronną nasączoną plynem przeciwdrobnoustrojowym PHMB. Rozmiar: 10cm x 35cm a'25 szt.</t>
  </si>
  <si>
    <t>10 x 35</t>
  </si>
  <si>
    <t>12 x 10</t>
  </si>
  <si>
    <t>Przezroczysty opatrunek ułatwiający kontrolę rany i miejsca wkłucia, elastyczny, rozciągliwy, ścieralny, zapewnia dobrą ochronę przed wpływem czynników zewnętrznych, nie przeszkadza podczas kąpieli. Rozmiar: 12cm x 10cm op a' 50 szt.</t>
  </si>
  <si>
    <t>Przezroczysty opatrunek ułatwiający kontrolę rany i miejsca wkłucia, elastyczny, rozciągliwy, ścieralny, zapewnia dobrą ochronę przed wpływem czynników zewnętrznych, nie przeszkadza podczas kąpieli. Rozmiar: 20cm x 15cm op a'10 szt.</t>
  </si>
  <si>
    <t>20 x 15</t>
  </si>
  <si>
    <t>6 x 8 x 0,8/1 szt.</t>
  </si>
  <si>
    <t>10cm x 10cm</t>
  </si>
  <si>
    <t>7,5cm x 7,5cm</t>
  </si>
  <si>
    <t>Ø 4cm</t>
  </si>
  <si>
    <t>Opaska gipsowa szybkowiążąca, czas wiązania do 5 min., nawinięta na szpulę tekturową lub z perforowanego plastiku.  94% gipsu naturalnego. Pakowane po 2 szt. Rozmiar: 6cm x 2m</t>
  </si>
  <si>
    <t>Opaska gipsowa szybkowiążąca, czas wiązania do 5 min., nawinięta na szpulę tekturową lub z perforowanego plastiku.  94% gipsu naturalnego. Pakowane po 2 szt. Rozmiar: 8cm x 3m</t>
  </si>
  <si>
    <t>Opaska elastyczna jałowa tkana. Wielokrotnego użytku z niestrzępiącymi się brzegami o dużej rozciągliwości - 120%. 5m x 12cm z wiskozy (bawełna), poliamidu i poliuretanu.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t>
  </si>
  <si>
    <t xml:space="preserve">numer katalogowy (index)   </t>
  </si>
  <si>
    <t>Opaska elastyczna, tkana z zapinką, wykonana z bawełny, poliamidu i przędzy elastomerowej. Rozciągliwość min. 120%,  Pakowane pojedynczo. 5m x 15cm.</t>
  </si>
  <si>
    <t>Opaska elastyczna, tkana z zapinką, wykonana z bawełny, poliamidu i przędzy elastomerowej. Rozciągliwość min. 120%,  Pakowane pojedynczo. 5m x 10cm.</t>
  </si>
  <si>
    <t>Opaska elastyczna jałowa tkana. Wielokrotnego użytku z niestrzępiącymi się brzegami o dużej rozciągliwości - 120%. 4m x 12cm z wiskozy(bawełna, poliamidu i poliuretanu.</t>
  </si>
  <si>
    <t>Opaska niejałowa dziana,  100% wiskozowa. 4m x 10cm</t>
  </si>
  <si>
    <t>Opaska niejalowa dziana,  100% wiskozowa. 4m x 15cm</t>
  </si>
  <si>
    <t>Opaska niejałowa dziana,  100% wiskozowa. 4m x 12cm</t>
  </si>
  <si>
    <t>Opaska niejałowa dziana, 100% wiskozowa. 4m x 5cm</t>
  </si>
  <si>
    <t>Opaska jałowa dziana. 5cm x 4m. Pakowana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t>
  </si>
  <si>
    <t>Opaska jałowa dziana. 10cm x 4m. Pakowana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t>
  </si>
  <si>
    <t>Opaska jałowa dziana. 15cm x 4m. Pakowana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t>
  </si>
  <si>
    <t>Opaska o rozciągliwości 90% do bardzo silnego ucisku z zapinką. Tkanina opaski ze 100% bawełny, bardzo dobrze przepuszczająca powietrze, tolerowana przez skórę. Dająca się wygotować i wyjałowić.
 Typ Putterbinde. 5m x 12cm.</t>
  </si>
  <si>
    <t xml:space="preserve">Opaska samoprzylegająca, podtrzymująca. Elastyczna, hypoalergiczna, mocno klejąca się do siebie, o rozciągliwości 85 % i właściwościach kohezyjnych. Nie zawierająca lateksu. Do wyjaławiania. Do podtrzymywania opatrunków szczególnie na stawach stożkowatych i zaokrąglonych częściach ciała oraz podtrzymywania materiałów wyściełających. 4m x 10cm. </t>
  </si>
  <si>
    <t xml:space="preserve">Bandaż wysokoelastyczny o niestrzępiących brzegach i końcach, wytwarzany metodą dzianą z przędzy poliamidowej 95% oraz poliuretanowej 5%. Polecany do stopniowego ucisku. Rozciągliwość 100%. Cechy: stałość parametrów przy wielokrotnym ugięciu, przewiewność, możliwość stopniowania ucisku. Rozmiar 8cm x 3m </t>
  </si>
  <si>
    <t xml:space="preserve">Bandaż wysokoelastyczny o niestrzępiących brzegach i końcach, wytwarzany metodą dzianą z przędzy poliamidowej 95% oraz poliuretanowej 5%. Polecany do stopniowego ucisku. Rozciągliwość 100%. Cechy: stałość parametrów przy wielokrotnym ugięciu, przewiewność, możliwość stopniowania ucisku. Rozmiar 10cm x 3m </t>
  </si>
  <si>
    <t xml:space="preserve">Bandaż wysokoelastyczny o niestrzępiących brzegach i końcach, wytwarzany metodą dzianą z przędzy poliamidowej 95% oraz poliuretanowej 5%. Polecany do stopniowego ucisku. Rozciągliwość 100%. Cechy: stałość parametrów przy wielokrotnym ugięciu, przewiewność, możliwość stopniowania ucisku. Rozmiar 12cm x 3m </t>
  </si>
  <si>
    <t xml:space="preserve">Bandaż wysokoelastyczny o niestrzępiących brzegach i końcach, wytwarzany metodą dzianą z przędzy poliamidowej 95% oraz poliuretanowej 5%. Polecany do stopniowego ucisku. Rozciągliwość 100%. Rozmiar 14cm x 3m </t>
  </si>
  <si>
    <r>
      <t>Pakiet zabiegowy jałowy do paracentezy:</t>
    </r>
    <r>
      <rPr>
        <sz val="10"/>
        <rFont val="Arial"/>
        <family val="2"/>
      </rPr>
      <t xml:space="preserve">                                                                         15 szt. - kompresów 17 nitek, 12 warstw w rozmiarze 7,5cm x 7,5cm. Gramatura 1 szt. kompresu 1,65g.                                                       1 szt. - seton 17 nitek, 4 warstwy w rozmiarze 2cm x 2m.                                                                      1 szt. - seton 17 nitek, 4 warstwy w rozmiarze 1cm x 2m.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                                                                              </t>
    </r>
  </si>
  <si>
    <t>Zestaw polimerowy 5ml, syntetyczny 100% glikol polietylenowy, po rozpyleniu tworzący cienką uszczelniającą, elastyczną i przylegającą do tkanek niebieską hydrożelową barierę, która zostaje wchłonięta na drodze hydrolizy w przeciągu 8-12 tygodni (1opakowanie - 5 sztuk)</t>
  </si>
  <si>
    <t>Matryca hemostatyczna składająca się z bazy żelatynowej pochodzenia wołowego, zestawu z trombiną pochodzenia ludzkiego (2500 j.m), roztworu chlorku wapnia, końcówek do aplikacji i kilku akcesoriów do mieszania. Czas gotowości do użycia po zmieszaniu do 8H. Zestaw 5 ml. Skład zestawu:                                         - 1 strzykawka 5 ml z bazą żelatynową,        - 1 fiolka z ludzką trombiną 2500 j.m.,             - 1 fiolka z 5 ml chlorkiem wapnia,                - 1 strzykawka 5 ml z żeńskim łącznikiem typu luer,                                                         1 miseczka do aplikacji.</t>
  </si>
  <si>
    <t>Kompres gazowy niejałowy, 10 cm x 10cm, 17 nitek, 8 warstw, sterylizowany parą wodną, pakowany po 100 szt. Minimalna gramatura 1 szt. kompresu 2,18g. TEX min. 15. Materiał gazowy -  klasa IIa reg. 7 z podwijanymi brzegami.</t>
  </si>
  <si>
    <t>Kompres gazowy niejałowy z nitką RTG,  5cm x 5cm, 17 nitek, 8 warstw, pakowany po 100 szt. Minimalna gramatura 1 szt. kompresu min. 0,66 g.  Materiał gazowy -  klasa IIa reg. 7 z podwijanymi brzegami.</t>
  </si>
  <si>
    <t>Kompres gazowy niejałowy z nitką RTG 7,5cm x 7,5cm, 17 nitek, 8 warstw, pakowany po 100 szt. Minimalna gramatura 1 szt. kompresu min.1,34 g. Materiał gazowy -  klasa IIa reg. 7 z podwijanymi brzegami.</t>
  </si>
  <si>
    <t>10 x 20          (10 szt.)</t>
  </si>
  <si>
    <t>10 x 20         (5 szt.)</t>
  </si>
  <si>
    <r>
      <t xml:space="preserve">Serwety operacyjne z gazy, niejałowe 17-nitkowe z nitka radiacyjną, 4 wartswy. </t>
    </r>
    <r>
      <rPr>
        <b/>
        <u val="single"/>
        <sz val="10"/>
        <rFont val="Arial"/>
        <family val="2"/>
      </rPr>
      <t>50cm x 50cm, a' 40szt.</t>
    </r>
    <r>
      <rPr>
        <b/>
        <sz val="10"/>
        <rFont val="Arial"/>
        <family val="2"/>
      </rPr>
      <t xml:space="preserve"> Pakowane w worek foliowy. Klasa IIa reg. 7. TEX 15</t>
    </r>
  </si>
  <si>
    <r>
      <t xml:space="preserve">Serwety operacyjne z gazy, jałowe, 17-nitkowe z nitką radiacyjną i tasiemką, 4 wartswy. </t>
    </r>
    <r>
      <rPr>
        <b/>
        <u val="single"/>
        <sz val="10"/>
        <rFont val="Arial"/>
        <family val="2"/>
      </rPr>
      <t>75cm x 90cm op a' 3szt.</t>
    </r>
    <r>
      <rPr>
        <b/>
        <sz val="10"/>
        <rFont val="Arial"/>
        <family val="2"/>
      </rPr>
      <t xml:space="preserve"> Pakowane w torebkę papaierowo - foliową. Na zewnątrz opakowania etykieta centralna z kodem kreskowym, z dwiema naklejkami umożliwiającymi wklejenie do dokumentacji z nr LOT lub serii, datą ważności. Klasa IIa reg. 7, sterylizowane w parze wodnej. TEX 15</t>
    </r>
  </si>
  <si>
    <r>
      <t xml:space="preserve">Serwety operacyjne z gazy, jałowe 17-nitkowe z nitką radiacyjną i tasiemką, 4 warstwy.  </t>
    </r>
    <r>
      <rPr>
        <b/>
        <u val="single"/>
        <sz val="10"/>
        <rFont val="Arial"/>
        <family val="2"/>
      </rPr>
      <t>50cm x 50cm op a' 3szt.</t>
    </r>
    <r>
      <rPr>
        <b/>
        <sz val="10"/>
        <rFont val="Arial"/>
        <family val="2"/>
      </rPr>
      <t xml:space="preserve"> Pakowane w torebkę papaierowo - foliową. Na zewnątrz opakowania etykieta centralna z kodem kreskowym, z dwiema naklejkami umożliwiającymi wklejenie do dokumentacji z nr LOT lub serii, datą ważności. Klasa IIa reg. 7, sterylizowane w parze wodnej. TEX 15.</t>
    </r>
  </si>
  <si>
    <r>
      <t xml:space="preserve">Serwety operacyjne z gazy, jałowe, 17-nitkow z nitką radiacyjną i tasiemką, 4 warstwy. </t>
    </r>
    <r>
      <rPr>
        <b/>
        <u val="single"/>
        <sz val="10"/>
        <rFont val="Arial"/>
        <family val="2"/>
      </rPr>
      <t xml:space="preserve">75cm x 90cm op a' 5szt. </t>
    </r>
    <r>
      <rPr>
        <b/>
        <sz val="10"/>
        <rFont val="Arial"/>
        <family val="2"/>
      </rPr>
      <t>Pakowane w torebkę papaierowo - foliową. Na zewnątrz opakowania etykieta centralna z kodem kreskowym, z dwiema naklejkami umożliwiającymi wklejenie do dokumentacji z nr LOT lub serii, datą ważności. Klasa IIa reg. 7, sterylizowane w parze wodnej. TEX 15.</t>
    </r>
  </si>
  <si>
    <r>
      <t xml:space="preserve">Serwety operacyjne z gazy, jałowe, 17-nitkowe z nitką radiacyjną i tasiemką, 4 warstwy. </t>
    </r>
    <r>
      <rPr>
        <b/>
        <u val="single"/>
        <sz val="10"/>
        <rFont val="Arial"/>
        <family val="2"/>
      </rPr>
      <t xml:space="preserve">50cm x 50cm op a' 5szt. </t>
    </r>
    <r>
      <rPr>
        <b/>
        <sz val="10"/>
        <rFont val="Arial"/>
        <family val="2"/>
      </rPr>
      <t>Pakowane w torebkę papaierowo - foliową. Na zewnątrz opakowania etykieta centralna z kodem kreskowym, z dwiema naklejkami umożliwiającymi wklejenie do dokumentacji z nr LOT lub serii, datą ważności. Klasa IIa reg. 7, sterylizowane w parze wodnej. TEX 15.</t>
    </r>
  </si>
  <si>
    <r>
      <t xml:space="preserve">Serwety gazowe, jałowe, 17- nitkowe z nitką RTG i tasiemką, 4 warstwy. </t>
    </r>
    <r>
      <rPr>
        <b/>
        <u val="single"/>
        <sz val="10"/>
        <rFont val="Arial"/>
        <family val="2"/>
      </rPr>
      <t>30cm x 30cm op a'2 szt.</t>
    </r>
    <r>
      <rPr>
        <b/>
        <sz val="10"/>
        <rFont val="Arial"/>
        <family val="2"/>
      </rPr>
      <t xml:space="preserve"> Pakowane w torebkę papaierowo - foliową. Na zewnątrz opakowania etykieta centralna z kodem kreskowym, z dwiema naklejkami umożliwiającymi wklejenie do dokumentacji z nr LOT lub serii, datą ważności. Klasa IIa reg. 7, sterylizowane w parze wodnej. TEX 15.</t>
    </r>
  </si>
  <si>
    <r>
      <t xml:space="preserve">Serwety gazowe jałowe 17- nitkowe z nitką RTG i tasiemką, 4 warstwy. </t>
    </r>
    <r>
      <rPr>
        <b/>
        <u val="single"/>
        <sz val="10"/>
        <rFont val="Arial"/>
        <family val="2"/>
      </rPr>
      <t xml:space="preserve">45cm x 45cm op a' 2 szt. </t>
    </r>
    <r>
      <rPr>
        <b/>
        <sz val="10"/>
        <rFont val="Arial"/>
        <family val="2"/>
      </rPr>
      <t>Pakowane w torebkę papaierowo - foliową. Na zewnątrz opakowania etykieta centralna z kodem kreskowym, z dwiema naklejkami umożliwiającymi wklejenie do dokumentacji z nr LOT lub serii, datą ważności. Klasa IIa reg. 7, sterylizowane w parze wodnej. TEX 15.</t>
    </r>
  </si>
  <si>
    <r>
      <t xml:space="preserve">Jałowy zestaw opatrunkowy do terapii podciśnieniowej - </t>
    </r>
    <r>
      <rPr>
        <b/>
        <u val="single"/>
        <sz val="10"/>
        <rFont val="Arial"/>
        <family val="2"/>
      </rPr>
      <t>mały.</t>
    </r>
    <r>
      <rPr>
        <b/>
        <sz val="10"/>
        <rFont val="Arial"/>
        <family val="2"/>
      </rPr>
      <t xml:space="preserve"> Skład zestawu: opatrunek piankowy z siatkowego poliuretanu o otwartych porach, w kolorze czarnym, rozmiar 10 x 8 x 3cm - 1szt., z drenem w postaci miękkiego, elastycznego kanalu, zapobiegającego uszkodzeniom tkanek w trakcie tarapii, zakończonym z jednej strony szybkozłączką, a z drugiej kątownikiem z prostokątną folią samoprzylepną z zaokrąglonymi brzegami, 1 szt., folia samoprzylepna, okluzyjna 20 x 30cm - 1 szt. </t>
    </r>
    <r>
      <rPr>
        <b/>
        <u val="single"/>
        <sz val="10"/>
        <rFont val="Arial"/>
        <family val="2"/>
      </rPr>
      <t>Kompatybilny z posiadanym przez Zamawiającego urządzeniem Renasys EZ Plus</t>
    </r>
  </si>
  <si>
    <r>
      <t xml:space="preserve">Jałowy zestaw opatrunkowy do terapii podciśnieniowej - </t>
    </r>
    <r>
      <rPr>
        <b/>
        <u val="single"/>
        <sz val="10"/>
        <rFont val="Arial"/>
        <family val="2"/>
      </rPr>
      <t xml:space="preserve">maly. </t>
    </r>
    <r>
      <rPr>
        <b/>
        <sz val="10"/>
        <rFont val="Arial"/>
        <family val="2"/>
      </rPr>
      <t xml:space="preserve">Skład zestawu: opatrunek piankowy z siatkowego poliuretanu o otwartych porach, w kolorze czarnym, w rozmiarze 10 x 8 x 3cm - 1szt., z drenem w postaci miękkiego, elastycznego kanalu, zapobiegającego uszkodzeniom tkanek w trakcie tarapii, zakończonym z jednej strony szybkozłączką, a z drugiej kątownikiem z prostokątną folią samoprzylepną z zaokrąglonymi brzegami - 1 szt., folia samoprzylepna, okluzyjna 20 x 30cm - 1 szt. </t>
    </r>
    <r>
      <rPr>
        <b/>
        <u val="single"/>
        <sz val="10"/>
        <rFont val="Arial"/>
        <family val="2"/>
      </rPr>
      <t>Kompatybilny z posiadanym przez Zamawiającego urządzeniem Renasys EZ Plus</t>
    </r>
  </si>
  <si>
    <t xml:space="preserve">Kompresy jałowe z gazy, 17 nitek, 12 warstw,  op 10cmx10cm, 2 x 10szt. Gramatura kompresu 2,89g. Pakowane w torebkę papierowo- foliową. Kompresy pęczkowane nitką po 10 szt.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 </t>
  </si>
  <si>
    <t xml:space="preserve">Kompresy jałowe z gazy, 17 nitek, 16 warstw, 10cm x 10cm x 40szt. Gramatura kompresu 3,68 - 3,81g.  Pakowane w torebkę papierowo-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 </t>
  </si>
  <si>
    <t>11.</t>
  </si>
  <si>
    <t>12.</t>
  </si>
  <si>
    <t>13.</t>
  </si>
  <si>
    <t>Komprasy jałowe z gazy, 17 nitek, 8 warstw, 7,5 cm x 7,5cm x 10 szt.  Gramatura kompresu 1,12 -1,24 g. Opakowanie typu miękki blister. Tex min 15. Klasa IIa reg. 7.</t>
  </si>
  <si>
    <t>14.</t>
  </si>
  <si>
    <t>15.</t>
  </si>
  <si>
    <t>Kompresy jałowe z gazy, 17 nitek, 8 warstw, 10cm x 20cm x 3szt.                                                Gramatura kompresu 3,78 - 4,04 g. Opakowanie typu miękki blister.  Tex min 15. Klasa IIa reg. 7.</t>
  </si>
  <si>
    <t>16.</t>
  </si>
  <si>
    <t>17.</t>
  </si>
  <si>
    <t>Kompresy jałowe z gazy, 13 nitek, 8 warstw, 7,5cm x 7,5cm x 5szt. Gramatura kompresu 0,44g. Opakowanie typu miękki blister. Tex min. 15. Klasa IIa reg. 7.</t>
  </si>
  <si>
    <t>Kompresy jałowe z gazy, 13 nitek, 8 warstw, 5cm x 5cm x 5 szt. Gramatura kompresu 0,44g. Opakowanie typu miękki blister. Tex min. 15. Klasa IIa reg. 7.</t>
  </si>
  <si>
    <t>Kompresy jałowe z gazy, 17 nitek, 8 warstw, 10cm x 10cm x 3szt. Gramatura kompresu 1,95 - 2,11g. Opakowanie typu miękki blister. Tex min. 15. Klasa IIa reg. 7.</t>
  </si>
  <si>
    <t>Kompresy jałowe z gazy, 17 nitek, 12 warstw, 10cm x 10cm x 5szt. Gramatura kompresu 2,82 - 3,02g. Opakowanie typu miękki blister. Tex min. 15. Klasa IIa reg. 7.</t>
  </si>
  <si>
    <t>Kompresy jałowe z gazy, 17 nitek, 12 warstw, 7,5cm x 7,5cm x 3szt. Gramatura kompresu 1,12-1,24g. Opakowanie typu miękki blister. Tex min. 15. Klasa IIa reg. 7.</t>
  </si>
  <si>
    <t>Kompresy jałowe z gazy, 17 nitek, 12 warstw, 5cm x 5cm x 3 szt. Gramatura kompresu 0,75g. Opakowanie typu miekki blister. Tex min. 15. Klasa IIa reg. 7.</t>
  </si>
  <si>
    <t>Kompresy jałowe z gazy, 17 nitek, 12 warstw, 5cm x 5cm x 10 szt. Gramatura kompresu 0,74- 0,75g. Opakowanie typu miękki blister. Tex min. 15. Klasa IIa reg. 7.</t>
  </si>
  <si>
    <t xml:space="preserve">Kompresy jałowe włókninowe z nacięciem "Y", 10cm x 10cm x 2 szt, 4 warstwy, 40g/m².
Do ochrony miejsc wprowadzenia:
- rurek tracheotomijnych
- drenów opłucnych
- wkłuć centralnych
- cewników dożylnych
Opakowanie typu miękki blister.  </t>
  </si>
  <si>
    <t>18.</t>
  </si>
  <si>
    <t>19.</t>
  </si>
  <si>
    <t xml:space="preserve">Kompresy jałowe włókninowe z nacięciem  "O", 10cm x 10cm x 2 szt, 4 warstwy, 40g/m².
Do ochrony miejsc wprowadzenia:
- rurek tracheotomijnych
- drenów opłucnych
- wkłuć centralnych
- cewników dożylnych
Opakowanie typu miękki blister.  </t>
  </si>
  <si>
    <t>20.</t>
  </si>
  <si>
    <t>Kompresy jałowe włókninowe, 5cm x 5cm x 10 szt, 4 warstwy, 40g/m². Opakowanie typu miękki blister.</t>
  </si>
  <si>
    <t>Kompresy jałowe włókninowe, 7,5 cm x 7,5cm x 3szt, 4 warstwy, 40g/m². Opakowanie typu miękki blister.</t>
  </si>
  <si>
    <t>21.</t>
  </si>
  <si>
    <t>Kompresy jałowe włókninowe, 10cm x 10cm x 3szt, 4 warstwy, 40g/m².                        Opakowanie typu miękki blister.</t>
  </si>
  <si>
    <t>22.</t>
  </si>
  <si>
    <t>Kompresy jałowe włókninowe z nacięciem "Y", 5cm x 5cm x 2szt, 4 warstwy, 40 g/m². Opakowanie typu miękki blister.</t>
  </si>
  <si>
    <t>Kompresy jałowe włókninowe z nacięciem "O", 5cm x 5cm x 2 szt, 4 warstwy, 40 g/m². Opakowanie typu miękki  blister.</t>
  </si>
  <si>
    <t>Kompresy jałowe włókninowe z nacięciem "Y", 7,5cm x 7,5cm x 2szt, 4 warstwy, 40g/m². Opakowanie typu  miekki blister.</t>
  </si>
  <si>
    <t>23.</t>
  </si>
  <si>
    <t>Kompresy jałowe włókninowe z nacięciem "O", 7,5cm x 7,5 cm x 2 szt, 4 wartwy, 40 g/m². Opakowanie  typu miękki blister.</t>
  </si>
  <si>
    <t>24.</t>
  </si>
  <si>
    <t>25.</t>
  </si>
  <si>
    <t>26.</t>
  </si>
  <si>
    <t>27.</t>
  </si>
  <si>
    <t>Kompres gazowy niejałowy z nitką RTG, 17nitek, 8 warstw, 10cm x 10cm, pakowany po 100 szt. Minimalna gramatura 1 szt. kompresu 1,95 - 2,24g. Materiał gazowy -  klasa IIa reg. 7 z podwijanymi brzegami.</t>
  </si>
  <si>
    <t>Setony gazowe jałowe, 2m x 5cm, 17 nitek, 4 warstwy,  pakowane w torebki papierowo - foliowe po 1 szt.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</si>
  <si>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t>Setony gazowe jałowe, 2m x 2cm, 17 nitek, 4 warstwy, pakowane w torebki papierowo - fioliowe po 1 szt.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</si>
  <si>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t>Setony gazowe jałowe, 2m x 1cm,  17 nitek, 4 warstwy, pakowane w torebki papierowo - fioliowe po 1 szt.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</si>
  <si>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t>Setony gazowe niejalowe, 2m x 5cm, 17 nitek, 4 warstwy, zapakowane w worek foliowy po 68 szt. Podwijane brzegi. TEX min. 15.</t>
  </si>
  <si>
    <t>Antybakteryjny opatrunek jałowy ze srebrem, nasączony neutralną maścią</t>
  </si>
  <si>
    <t>Kompres gazowy, niejałowy 7,5cm x 7,5cm, 17 nitek, 12 warstw,  pakowany po 100 szt. Minimalana gramatura 1 szt. kompresu 1,65g.TEX min. 15. Materiał gazowy -  klasa IIa reg. 7 z podwijanymi brzegami.</t>
  </si>
  <si>
    <t xml:space="preserve">Kompres włókninowy niejałowy, 7,5 x 7,5cm, pakowany po 100 szt. Minimalna gramatura 1 szt. kompresu 40g. </t>
  </si>
  <si>
    <t>4.</t>
  </si>
  <si>
    <t>5.</t>
  </si>
  <si>
    <t>6.</t>
  </si>
  <si>
    <t>7.</t>
  </si>
  <si>
    <t>8.</t>
  </si>
  <si>
    <t>9.</t>
  </si>
  <si>
    <t>UWAGA: Dla wszystkicj pozycji wymagene karty danych technicznych i świadectwo producenta na TEX 15.</t>
  </si>
  <si>
    <r>
      <t xml:space="preserve">UWAGA: </t>
    </r>
    <r>
      <rPr>
        <b/>
        <u val="single"/>
        <sz val="9"/>
        <color indexed="8"/>
        <rFont val="Arial"/>
        <family val="2"/>
      </rPr>
      <t>Dla wszystkicj pozycji wymagene karty danych technicznych i świadectwo producenta na TEX 15.</t>
    </r>
  </si>
  <si>
    <t>Poz.</t>
  </si>
  <si>
    <t>Produkt leczniczy oferowany/ Nazwa handlowa preparatu-postać-dawka, producent</t>
  </si>
  <si>
    <t>Opis przedmiotu zamówienia/ Nazwa międzynarodowa preparatu - postać - dawka</t>
  </si>
  <si>
    <t>J.M.</t>
  </si>
  <si>
    <t>Ilość</t>
  </si>
  <si>
    <t xml:space="preserve">Cena jedn. netto/zł </t>
  </si>
  <si>
    <t>VAT %</t>
  </si>
  <si>
    <t>Wpis do rejestru produktów leczniczych</t>
  </si>
  <si>
    <t>szt.</t>
  </si>
  <si>
    <t>Wartość:</t>
  </si>
  <si>
    <t>op</t>
  </si>
  <si>
    <t>25x30</t>
  </si>
  <si>
    <t>20x20</t>
  </si>
  <si>
    <t>PAKIET</t>
  </si>
  <si>
    <t>op a'100szt.</t>
  </si>
  <si>
    <t>op a'30 szt.</t>
  </si>
  <si>
    <t>10x10</t>
  </si>
  <si>
    <t>15x15</t>
  </si>
  <si>
    <t>25 x 25</t>
  </si>
  <si>
    <t>30 x 30</t>
  </si>
  <si>
    <t>30 x 50</t>
  </si>
  <si>
    <t>5 x 5 x 2szt.</t>
  </si>
  <si>
    <t>Rozmiar [cm]</t>
  </si>
  <si>
    <t>7,2 x 5</t>
  </si>
  <si>
    <t>10 x 8</t>
  </si>
  <si>
    <t>15 x 8</t>
  </si>
  <si>
    <t>20 x 8</t>
  </si>
  <si>
    <t>20 x 10</t>
  </si>
  <si>
    <t>25 x 10</t>
  </si>
  <si>
    <t>35 x 10</t>
  </si>
  <si>
    <t>Opatrunek  hydrocoloidowy do wilgotnego opatrywania ran</t>
  </si>
  <si>
    <t>7,5 × 7,5 (10szt)</t>
  </si>
  <si>
    <t>10 × 10      (10 szt.)</t>
  </si>
  <si>
    <t>15 × 15        (5 szt.)</t>
  </si>
  <si>
    <t>Hydrokomórkowy opatrunek  żelowy</t>
  </si>
  <si>
    <t>5 × 7,5          ( 5 szt.)</t>
  </si>
  <si>
    <t>10 × 10        (5 szt.)</t>
  </si>
  <si>
    <t>Hydrożel z alginianem do autolitycznego usuwania martwicy</t>
  </si>
  <si>
    <t>15 g</t>
  </si>
  <si>
    <t xml:space="preserve">Cena jednostkowa brutto/zł </t>
  </si>
  <si>
    <t xml:space="preserve">Wartość brutto/zł </t>
  </si>
  <si>
    <t>Opatrunek z włókien alginianu wapnia</t>
  </si>
  <si>
    <t>10 x 10      (10 szt.)</t>
  </si>
  <si>
    <t>op.</t>
  </si>
  <si>
    <t>mb</t>
  </si>
  <si>
    <t>pakiet</t>
  </si>
  <si>
    <t>Gotowy do użycia, sterylny roztwór, przeznaczony do irygacji ran przewlekłych, na bazie poliheksydyny i Undecylenamidopropyl Betaine, do nawilżania i oczyszczania ran przewlekłych również z biofilmu, kompatybilny z innymi produktami stsowanymi w nowoczesnej terapii ran.</t>
  </si>
  <si>
    <t>25 g</t>
  </si>
  <si>
    <t>Opatrunek z węglem aktywowanym i srebrem aktywnym na MRSA</t>
  </si>
  <si>
    <t>Opatrunek z dzianiny wiskozowej z olejem mineralnym, jałowy</t>
  </si>
  <si>
    <t>Opatrunek poliuretanowy, trójwarstwowy, samoprzylepny, z półprzepuszczalną folią poliuretanową zewnętrzną, warstwą środkową-pianką chłonącą, zabezpieczoną warstwą folii kontaktowej. Do ran o dużym wysięku.</t>
  </si>
  <si>
    <t>Opatrunek poliuretanowy, trójwarstwowy, samoprzylepny, z półprzepuszczalną folią poliuretanową zewnętrzną, warstwą środkową-pianką chłonącą, zabezpieczoną warstwą folii kontaktowej. Ukształtowany do aplikacji w okolicy kości krzyżowej.</t>
  </si>
  <si>
    <t>Opatrunek chłonny, trójwarstwowy z wkładem poliuretanowym zabezpieczonym warstwą folii kontaktowej ukształtowany do aplikacji w okolicach pięty lub łokcia.</t>
  </si>
  <si>
    <t>Opatrunek poliuretanowy, lekko przylepny, do ran głębokich o bardzo dużym wysięku, obustronnie silnie chłonący.</t>
  </si>
  <si>
    <t>Opatrunek hydrożelowy do autolitycznego usuwania martwicy. W aplikatorze. Jałowy.</t>
  </si>
  <si>
    <t>Hydrokomórkowy opatrunek żelowy z folią mocującą</t>
  </si>
  <si>
    <t>7,5 × 10       (5 szt.)</t>
  </si>
  <si>
    <t>12,5 × 12,5    (5 szt.)</t>
  </si>
  <si>
    <t>L.p.</t>
  </si>
  <si>
    <t>Opis przedmiotu zamówienie</t>
  </si>
  <si>
    <t>j.m.</t>
  </si>
  <si>
    <t>10 x 10       (10 szt.)</t>
  </si>
  <si>
    <t>Kompresy jałowe z gazy 17 nitek, 12 warstw, 7,5cm x 7,5cm x 10szt. Minimalna gramatura kompresu 1,61- 1,65g.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</si>
  <si>
    <r>
      <t>Kompresy jałowe z gazy 17 nitek , 8 warstw, 10cm x 10cm x 10szt. Minimalna gramatura kompresu 2,82-2,89 g. Pakowane w torebkę papierowo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t>
    </r>
  </si>
  <si>
    <t xml:space="preserve">Kompresy jałowe z gazy 17 nitek, 12 warstw, 10cm x 10cm x 10szt. Minimalna gramatura kompresu 2,82-2,89 g.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 </t>
  </si>
  <si>
    <t>10.</t>
  </si>
  <si>
    <t xml:space="preserve">Kompresy jałowe z gazy 17 nitek , 12 warstw, 10cm x 10cm x 20szt. Minimalna gramatura kompresu 2,82- 2,89g.  Pakowane w torebkę papaierowo - foliową. Na zewnątrz opakowania etykieta centralna z kodem kreskowym z dwiema naklejkami umożliwiającymi wklejenie do dokumentacji z nr LOT lub serii, datą ważności, identyfikacją producenta zgodnie z normą EN-PN 980, EN-PN 1041, oznakowany kierunek otwierania zgodne z normą PN-EN 868-5. Klasa IIa reg. 7, sterylizowane w parze wodnej z podwijanymi brzegami. TEX min. 15. </t>
  </si>
  <si>
    <t>Opatrunek przeciwbakteryjny, zawierający jon srebra (1,2%), zbudowany z pochłaniającej duże ilości wysięku, nietkanych włókien karboksymetylocelulozy, działający na różne bakterie i patogeny w ramach min na: MRSA, VRA, E. COLI</t>
  </si>
  <si>
    <t>30mm x 72mm</t>
  </si>
  <si>
    <t>Plaster jałowy, tamujący krwawienie, typu Pushban</t>
  </si>
  <si>
    <r>
      <t xml:space="preserve">Jałowy opatrunek antybakteryjny, przeznaczony do ran z dużym wysiękiem, zaimpregnowany srebrem jonowym, zbudowany z trzech warstw: warstwa kontaktowa w technologi hydrofiber, warstwa pianki pochłaniającej nadmiar wysięku i zewnętrzna warstwa regulująca poziom wilgoci w ranie, opatrunek w wersji </t>
    </r>
    <r>
      <rPr>
        <b/>
        <u val="single"/>
        <sz val="10"/>
        <rFont val="Arial"/>
        <family val="2"/>
      </rPr>
      <t>przylepnej</t>
    </r>
    <r>
      <rPr>
        <b/>
        <sz val="10"/>
        <rFont val="Arial"/>
        <family val="2"/>
      </rPr>
      <t>.</t>
    </r>
  </si>
  <si>
    <r>
      <t>Jałowy opatrunek antybakteryjny, przeznaczony do ran z dużym wysiękiem, zaimpregnowany srebrem jonowym, zbudowany z trzech warstw: warstwa kontaktowa w technologi hydrofiber, warstwa pianki pochłaniającej nadmiar wysięku i zewnętrzna warstwa regulująca poziom wilgoci w ranie, opatrunek w wersji</t>
    </r>
    <r>
      <rPr>
        <b/>
        <u val="single"/>
        <sz val="10"/>
        <rFont val="Arial"/>
        <family val="2"/>
      </rPr>
      <t xml:space="preserve"> nieprzylepnej.</t>
    </r>
  </si>
  <si>
    <r>
      <t xml:space="preserve">Opatrunek przezroczysty poliuretanowy, samoprzylepny, wodoodporny, z centralnie umieszczonym wkładem chłonnym zabezpieczonym przed przywieraniem do rany, samoprzylepny, wodoodporny, jałowy, o paroprzepuszczalności min. 10000g/m2/37C/24h: </t>
    </r>
    <r>
      <rPr>
        <b/>
        <u val="single"/>
        <sz val="10"/>
        <rFont val="Arial"/>
        <family val="2"/>
      </rPr>
      <t>15,5cm x 8,5cm</t>
    </r>
    <r>
      <rPr>
        <b/>
        <sz val="10"/>
        <rFont val="Arial"/>
        <family val="2"/>
      </rPr>
      <t xml:space="preserve"> </t>
    </r>
  </si>
  <si>
    <r>
      <t xml:space="preserve">Przezroczysty opatrunek do zabezpieczania wkłuć centralnych, wodoodporny,bakterioodporny, wykonany z folii poliuretanowej z klejem akrylowym pojedynczo naniesionym siateczkowo,wyposażony w system ulatwiający aplikację opatrunku, o współczynniku MVTR co najmniej 10 000g/m2/37C/24h. Rozmiar </t>
    </r>
    <r>
      <rPr>
        <b/>
        <u val="single"/>
        <sz val="10"/>
        <rFont val="Arial"/>
        <family val="2"/>
      </rPr>
      <t>7cm x 9cm z metką. Opakowanie 100 szt</t>
    </r>
    <r>
      <rPr>
        <b/>
        <sz val="10"/>
        <rFont val="Arial"/>
        <family val="2"/>
      </rPr>
      <t>.</t>
    </r>
  </si>
  <si>
    <r>
      <t>Przezroczysty opatrunek do zabezpieczania wkłuć centralnych, wodoodporny, bakterioodporny, wykonany z folii poliuretanowej z klejem akrylowym pojedynczo naniesionym siateczkowo, wyposażony w system ulatwiający aplikację opatrunku, o współczynniku MVTR co najmniej 11 000g/m2/37C/24h. Rozmiar:</t>
    </r>
    <r>
      <rPr>
        <b/>
        <u val="single"/>
        <sz val="10"/>
        <rFont val="Arial"/>
        <family val="2"/>
      </rPr>
      <t xml:space="preserve"> 9cm x 12cm z metką. Poj op 50 szt.</t>
    </r>
    <r>
      <rPr>
        <b/>
        <sz val="10"/>
        <rFont val="Arial"/>
        <family val="2"/>
      </rPr>
      <t xml:space="preserve"> </t>
    </r>
  </si>
  <si>
    <r>
      <t xml:space="preserve">Przezroczysty opatrunek do zabezpieczania wkłuć centralnych, wodoodporny, bakterioodporny, wykonany z folii poliuretanowej z klejem akrylowym pojedynczo naniesionym siateczkowo, wyposażony w system ulatwiający aplikację opatrunku, o współczynniku MVTR co najmniej 10 000g/m2/37C/24h. Rozmiar: </t>
    </r>
    <r>
      <rPr>
        <b/>
        <u val="single"/>
        <sz val="10"/>
        <rFont val="Arial"/>
        <family val="2"/>
      </rPr>
      <t>5cm x 6cm z metką . Opakowanie 100 szt.</t>
    </r>
  </si>
  <si>
    <r>
      <t xml:space="preserve">Jałowy zestaw opatrunkowy do terapii podciśnieniowej - </t>
    </r>
    <r>
      <rPr>
        <b/>
        <u val="single"/>
        <sz val="10"/>
        <rFont val="Arial"/>
        <family val="2"/>
      </rPr>
      <t>średni.</t>
    </r>
    <r>
      <rPr>
        <b/>
        <sz val="10"/>
        <rFont val="Arial"/>
        <family val="2"/>
      </rPr>
      <t xml:space="preserve"> Skład zestawu: opatrunek piankowy z siatkowego poliuretanu o otwartych porach, w kolorze czarnym, w rozmiarze 20 x 12,5 x 3cm - 1szt, z drenem w postaci miękkiego, elastycznego kanalu, zapobiegającego uszkodzeniom tkanek w trakcie tarapii, zakończonym z jednej strony szybkozłączką, a z drugiej kątownikiem z prostokątną folią samoprzylepną z zaokrąglonymi brzegami - 1 szt., folia samoprzylepna, okluzyjna 20 x 30cm - 2szt. K</t>
    </r>
    <r>
      <rPr>
        <b/>
        <u val="single"/>
        <sz val="10"/>
        <rFont val="Arial"/>
        <family val="2"/>
      </rPr>
      <t>ompatybilny z posiadanym przez Zamawiającego urządzeniem Renasys EZ Plus</t>
    </r>
  </si>
  <si>
    <t>20 x 12,5 x 3</t>
  </si>
  <si>
    <r>
      <t xml:space="preserve">Jałowy zestaw opatrunkowy do terapii podciśnieniowej - </t>
    </r>
    <r>
      <rPr>
        <b/>
        <u val="single"/>
        <sz val="10"/>
        <rFont val="Arial"/>
        <family val="2"/>
      </rPr>
      <t>duży.</t>
    </r>
    <r>
      <rPr>
        <b/>
        <sz val="10"/>
        <rFont val="Arial"/>
        <family val="2"/>
      </rPr>
      <t xml:space="preserve"> Skład zestawu: opatrunek piankowy z siatkowego poliuretanu o otwartych porach, w kolorze czarnym, w rozmiarze 25 x 15 x 3cm - 1szt, z drenem w postaci miękkiego, elastycznego kanalu, zapobiegającego uszkodzeniom tkanek w trakcie tarapii, zakończonym z jednej strony szybkozłączką, a z drugiej kątownikiem z prostokątną folią samoprzylepną z zaokrąglonymi brzegami - 1 szt., folia samoprzylepna, okluzyjna 20 x 30cm - 3szt. </t>
    </r>
    <r>
      <rPr>
        <b/>
        <u val="single"/>
        <sz val="10"/>
        <rFont val="Arial"/>
        <family val="2"/>
      </rPr>
      <t>Kompatybilny z posiadanym przez Zamawiającego urządzeniem Renasys EZ Plus</t>
    </r>
  </si>
  <si>
    <t>25 x 15 x 3</t>
  </si>
  <si>
    <r>
      <t xml:space="preserve">Jalowy jednorazowy zbiornik z żelem bakteriobójczym o pojemności 800 ml, z drenem przeźroczystym, filtrem przepływowym do podłączenia z aparatem do podciśnieniowego leczenia ran, oraz dodatkowym drenem zakończonym z jednej strony szybkozłączką, a z drugiej końcówką do podłączenia ze zbiornikiem. Zbiornik bez otworów umożliwiających przypadkową kontaminację i wydostanie się skażonego materiału. </t>
    </r>
    <r>
      <rPr>
        <b/>
        <u val="single"/>
        <sz val="10"/>
        <rFont val="Arial"/>
        <family val="2"/>
      </rPr>
      <t>Kompatybilny z posiadanym przez Zamawiającego urządzeniem Renasys EZ Plus.</t>
    </r>
  </si>
  <si>
    <t>rozmiar [cm] / pojemność [ml]</t>
  </si>
  <si>
    <r>
      <t xml:space="preserve">Włókninowy plaster opatrunkowy z wkładem chłonnym, klej akrylowy, bez zawartości tlenku cynku: </t>
    </r>
    <r>
      <rPr>
        <b/>
        <u val="single"/>
        <sz val="10"/>
        <rFont val="Arial"/>
        <family val="2"/>
      </rPr>
      <t>1m x 6cm.</t>
    </r>
  </si>
  <si>
    <r>
      <t xml:space="preserve">Włókninowy plaster opatrunkowy z wkładem chłonnym, klej akrylowy, bez zawartości tlenku cynku: </t>
    </r>
    <r>
      <rPr>
        <b/>
        <u val="single"/>
        <sz val="10"/>
        <rFont val="Arial"/>
        <family val="2"/>
      </rPr>
      <t>1m x 8cm.</t>
    </r>
  </si>
  <si>
    <r>
      <t xml:space="preserve">Hypoalergiczny przylepiec chirurgiczny na tkaninie białej bawełnianej z klejem,  ząbkowanymi krawędziami ułatwiającymi dzielenie plastra wzdłóż i w poprzek, bez użycia nożyczek: </t>
    </r>
    <r>
      <rPr>
        <b/>
        <u val="single"/>
        <sz val="10"/>
        <rFont val="Arial"/>
        <family val="2"/>
      </rPr>
      <t>5m x 5cm</t>
    </r>
  </si>
  <si>
    <r>
      <t xml:space="preserve">Hypoalergiczny przylepiec chirurgiczny na tkaninie białej bawełnianej z klejem,  ząbkowanymi krawędziami ułatwiającymi dzielenie plastra wzdłóż i w poprzek, bez użycia nożyczek: </t>
    </r>
    <r>
      <rPr>
        <b/>
        <u val="single"/>
        <sz val="10"/>
        <rFont val="Arial"/>
        <family val="2"/>
      </rPr>
      <t>5m x 2,5cm</t>
    </r>
  </si>
  <si>
    <r>
      <t xml:space="preserve">Przylepiec włókninowy (poliestrowy), hypoalergiczny z wodoodpornym klejem,  równomiernie naniesionym na całej powierzchni o wysokiej przylepności, porowaty, oddychający, klej  bez zawartości tlenku cynku, lateksu: </t>
    </r>
    <r>
      <rPr>
        <b/>
        <u val="single"/>
        <sz val="10"/>
        <rFont val="Arial"/>
        <family val="2"/>
      </rPr>
      <t>9,14(9,2)cm x 5cm</t>
    </r>
  </si>
  <si>
    <r>
      <t xml:space="preserve">Jałowy, hypoalergiczny opatrunek włókninowy do mocowania kaniul obwodowych, zaokrąglone brzegi, wyposażony w swobodnie dołączoną podkładkę absorbcyjną: </t>
    </r>
    <r>
      <rPr>
        <b/>
        <u val="single"/>
        <sz val="10"/>
        <rFont val="Arial"/>
        <family val="2"/>
      </rPr>
      <t>76mm x 51mm x 50 szt.</t>
    </r>
  </si>
  <si>
    <r>
      <t xml:space="preserve">Przylepiec włókninowy (poliestrowy), hypoalergiczny z wodoodpornym klejem, równomiernie naniesionym na całej powierzchni o wysokiej przylepności , porowaty, oddychający, klej bez zawartości tlenku cynku, lateksu: </t>
    </r>
    <r>
      <rPr>
        <b/>
        <u val="single"/>
        <sz val="10"/>
        <rFont val="Arial"/>
        <family val="2"/>
      </rPr>
      <t>9,14(9,2)cm x 2,5cm.</t>
    </r>
    <r>
      <rPr>
        <b/>
        <sz val="10"/>
        <rFont val="Arial"/>
        <family val="2"/>
      </rPr>
      <t xml:space="preserve"> </t>
    </r>
  </si>
  <si>
    <r>
      <t xml:space="preserve">Cienki, przezroczysty, poliuretanowy opatrunek na szpulce, chroniący przed wodą i bakteriami, umożliwiający skórze oddychanie: </t>
    </r>
    <r>
      <rPr>
        <b/>
        <u val="single"/>
        <sz val="10"/>
        <rFont val="Arial"/>
        <family val="2"/>
      </rPr>
      <t>10m x 10cm x 1szt.</t>
    </r>
  </si>
  <si>
    <r>
      <t xml:space="preserve">Cienki, przezroczysty, poliuretanowy opatrunek na szpulce, chroniący przed wodą i bakteriami, umożliwiający skórze oddychanie: </t>
    </r>
    <r>
      <rPr>
        <b/>
        <u val="single"/>
        <sz val="10"/>
        <rFont val="Arial"/>
        <family val="2"/>
      </rPr>
      <t>10m x 15cm x 1szt.</t>
    </r>
  </si>
  <si>
    <r>
      <t xml:space="preserve">Opatrunek do mocowania cewników centralnych z chlorheksydyną: </t>
    </r>
    <r>
      <rPr>
        <b/>
        <u val="single"/>
        <sz val="10"/>
        <rFont val="Arial"/>
        <family val="2"/>
      </rPr>
      <t>8,5cm x 11,5 cm op a'25szt.</t>
    </r>
  </si>
  <si>
    <r>
      <t xml:space="preserve">Sterylny, poliuretanowy opatrunek do mocowania kaniul u dzieci. Rozmiar </t>
    </r>
    <r>
      <rPr>
        <b/>
        <u val="single"/>
        <sz val="10"/>
        <rFont val="Arial"/>
        <family val="2"/>
      </rPr>
      <t>4,4 cm x 4,4cm</t>
    </r>
    <r>
      <rPr>
        <b/>
        <sz val="10"/>
        <rFont val="Arial"/>
        <family val="2"/>
      </rPr>
      <t xml:space="preserve"> z ramką. Odporny na działanie środków dezynfekcyjnych zawierających alkohol. Klej akrylowy, nianiesony równomiernie. Wyrób medyczny klasa II a, opakowanie typu folia-folia. Potwierdzienie bariery folii dla wirusów ≥ 27nm przez niezależne labolatorium na podstawie badań statystycznie znamiennej ilości próbek - min 32.</t>
    </r>
  </si>
  <si>
    <r>
      <t xml:space="preserve">Sterylny, poliuretanowy opatrunek do mocowania kaniul obwodowych z wycięciem. Rozmiar </t>
    </r>
    <r>
      <rPr>
        <b/>
        <u val="single"/>
        <sz val="10"/>
        <rFont val="Arial"/>
        <family val="2"/>
      </rPr>
      <t>6,5cm x 7cm</t>
    </r>
    <r>
      <rPr>
        <b/>
        <sz val="10"/>
        <rFont val="Arial"/>
        <family val="2"/>
      </rPr>
      <t xml:space="preserve"> z szerokim aplikatorem (min 4 cm), laminowaną metką i laminowanym paskiem włókninowym. Ponacinane poprzecznie obrzeże wzmocnione od spodu włókniną z każdej strony. Szybka aplikacja w 2 krokach (papier zabezpieczający i ramka). Klej akrylowy naniesiony w siateczkę (folia) i ze wzorem, kropek (włóknina) w spodób gwaranrujący wysoką przepuszczalnoś dla pary wodnej. Odporny na działanie środków dezynfekcyjnych zawiarających alkohol. Wyrób medyczny klasa II a , opakowanie typu folia-folia. Potwierdzenie bariery folii dla wirusów ≥ 27 nm przez niezależne laboratorium na podstawie badań statystycznie znamiennej ilości próbek - min 32.  Potwierdzona klinicznie wysoka stabilizacja, zwiększająca odsetek kaniul bez wmian przed dopuszczonym czasem stosowania.</t>
    </r>
  </si>
  <si>
    <r>
      <t xml:space="preserve">Sterylny, cienki opatrunek półprzepuszczalny z folii poliuretanowej do mocowania wkłuć obwodowych z wcięciem na port pionowy, posiadający ramkę  ułatwiajacą aplikację oraz metkę do oznaczania wkłucia, nie wrażliwy na działanie środków dezynfekcyjnuych: </t>
    </r>
    <r>
      <rPr>
        <b/>
        <u val="single"/>
        <sz val="10"/>
        <rFont val="Arial"/>
        <family val="2"/>
      </rPr>
      <t xml:space="preserve"> 6cm x 7cm</t>
    </r>
  </si>
  <si>
    <r>
      <t xml:space="preserve">Paski do zamykania ran, szwy zewnętrzne. Dopuszczalne wymiary: </t>
    </r>
    <r>
      <rPr>
        <b/>
        <u val="single"/>
        <sz val="10"/>
        <rFont val="Arial"/>
        <family val="2"/>
      </rPr>
      <t>6mm x 38mm lub 5mm x 38mm op a'6szt.</t>
    </r>
  </si>
  <si>
    <r>
      <t xml:space="preserve">Paski do zamykania ran, szwy zewnętrzne. Dopuszczalne wymiary: </t>
    </r>
    <r>
      <rPr>
        <b/>
        <u val="single"/>
        <sz val="10"/>
        <rFont val="Arial"/>
        <family val="2"/>
      </rPr>
      <t>75mm x 3mm x 50szt x 5 pasków.</t>
    </r>
  </si>
  <si>
    <r>
      <t>Paski do zamykania ran, szwy zewnętrzne. Dopuszczalne wymiary:</t>
    </r>
    <r>
      <rPr>
        <b/>
        <u val="single"/>
        <sz val="10"/>
        <rFont val="Arial"/>
        <family val="2"/>
      </rPr>
      <t xml:space="preserve"> 6mm x 100mm</t>
    </r>
  </si>
  <si>
    <r>
      <t xml:space="preserve">Przylepiec zastępujący nici chirurgiczne wykonany z pasków włókniny w kolorze cielistym pokrytych  hipoalergicznym klejem poliakrylowym o dużej przyczepności; </t>
    </r>
    <r>
      <rPr>
        <b/>
        <u val="single"/>
        <sz val="10"/>
        <rFont val="Arial"/>
        <family val="2"/>
      </rPr>
      <t>6 x 75mm, 50 x 3 szt.</t>
    </r>
  </si>
  <si>
    <r>
      <t xml:space="preserve">Przylepiec chirurgiczny, hypoalergiczny z mikroporowatej włókniny z wodoodpornym równomiernie naniesionym na całej powierzchni klejem akrylowym bez lateksu, kauczuku i tlenku cynku, delikatny dla skóry. Rozmiar:  </t>
    </r>
    <r>
      <rPr>
        <b/>
        <u val="single"/>
        <sz val="10"/>
        <rFont val="Arial"/>
        <family val="2"/>
      </rPr>
      <t xml:space="preserve">9,14m x 2,5cm </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</si>
</sst>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 numFmtId="166" formatCode="#,##0.00&quot; zł&quot;;[Red]\-#,##0.00&quot; zł&quot;"/>
    <numFmt numFmtId="167" formatCode="#,##0.00\ &quot;zł&quot;"/>
    <numFmt numFmtId="168" formatCode="#,##0.00_ ;\-#,##0.00\ "/>
    <numFmt numFmtId="169" formatCode="#,##0\ &quot;zł&quot;"/>
    <numFmt numFmtId="170" formatCode="_-* #,##0.00\ [$zł-415]_-;\-* #,##0.00\ [$zł-415]_-;_-* &quot;-&quot;??\ [$zł-415]_-;_-@_-"/>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415]d\ mmmm\ yyyy"/>
  </numFmts>
  <fonts count="106">
    <font>
      <sz val="11"/>
      <color indexed="8"/>
      <name val="Calibri"/>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CE"/>
      <family val="2"/>
    </font>
    <font>
      <b/>
      <sz val="10"/>
      <name val="Arial Narrow"/>
      <family val="2"/>
    </font>
    <font>
      <b/>
      <sz val="8"/>
      <name val="Arial Narrow"/>
      <family val="2"/>
    </font>
    <font>
      <sz val="9"/>
      <name val="Arial Narrow"/>
      <family val="2"/>
    </font>
    <font>
      <sz val="9"/>
      <color indexed="8"/>
      <name val="Arial Narrow"/>
      <family val="2"/>
    </font>
    <font>
      <b/>
      <sz val="9"/>
      <name val="Arial Narrow"/>
      <family val="2"/>
    </font>
    <font>
      <sz val="8"/>
      <color indexed="8"/>
      <name val="Calibri"/>
      <family val="2"/>
    </font>
    <font>
      <sz val="7"/>
      <name val="Arial CE"/>
      <family val="2"/>
    </font>
    <font>
      <sz val="10"/>
      <color indexed="8"/>
      <name val="Arial Narrow"/>
      <family val="2"/>
    </font>
    <font>
      <sz val="8"/>
      <name val="Arial Narrow"/>
      <family val="2"/>
    </font>
    <font>
      <sz val="14"/>
      <name val="Arial CE"/>
      <family val="2"/>
    </font>
    <font>
      <b/>
      <sz val="10"/>
      <name val="Arial CE"/>
      <family val="2"/>
    </font>
    <font>
      <sz val="7"/>
      <color indexed="8"/>
      <name val="Calibri"/>
      <family val="2"/>
    </font>
    <font>
      <sz val="7"/>
      <name val="Arial Narrow"/>
      <family val="2"/>
    </font>
    <font>
      <b/>
      <sz val="10"/>
      <color indexed="8"/>
      <name val="Arial Narrow"/>
      <family val="2"/>
    </font>
    <font>
      <sz val="11"/>
      <color indexed="8"/>
      <name val="Arial Narrow"/>
      <family val="2"/>
    </font>
    <font>
      <sz val="8"/>
      <color indexed="8"/>
      <name val="Arial Narrow"/>
      <family val="2"/>
    </font>
    <font>
      <sz val="8"/>
      <name val="Arial"/>
      <family val="2"/>
    </font>
    <font>
      <b/>
      <sz val="7"/>
      <name val="Arial Narrow"/>
      <family val="2"/>
    </font>
    <font>
      <sz val="9"/>
      <name val="Arial CE"/>
      <family val="2"/>
    </font>
    <font>
      <b/>
      <sz val="9"/>
      <color indexed="8"/>
      <name val="Arial Narrow"/>
      <family val="2"/>
    </font>
    <font>
      <b/>
      <sz val="11"/>
      <color indexed="8"/>
      <name val="Arial Narrow"/>
      <family val="2"/>
    </font>
    <font>
      <sz val="10"/>
      <name val="Arial Narrow"/>
      <family val="2"/>
    </font>
    <font>
      <sz val="11"/>
      <color indexed="10"/>
      <name val="Calibri"/>
      <family val="2"/>
    </font>
    <font>
      <b/>
      <sz val="12"/>
      <color indexed="8"/>
      <name val="Arial Narrow"/>
      <family val="2"/>
    </font>
    <font>
      <b/>
      <sz val="10"/>
      <color indexed="10"/>
      <name val="Arial CE"/>
      <family val="2"/>
    </font>
    <font>
      <sz val="10"/>
      <color indexed="8"/>
      <name val="Calibri"/>
      <family val="2"/>
    </font>
    <font>
      <b/>
      <sz val="7"/>
      <name val="Arial CE"/>
      <family val="2"/>
    </font>
    <font>
      <b/>
      <sz val="11"/>
      <name val="Arial Narrow"/>
      <family val="2"/>
    </font>
    <font>
      <sz val="8"/>
      <name val="Calibri"/>
      <family val="2"/>
    </font>
    <font>
      <sz val="9"/>
      <color indexed="16"/>
      <name val="Arial Narrow"/>
      <family val="2"/>
    </font>
    <font>
      <sz val="11"/>
      <color indexed="16"/>
      <name val="Calibri"/>
      <family val="2"/>
    </font>
    <font>
      <b/>
      <sz val="12"/>
      <color indexed="10"/>
      <name val="Arial Narrow"/>
      <family val="2"/>
    </font>
    <font>
      <b/>
      <sz val="11"/>
      <color indexed="8"/>
      <name val="Calibri"/>
      <family val="2"/>
    </font>
    <font>
      <b/>
      <sz val="11"/>
      <color indexed="16"/>
      <name val="Calibri"/>
      <family val="2"/>
    </font>
    <font>
      <sz val="9"/>
      <color indexed="8"/>
      <name val="Calibri"/>
      <family val="2"/>
    </font>
    <font>
      <sz val="11"/>
      <name val="Calibri"/>
      <family val="2"/>
    </font>
    <font>
      <b/>
      <sz val="9"/>
      <name val="Arial CE"/>
      <family val="2"/>
    </font>
    <font>
      <b/>
      <sz val="8"/>
      <name val="Arial CE"/>
      <family val="2"/>
    </font>
    <font>
      <sz val="9"/>
      <color indexed="16"/>
      <name val="Calibri"/>
      <family val="2"/>
    </font>
    <font>
      <b/>
      <sz val="11"/>
      <name val="Calibri"/>
      <family val="2"/>
    </font>
    <font>
      <b/>
      <sz val="9"/>
      <name val="Arial"/>
      <family val="2"/>
    </font>
    <font>
      <sz val="9"/>
      <color indexed="10"/>
      <name val="Arial Narrow"/>
      <family val="2"/>
    </font>
    <font>
      <b/>
      <sz val="16"/>
      <color indexed="8"/>
      <name val="Arial Narrow"/>
      <family val="2"/>
    </font>
    <font>
      <sz val="11"/>
      <color indexed="9"/>
      <name val="Calibri"/>
      <family val="2"/>
    </font>
    <font>
      <sz val="11"/>
      <color indexed="17"/>
      <name val="Calibri"/>
      <family val="2"/>
    </font>
    <font>
      <sz val="11"/>
      <color indexed="60"/>
      <name val="Calibri"/>
      <family val="2"/>
    </font>
    <font>
      <sz val="11"/>
      <color indexed="20"/>
      <name val="Calibri"/>
      <family val="2"/>
    </font>
    <font>
      <sz val="14"/>
      <color indexed="10"/>
      <name val="Arial CE"/>
      <family val="2"/>
    </font>
    <font>
      <b/>
      <sz val="11"/>
      <color indexed="60"/>
      <name val="Calibri"/>
      <family val="2"/>
    </font>
    <font>
      <b/>
      <sz val="11"/>
      <color indexed="20"/>
      <name val="Calibri"/>
      <family val="2"/>
    </font>
    <font>
      <sz val="9"/>
      <color indexed="60"/>
      <name val="Arial Narrow"/>
      <family val="2"/>
    </font>
    <font>
      <sz val="9"/>
      <color indexed="62"/>
      <name val="Arial Narrow"/>
      <family val="2"/>
    </font>
    <font>
      <b/>
      <sz val="16"/>
      <color indexed="10"/>
      <name val="Arial Narrow"/>
      <family val="2"/>
    </font>
    <font>
      <b/>
      <sz val="10"/>
      <color indexed="10"/>
      <name val="Arial Narrow"/>
      <family val="2"/>
    </font>
    <font>
      <b/>
      <sz val="20"/>
      <color indexed="10"/>
      <name val="Batang"/>
      <family val="1"/>
    </font>
    <font>
      <b/>
      <sz val="14"/>
      <color indexed="10"/>
      <name val="Arial Narrow"/>
      <family val="2"/>
    </font>
    <font>
      <b/>
      <sz val="11"/>
      <color indexed="10"/>
      <name val="Calibri"/>
      <family val="2"/>
    </font>
    <font>
      <sz val="10"/>
      <color indexed="8"/>
      <name val="Arial"/>
      <family val="2"/>
    </font>
    <font>
      <sz val="9"/>
      <color indexed="8"/>
      <name val="Arial"/>
      <family val="2"/>
    </font>
    <font>
      <sz val="8"/>
      <color indexed="8"/>
      <name val="Arial"/>
      <family val="2"/>
    </font>
    <font>
      <b/>
      <sz val="9"/>
      <color indexed="8"/>
      <name val="Arial"/>
      <family val="2"/>
    </font>
    <font>
      <b/>
      <sz val="10"/>
      <color indexed="8"/>
      <name val="Arial"/>
      <family val="2"/>
    </font>
    <font>
      <b/>
      <sz val="10"/>
      <name val="Arial"/>
      <family val="2"/>
    </font>
    <font>
      <b/>
      <u val="single"/>
      <sz val="12"/>
      <color indexed="8"/>
      <name val="Arial"/>
      <family val="2"/>
    </font>
    <font>
      <b/>
      <u val="single"/>
      <sz val="12"/>
      <name val="Arial"/>
      <family val="2"/>
    </font>
    <font>
      <sz val="9"/>
      <name val="Arial"/>
      <family val="2"/>
    </font>
    <font>
      <b/>
      <sz val="10"/>
      <color indexed="10"/>
      <name val="Arial"/>
      <family val="2"/>
    </font>
    <font>
      <b/>
      <sz val="12"/>
      <name val="Arial"/>
      <family val="2"/>
    </font>
    <font>
      <b/>
      <sz val="12"/>
      <color indexed="8"/>
      <name val="Arial"/>
      <family val="2"/>
    </font>
    <font>
      <b/>
      <u val="single"/>
      <sz val="9"/>
      <color indexed="8"/>
      <name val="Arial"/>
      <family val="2"/>
    </font>
    <font>
      <b/>
      <vertAlign val="superscript"/>
      <sz val="10"/>
      <name val="Arial"/>
      <family val="2"/>
    </font>
    <font>
      <b/>
      <u val="single"/>
      <sz val="10"/>
      <name val="Arial"/>
      <family val="2"/>
    </font>
    <font>
      <u val="single"/>
      <sz val="10"/>
      <name val="Arial"/>
      <family val="2"/>
    </font>
    <font>
      <sz val="10"/>
      <color indexed="16"/>
      <name val="Arial"/>
      <family val="2"/>
    </font>
    <font>
      <b/>
      <sz val="11"/>
      <name val="Arial"/>
      <family val="2"/>
    </font>
    <font>
      <b/>
      <u val="single"/>
      <sz val="10"/>
      <color indexed="8"/>
      <name val="Arial"/>
      <family val="2"/>
    </font>
    <font>
      <b/>
      <u val="single"/>
      <sz val="8"/>
      <color indexed="8"/>
      <name val="Calibri"/>
      <family val="2"/>
    </font>
    <font>
      <b/>
      <sz val="11"/>
      <color indexed="8"/>
      <name val="Arial"/>
      <family val="2"/>
    </font>
    <font>
      <sz val="11"/>
      <color indexed="8"/>
      <name val="Arial"/>
      <family val="2"/>
    </font>
    <font>
      <sz val="7"/>
      <name val="Arial"/>
      <family val="2"/>
    </font>
    <font>
      <sz val="10"/>
      <color indexed="10"/>
      <name val="Arial"/>
      <family val="2"/>
    </font>
    <font>
      <b/>
      <u val="singleAccounting"/>
      <sz val="12"/>
      <color indexed="8"/>
      <name val="Arial"/>
      <family val="2"/>
    </font>
    <font>
      <sz val="10"/>
      <color indexed="63"/>
      <name val="Arial"/>
      <family val="2"/>
    </font>
    <font>
      <b/>
      <sz val="10"/>
      <color indexed="63"/>
      <name val="Arial"/>
      <family val="2"/>
    </font>
    <font>
      <sz val="10"/>
      <color indexed="60"/>
      <name val="Arial"/>
      <family val="2"/>
    </font>
  </fonts>
  <fills count="3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style="thin"/>
      <right style="thin"/>
      <top>
        <color indexed="63"/>
      </top>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top>
        <color indexed="63"/>
      </top>
      <bottom style="thin"/>
    </border>
    <border>
      <left style="medium"/>
      <right style="medium"/>
      <top>
        <color indexed="63"/>
      </top>
      <bottom style="mediu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right style="thin">
        <color indexed="8"/>
      </right>
      <top style="thin">
        <color indexed="8"/>
      </top>
      <bottom>
        <color indexed="63"/>
      </bottom>
    </border>
    <border>
      <left style="thin">
        <color indexed="8"/>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thin"/>
    </border>
    <border>
      <left style="thin">
        <color indexed="8"/>
      </left>
      <right style="thin">
        <color indexed="8"/>
      </right>
      <top style="thin"/>
      <bottom style="thin">
        <color indexed="8"/>
      </bottom>
    </border>
    <border>
      <left style="thin">
        <color indexed="8"/>
      </left>
      <right style="thin"/>
      <top style="thin">
        <color indexed="8"/>
      </top>
      <bottom>
        <color indexed="63"/>
      </bottom>
    </border>
    <border>
      <left style="thin">
        <color indexed="8"/>
      </left>
      <right style="thin"/>
      <top style="thin">
        <color indexed="8"/>
      </top>
      <bottom style="thin">
        <color indexed="8"/>
      </bottom>
    </border>
    <border>
      <left style="thin"/>
      <right>
        <color indexed="63"/>
      </right>
      <top style="thin"/>
      <bottom>
        <color indexed="63"/>
      </bottom>
    </border>
    <border>
      <left>
        <color indexed="63"/>
      </left>
      <right>
        <color indexed="63"/>
      </right>
      <top style="thin"/>
      <bottom style="thin"/>
    </border>
    <border>
      <left>
        <color indexed="63"/>
      </left>
      <right style="thin">
        <color indexed="8"/>
      </right>
      <top style="thin"/>
      <bottom style="thin"/>
    </border>
    <border>
      <left>
        <color indexed="63"/>
      </left>
      <right style="thin"/>
      <top style="thin">
        <color indexed="8"/>
      </top>
      <bottom style="thin"/>
    </border>
    <border>
      <left>
        <color indexed="63"/>
      </left>
      <right style="thin"/>
      <top style="thin"/>
      <bottom>
        <color indexed="63"/>
      </bottom>
    </border>
    <border>
      <left>
        <color indexed="63"/>
      </left>
      <right style="thin"/>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color indexed="8"/>
      </top>
      <bottom>
        <color indexed="63"/>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0" fillId="3" borderId="0" applyNumberFormat="0" applyBorder="0" applyAlignment="0" applyProtection="0"/>
    <xf numFmtId="0" fontId="2" fillId="4" borderId="0" applyNumberFormat="0" applyBorder="0" applyAlignment="0" applyProtection="0"/>
    <xf numFmtId="0" fontId="0" fillId="5" borderId="0" applyNumberFormat="0" applyBorder="0" applyAlignment="0" applyProtection="0"/>
    <xf numFmtId="0" fontId="2" fillId="6" borderId="0" applyNumberFormat="0" applyBorder="0" applyAlignment="0" applyProtection="0"/>
    <xf numFmtId="0" fontId="0" fillId="7" borderId="0" applyNumberFormat="0" applyBorder="0" applyAlignment="0" applyProtection="0"/>
    <xf numFmtId="0" fontId="2" fillId="8" borderId="0" applyNumberFormat="0" applyBorder="0" applyAlignment="0" applyProtection="0"/>
    <xf numFmtId="0" fontId="0" fillId="9" borderId="0" applyNumberFormat="0" applyBorder="0" applyAlignment="0" applyProtection="0"/>
    <xf numFmtId="0" fontId="2" fillId="10"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0" fillId="13" borderId="0" applyNumberFormat="0" applyBorder="0" applyAlignment="0" applyProtection="0"/>
    <xf numFmtId="0" fontId="2" fillId="14"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0" fillId="5" borderId="0" applyNumberFormat="0" applyBorder="0" applyAlignment="0" applyProtection="0"/>
    <xf numFmtId="0" fontId="2" fillId="17" borderId="0" applyNumberFormat="0" applyBorder="0" applyAlignment="0" applyProtection="0"/>
    <xf numFmtId="0" fontId="0" fillId="18" borderId="0" applyNumberFormat="0" applyBorder="0" applyAlignment="0" applyProtection="0"/>
    <xf numFmtId="0" fontId="2" fillId="8" borderId="0" applyNumberFormat="0" applyBorder="0" applyAlignment="0" applyProtection="0"/>
    <xf numFmtId="0" fontId="0" fillId="19" borderId="0" applyNumberFormat="0" applyBorder="0" applyAlignment="0" applyProtection="0"/>
    <xf numFmtId="0" fontId="2" fillId="14" borderId="0" applyNumberFormat="0" applyBorder="0" applyAlignment="0" applyProtection="0"/>
    <xf numFmtId="0" fontId="0" fillId="15" borderId="0" applyNumberFormat="0" applyBorder="0" applyAlignment="0" applyProtection="0"/>
    <xf numFmtId="0" fontId="2" fillId="20" borderId="0" applyNumberFormat="0" applyBorder="0" applyAlignment="0" applyProtection="0"/>
    <xf numFmtId="0" fontId="0" fillId="19" borderId="0" applyNumberFormat="0" applyBorder="0" applyAlignment="0" applyProtection="0"/>
    <xf numFmtId="0" fontId="3" fillId="21" borderId="0" applyNumberFormat="0" applyBorder="0" applyAlignment="0" applyProtection="0"/>
    <xf numFmtId="0" fontId="64" fillId="15" borderId="0" applyNumberFormat="0" applyBorder="0" applyAlignment="0" applyProtection="0"/>
    <xf numFmtId="0" fontId="3" fillId="16" borderId="0" applyNumberFormat="0" applyBorder="0" applyAlignment="0" applyProtection="0"/>
    <xf numFmtId="0" fontId="64" fillId="5" borderId="0" applyNumberFormat="0" applyBorder="0" applyAlignment="0" applyProtection="0"/>
    <xf numFmtId="0" fontId="3" fillId="17" borderId="0" applyNumberFormat="0" applyBorder="0" applyAlignment="0" applyProtection="0"/>
    <xf numFmtId="0" fontId="64" fillId="18" borderId="0" applyNumberFormat="0" applyBorder="0" applyAlignment="0" applyProtection="0"/>
    <xf numFmtId="0" fontId="3" fillId="22" borderId="0" applyNumberFormat="0" applyBorder="0" applyAlignment="0" applyProtection="0"/>
    <xf numFmtId="0" fontId="64" fillId="19" borderId="0" applyNumberFormat="0" applyBorder="0" applyAlignment="0" applyProtection="0"/>
    <xf numFmtId="0" fontId="3" fillId="23" borderId="0" applyNumberFormat="0" applyBorder="0" applyAlignment="0" applyProtection="0"/>
    <xf numFmtId="0" fontId="64" fillId="24" borderId="0" applyNumberFormat="0" applyBorder="0" applyAlignment="0" applyProtection="0"/>
    <xf numFmtId="0" fontId="3" fillId="25" borderId="0" applyNumberFormat="0" applyBorder="0" applyAlignment="0" applyProtection="0"/>
    <xf numFmtId="0" fontId="64"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30" borderId="0" applyNumberFormat="0" applyBorder="0" applyAlignment="0" applyProtection="0"/>
    <xf numFmtId="0" fontId="4" fillId="12" borderId="1" applyNumberFormat="0" applyAlignment="0" applyProtection="0"/>
    <xf numFmtId="0" fontId="5" fillId="31" borderId="2" applyNumberFormat="0" applyAlignment="0" applyProtection="0"/>
    <xf numFmtId="0" fontId="6" fillId="6" borderId="0" applyNumberFormat="0" applyBorder="0" applyAlignment="0" applyProtection="0"/>
    <xf numFmtId="0" fontId="65" fillId="1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 fillId="0" borderId="3" applyNumberFormat="0" applyFill="0" applyAlignment="0" applyProtection="0"/>
    <xf numFmtId="0" fontId="8" fillId="32"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33" borderId="0" applyNumberFormat="0" applyBorder="0" applyAlignment="0" applyProtection="0"/>
    <xf numFmtId="0" fontId="66" fillId="1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3" fillId="0" borderId="0">
      <alignment/>
      <protection/>
    </xf>
    <xf numFmtId="0" fontId="13" fillId="0" borderId="0">
      <alignment/>
      <protection/>
    </xf>
    <xf numFmtId="0" fontId="14" fillId="31" borderId="1" applyNumberFormat="0" applyAlignment="0" applyProtection="0"/>
    <xf numFmtId="9" fontId="1" fillId="0" borderId="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34" borderId="9" applyNumberFormat="0" applyAlignment="0" applyProtection="0"/>
    <xf numFmtId="164" fontId="0" fillId="0" borderId="0" applyFill="0" applyBorder="0" applyAlignment="0" applyProtection="0"/>
    <xf numFmtId="42" fontId="1" fillId="0" borderId="0" applyFill="0" applyBorder="0" applyAlignment="0" applyProtection="0"/>
    <xf numFmtId="0" fontId="19" fillId="4" borderId="0" applyNumberFormat="0" applyBorder="0" applyAlignment="0" applyProtection="0"/>
    <xf numFmtId="0" fontId="67" fillId="35" borderId="0" applyNumberFormat="0" applyBorder="0" applyAlignment="0" applyProtection="0"/>
  </cellStyleXfs>
  <cellXfs count="892">
    <xf numFmtId="0" fontId="0" fillId="0" borderId="0" xfId="0" applyAlignment="1">
      <alignment/>
    </xf>
    <xf numFmtId="0" fontId="26"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27"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pplyAlignment="1">
      <alignment vertical="center"/>
    </xf>
    <xf numFmtId="0" fontId="31" fillId="0" borderId="0" xfId="0" applyFont="1" applyAlignment="1">
      <alignment horizontal="center" vertical="center" wrapText="1"/>
    </xf>
    <xf numFmtId="0" fontId="29" fillId="0" borderId="10" xfId="0" applyFont="1" applyBorder="1" applyAlignment="1">
      <alignment vertical="center"/>
    </xf>
    <xf numFmtId="0" fontId="35" fillId="0" borderId="0" xfId="0" applyFont="1" applyAlignment="1">
      <alignment vertical="center"/>
    </xf>
    <xf numFmtId="0" fontId="35" fillId="0" borderId="0" xfId="0" applyFont="1" applyAlignment="1">
      <alignment horizontal="center" vertical="center"/>
    </xf>
    <xf numFmtId="0" fontId="33" fillId="0" borderId="0" xfId="0" applyFont="1" applyAlignment="1">
      <alignment vertical="center"/>
    </xf>
    <xf numFmtId="164" fontId="23" fillId="0" borderId="0" xfId="0" applyNumberFormat="1" applyFont="1" applyAlignment="1">
      <alignment vertical="center"/>
    </xf>
    <xf numFmtId="0" fontId="36" fillId="0" borderId="0" xfId="0" applyFont="1" applyAlignment="1">
      <alignment horizontal="center" vertical="center"/>
    </xf>
    <xf numFmtId="0" fontId="36"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3" fillId="0" borderId="0" xfId="0" applyFont="1" applyAlignment="1">
      <alignment vertical="center"/>
    </xf>
    <xf numFmtId="0" fontId="26" fillId="0" borderId="0" xfId="0" applyFont="1" applyFill="1" applyAlignment="1">
      <alignment vertical="center"/>
    </xf>
    <xf numFmtId="0" fontId="41" fillId="0" borderId="0" xfId="0" applyFont="1" applyAlignment="1">
      <alignment vertical="center"/>
    </xf>
    <xf numFmtId="164" fontId="23" fillId="0" borderId="0" xfId="0" applyNumberFormat="1" applyFont="1" applyBorder="1" applyAlignment="1">
      <alignment vertical="center"/>
    </xf>
    <xf numFmtId="0" fontId="23" fillId="0" borderId="0" xfId="0" applyFont="1" applyBorder="1" applyAlignment="1">
      <alignment vertical="center"/>
    </xf>
    <xf numFmtId="0" fontId="29" fillId="0" borderId="0" xfId="0" applyFont="1" applyBorder="1" applyAlignment="1">
      <alignment horizontal="center" vertical="center" wrapText="1"/>
    </xf>
    <xf numFmtId="0" fontId="0" fillId="0" borderId="0" xfId="0" applyAlignment="1">
      <alignment horizontal="center" vertical="center"/>
    </xf>
    <xf numFmtId="0" fontId="42" fillId="0" borderId="0" xfId="0" applyFont="1" applyAlignment="1">
      <alignment vertical="center"/>
    </xf>
    <xf numFmtId="0" fontId="0" fillId="0" borderId="0" xfId="0" applyFill="1" applyAlignment="1">
      <alignment vertical="center"/>
    </xf>
    <xf numFmtId="0" fontId="0" fillId="0" borderId="0" xfId="0" applyFont="1" applyFill="1" applyAlignment="1">
      <alignment horizontal="center" vertical="center"/>
    </xf>
    <xf numFmtId="0" fontId="27" fillId="0" borderId="0" xfId="0" applyFont="1" applyFill="1" applyAlignment="1">
      <alignment vertical="center"/>
    </xf>
    <xf numFmtId="0" fontId="30" fillId="0" borderId="0" xfId="0" applyFont="1" applyFill="1" applyAlignment="1">
      <alignment vertical="center"/>
    </xf>
    <xf numFmtId="0" fontId="31" fillId="0" borderId="0" xfId="0" applyFont="1" applyFill="1" applyAlignment="1">
      <alignment horizontal="center" vertical="center" wrapText="1"/>
    </xf>
    <xf numFmtId="0" fontId="0" fillId="0" borderId="0" xfId="75">
      <alignment/>
      <protection/>
    </xf>
    <xf numFmtId="0" fontId="27" fillId="0" borderId="0" xfId="0" applyFont="1" applyBorder="1" applyAlignment="1">
      <alignment horizontal="center" vertical="center"/>
    </xf>
    <xf numFmtId="0" fontId="38" fillId="0" borderId="0" xfId="0" applyFont="1" applyBorder="1" applyAlignment="1">
      <alignment horizontal="center" vertical="center" wrapText="1"/>
    </xf>
    <xf numFmtId="0" fontId="45" fillId="0" borderId="0" xfId="0" applyFont="1" applyAlignment="1">
      <alignment horizontal="center" vertical="center" wrapText="1"/>
    </xf>
    <xf numFmtId="0" fontId="32" fillId="0" borderId="0" xfId="0" applyFont="1" applyAlignment="1">
      <alignment vertical="center"/>
    </xf>
    <xf numFmtId="0" fontId="28" fillId="0" borderId="0" xfId="0" applyFont="1" applyAlignment="1">
      <alignment horizontal="center" vertical="center"/>
    </xf>
    <xf numFmtId="0" fontId="27" fillId="0" borderId="10" xfId="0" applyFont="1" applyBorder="1" applyAlignment="1">
      <alignment vertical="center"/>
    </xf>
    <xf numFmtId="0" fontId="39" fillId="0" borderId="0" xfId="0" applyFont="1" applyAlignment="1">
      <alignment vertical="center"/>
    </xf>
    <xf numFmtId="0" fontId="36" fillId="0" borderId="0" xfId="0" applyFont="1" applyAlignment="1">
      <alignment/>
    </xf>
    <xf numFmtId="0" fontId="41" fillId="0" borderId="0" xfId="0" applyFont="1" applyAlignment="1">
      <alignment/>
    </xf>
    <xf numFmtId="164" fontId="24" fillId="0" borderId="0" xfId="0" applyNumberFormat="1" applyFont="1" applyAlignment="1">
      <alignment/>
    </xf>
    <xf numFmtId="0" fontId="48" fillId="0" borderId="0" xfId="0" applyFont="1" applyAlignment="1">
      <alignment vertical="center"/>
    </xf>
    <xf numFmtId="164" fontId="28" fillId="0" borderId="0" xfId="0" applyNumberFormat="1" applyFont="1" applyAlignment="1">
      <alignment/>
    </xf>
    <xf numFmtId="0" fontId="28" fillId="0" borderId="0" xfId="0" applyFont="1" applyAlignment="1">
      <alignment/>
    </xf>
    <xf numFmtId="0" fontId="24" fillId="0" borderId="0" xfId="0" applyFont="1" applyAlignment="1">
      <alignment/>
    </xf>
    <xf numFmtId="0" fontId="36" fillId="0" borderId="0" xfId="0" applyFont="1" applyBorder="1" applyAlignment="1">
      <alignment vertical="center"/>
    </xf>
    <xf numFmtId="0" fontId="34" fillId="0" borderId="0" xfId="0" applyFont="1" applyAlignment="1">
      <alignment horizontal="right" vertical="center"/>
    </xf>
    <xf numFmtId="0" fontId="24" fillId="0"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40" fillId="0" borderId="0" xfId="0" applyFont="1" applyAlignment="1">
      <alignment horizontal="center" vertical="center" wrapText="1"/>
    </xf>
    <xf numFmtId="0" fontId="24" fillId="0" borderId="0" xfId="0" applyFont="1" applyAlignment="1">
      <alignment horizontal="left" vertical="center" wrapText="1"/>
    </xf>
    <xf numFmtId="0" fontId="40" fillId="0" borderId="0" xfId="0" applyFont="1" applyAlignment="1">
      <alignment horizontal="left" vertical="center" wrapText="1"/>
    </xf>
    <xf numFmtId="0" fontId="51" fillId="0" borderId="0" xfId="0" applyFont="1" applyAlignment="1">
      <alignment vertical="center"/>
    </xf>
    <xf numFmtId="0" fontId="21" fillId="0" borderId="0" xfId="0" applyFont="1" applyAlignment="1">
      <alignment horizontal="center" vertical="center" wrapText="1"/>
    </xf>
    <xf numFmtId="0" fontId="51" fillId="0" borderId="0" xfId="0" applyFont="1" applyFill="1" applyAlignment="1">
      <alignment vertical="center"/>
    </xf>
    <xf numFmtId="0" fontId="51" fillId="0" borderId="0" xfId="0" applyFont="1" applyAlignment="1">
      <alignment/>
    </xf>
    <xf numFmtId="0" fontId="52" fillId="0" borderId="0" xfId="0" applyFont="1" applyAlignment="1">
      <alignment/>
    </xf>
    <xf numFmtId="0" fontId="68" fillId="0" borderId="0" xfId="0" applyFont="1" applyAlignment="1">
      <alignment vertical="center"/>
    </xf>
    <xf numFmtId="0" fontId="43"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0" xfId="0" applyFont="1" applyAlignment="1">
      <alignment/>
    </xf>
    <xf numFmtId="0" fontId="55" fillId="0" borderId="0" xfId="0" applyFont="1" applyAlignment="1">
      <alignment vertical="center"/>
    </xf>
    <xf numFmtId="0" fontId="0" fillId="0" borderId="0" xfId="0" applyFont="1" applyAlignment="1">
      <alignment vertical="center"/>
    </xf>
    <xf numFmtId="0" fontId="31" fillId="0" borderId="11" xfId="0" applyFont="1" applyBorder="1" applyAlignment="1">
      <alignment horizontal="center" vertical="center" wrapText="1"/>
    </xf>
    <xf numFmtId="0" fontId="0" fillId="0" borderId="0" xfId="0" applyAlignment="1">
      <alignment/>
    </xf>
    <xf numFmtId="0" fontId="41" fillId="0" borderId="0" xfId="0" applyFont="1" applyAlignment="1">
      <alignment/>
    </xf>
    <xf numFmtId="0" fontId="58" fillId="0" borderId="0" xfId="0" applyFont="1" applyAlignment="1">
      <alignment horizontal="center" vertical="center" wrapText="1"/>
    </xf>
    <xf numFmtId="0" fontId="0" fillId="0" borderId="0" xfId="0" applyBorder="1" applyAlignment="1">
      <alignment/>
    </xf>
    <xf numFmtId="0" fontId="27" fillId="0" borderId="0" xfId="0" applyFont="1" applyBorder="1" applyAlignment="1">
      <alignment vertical="center"/>
    </xf>
    <xf numFmtId="0" fontId="0" fillId="7" borderId="0" xfId="0" applyFill="1" applyAlignment="1">
      <alignment/>
    </xf>
    <xf numFmtId="0" fontId="25" fillId="0" borderId="0" xfId="0" applyFont="1" applyBorder="1" applyAlignment="1">
      <alignment vertical="center" wrapText="1"/>
    </xf>
    <xf numFmtId="0" fontId="54" fillId="7" borderId="0" xfId="0" applyFont="1" applyFill="1" applyAlignment="1">
      <alignment vertical="center"/>
    </xf>
    <xf numFmtId="0" fontId="53" fillId="0" borderId="0" xfId="0" applyFont="1" applyAlignment="1">
      <alignment/>
    </xf>
    <xf numFmtId="0" fontId="56" fillId="7" borderId="0" xfId="0" applyFont="1" applyFill="1" applyAlignment="1">
      <alignment/>
    </xf>
    <xf numFmtId="0" fontId="25" fillId="0" borderId="0" xfId="0" applyFont="1" applyBorder="1" applyAlignment="1">
      <alignment vertical="center"/>
    </xf>
    <xf numFmtId="0" fontId="60" fillId="0" borderId="0" xfId="0" applyFont="1" applyAlignment="1">
      <alignment vertical="center"/>
    </xf>
    <xf numFmtId="0" fontId="54" fillId="7" borderId="0" xfId="0" applyFont="1" applyFill="1" applyAlignment="1">
      <alignment vertical="center"/>
    </xf>
    <xf numFmtId="0" fontId="54" fillId="0" borderId="0" xfId="0" applyFont="1" applyAlignment="1">
      <alignment vertical="center"/>
    </xf>
    <xf numFmtId="0" fontId="60" fillId="0" borderId="0" xfId="0" applyFont="1" applyAlignment="1">
      <alignment/>
    </xf>
    <xf numFmtId="0" fontId="69" fillId="0" borderId="0" xfId="0" applyFont="1" applyAlignment="1">
      <alignment vertical="center"/>
    </xf>
    <xf numFmtId="0" fontId="54" fillId="18" borderId="0" xfId="0" applyFont="1" applyFill="1" applyAlignment="1">
      <alignment vertical="center"/>
    </xf>
    <xf numFmtId="0" fontId="70" fillId="0" borderId="0" xfId="0" applyFont="1" applyAlignment="1">
      <alignment vertical="center"/>
    </xf>
    <xf numFmtId="0" fontId="70" fillId="0" borderId="0" xfId="0" applyFont="1" applyBorder="1" applyAlignment="1">
      <alignment vertical="center"/>
    </xf>
    <xf numFmtId="0" fontId="71" fillId="0" borderId="0" xfId="0" applyFont="1" applyAlignment="1">
      <alignment/>
    </xf>
    <xf numFmtId="0" fontId="63" fillId="0" borderId="0" xfId="0" applyFont="1" applyAlignment="1">
      <alignment/>
    </xf>
    <xf numFmtId="0" fontId="44" fillId="0" borderId="0" xfId="0" applyFont="1" applyAlignment="1">
      <alignment/>
    </xf>
    <xf numFmtId="0" fontId="66" fillId="0" borderId="0" xfId="0" applyFont="1" applyAlignment="1">
      <alignment/>
    </xf>
    <xf numFmtId="0" fontId="56" fillId="0" borderId="0" xfId="0" applyFont="1" applyAlignment="1">
      <alignment/>
    </xf>
    <xf numFmtId="0" fontId="66" fillId="0" borderId="0" xfId="0" applyFont="1" applyAlignment="1">
      <alignment/>
    </xf>
    <xf numFmtId="0" fontId="50" fillId="0" borderId="0" xfId="0" applyFont="1" applyAlignment="1">
      <alignment vertical="center"/>
    </xf>
    <xf numFmtId="0" fontId="62" fillId="0" borderId="0" xfId="0" applyFont="1" applyBorder="1" applyAlignment="1">
      <alignment horizontal="center" vertical="center" wrapText="1"/>
    </xf>
    <xf numFmtId="0" fontId="62" fillId="0" borderId="0" xfId="0" applyFont="1" applyAlignment="1">
      <alignment vertical="center"/>
    </xf>
    <xf numFmtId="0" fontId="72" fillId="0" borderId="0" xfId="0" applyFont="1" applyAlignment="1">
      <alignment vertical="center"/>
    </xf>
    <xf numFmtId="0" fontId="72" fillId="0" borderId="0" xfId="0" applyFont="1" applyBorder="1" applyAlignment="1">
      <alignment horizontal="center" vertical="center"/>
    </xf>
    <xf numFmtId="0" fontId="72" fillId="0" borderId="0" xfId="0" applyFont="1" applyAlignment="1">
      <alignment horizontal="center" vertical="center"/>
    </xf>
    <xf numFmtId="0" fontId="71" fillId="0" borderId="0" xfId="0" applyFont="1" applyAlignment="1">
      <alignment vertical="center"/>
    </xf>
    <xf numFmtId="0" fontId="66" fillId="0" borderId="0" xfId="0" applyFont="1" applyAlignment="1">
      <alignment vertical="center"/>
    </xf>
    <xf numFmtId="3" fontId="62" fillId="7" borderId="0" xfId="0" applyNumberFormat="1" applyFont="1" applyFill="1" applyBorder="1" applyAlignment="1">
      <alignment horizontal="center" vertical="center"/>
    </xf>
    <xf numFmtId="0" fontId="59" fillId="7" borderId="0" xfId="0" applyFont="1" applyFill="1" applyAlignment="1">
      <alignment vertical="center"/>
    </xf>
    <xf numFmtId="0" fontId="59" fillId="0" borderId="0" xfId="0" applyFont="1" applyAlignment="1">
      <alignment vertical="center"/>
    </xf>
    <xf numFmtId="0" fontId="59" fillId="7" borderId="0" xfId="0" applyFont="1" applyFill="1" applyAlignment="1">
      <alignment vertical="center"/>
    </xf>
    <xf numFmtId="0" fontId="55" fillId="7" borderId="0" xfId="0" applyFont="1" applyFill="1" applyAlignment="1">
      <alignment vertical="center"/>
    </xf>
    <xf numFmtId="0" fontId="24" fillId="7" borderId="0" xfId="0" applyFont="1" applyFill="1" applyAlignment="1">
      <alignment/>
    </xf>
    <xf numFmtId="0" fontId="46" fillId="0" borderId="0" xfId="0" applyFont="1" applyAlignment="1">
      <alignment vertical="center"/>
    </xf>
    <xf numFmtId="0" fontId="66" fillId="0" borderId="0" xfId="0" applyFont="1" applyAlignment="1">
      <alignment vertical="center"/>
    </xf>
    <xf numFmtId="0" fontId="54" fillId="0" borderId="0" xfId="0" applyFont="1" applyAlignment="1">
      <alignment vertical="center"/>
    </xf>
    <xf numFmtId="0" fontId="25" fillId="0" borderId="0" xfId="0" applyFont="1" applyAlignment="1">
      <alignment horizontal="center" vertical="center" wrapText="1"/>
    </xf>
    <xf numFmtId="0" fontId="42" fillId="0" borderId="0" xfId="0" applyFont="1" applyAlignment="1">
      <alignment horizontal="center" vertical="center" wrapText="1"/>
    </xf>
    <xf numFmtId="0" fontId="47" fillId="0" borderId="0" xfId="0" applyFont="1" applyAlignment="1">
      <alignment horizontal="center" vertical="center"/>
    </xf>
    <xf numFmtId="0" fontId="38" fillId="0" borderId="0" xfId="0" applyFont="1" applyAlignment="1">
      <alignment horizontal="center" vertical="center"/>
    </xf>
    <xf numFmtId="0" fontId="54" fillId="7" borderId="0" xfId="0" applyFont="1" applyFill="1" applyBorder="1" applyAlignment="1">
      <alignment vertical="center" wrapText="1"/>
    </xf>
    <xf numFmtId="0" fontId="40" fillId="0" borderId="0" xfId="0" applyFont="1" applyAlignment="1">
      <alignment vertical="center"/>
    </xf>
    <xf numFmtId="0" fontId="23" fillId="0" borderId="0" xfId="0" applyFont="1" applyAlignment="1">
      <alignment wrapText="1"/>
    </xf>
    <xf numFmtId="0" fontId="24" fillId="0" borderId="0" xfId="0" applyFont="1" applyAlignment="1">
      <alignment horizontal="left" vertical="center"/>
    </xf>
    <xf numFmtId="0" fontId="34" fillId="0" borderId="0" xfId="0" applyFont="1" applyBorder="1" applyAlignment="1">
      <alignment/>
    </xf>
    <xf numFmtId="0" fontId="73" fillId="0" borderId="0" xfId="0" applyFont="1" applyAlignment="1">
      <alignment horizontal="center"/>
    </xf>
    <xf numFmtId="0" fontId="0" fillId="0" borderId="0" xfId="0" applyAlignment="1">
      <alignment vertical="top"/>
    </xf>
    <xf numFmtId="0" fontId="24" fillId="0" borderId="0" xfId="0" applyFont="1" applyAlignment="1">
      <alignment horizontal="left" vertical="top"/>
    </xf>
    <xf numFmtId="0" fontId="24" fillId="0" borderId="0" xfId="0" applyFont="1" applyAlignment="1">
      <alignment vertical="top"/>
    </xf>
    <xf numFmtId="0" fontId="55" fillId="0" borderId="0" xfId="0" applyFont="1" applyAlignment="1">
      <alignment vertical="top"/>
    </xf>
    <xf numFmtId="0" fontId="55" fillId="0" borderId="0" xfId="0" applyFont="1" applyAlignment="1">
      <alignment horizontal="center" vertical="center"/>
    </xf>
    <xf numFmtId="0" fontId="28" fillId="0" borderId="0" xfId="0" applyFont="1" applyAlignment="1">
      <alignment vertical="top"/>
    </xf>
    <xf numFmtId="0" fontId="25" fillId="0" borderId="0" xfId="0" applyFont="1" applyAlignment="1">
      <alignment horizontal="center" vertical="center"/>
    </xf>
    <xf numFmtId="0" fontId="0" fillId="0" borderId="0" xfId="0" applyAlignment="1">
      <alignment horizontal="left" vertical="top"/>
    </xf>
    <xf numFmtId="0" fontId="0" fillId="0" borderId="0" xfId="0" applyAlignment="1">
      <alignment wrapText="1"/>
    </xf>
    <xf numFmtId="0" fontId="28" fillId="0" borderId="0" xfId="0" applyFont="1" applyAlignment="1">
      <alignment wrapText="1"/>
    </xf>
    <xf numFmtId="0" fontId="74" fillId="0" borderId="0" xfId="0" applyFont="1" applyAlignment="1">
      <alignment horizontal="center"/>
    </xf>
    <xf numFmtId="0" fontId="28" fillId="0" borderId="0" xfId="0" applyFont="1" applyAlignment="1">
      <alignment vertical="top" wrapText="1"/>
    </xf>
    <xf numFmtId="0" fontId="24" fillId="0" borderId="0" xfId="0" applyNumberFormat="1" applyFont="1" applyBorder="1" applyAlignment="1">
      <alignment vertical="center" wrapText="1"/>
    </xf>
    <xf numFmtId="0" fontId="24" fillId="0" borderId="0" xfId="0" applyFont="1" applyAlignment="1">
      <alignment vertical="center" wrapText="1"/>
    </xf>
    <xf numFmtId="0" fontId="28" fillId="0" borderId="0" xfId="0" applyFont="1" applyAlignment="1">
      <alignment vertical="center" wrapText="1"/>
    </xf>
    <xf numFmtId="0" fontId="27" fillId="0" borderId="0" xfId="0" applyFont="1" applyAlignment="1">
      <alignment vertical="center" wrapText="1"/>
    </xf>
    <xf numFmtId="0" fontId="26" fillId="0" borderId="0" xfId="0" applyFont="1" applyAlignment="1">
      <alignment vertical="center" wrapText="1"/>
    </xf>
    <xf numFmtId="0" fontId="20" fillId="0" borderId="0" xfId="0" applyFont="1" applyAlignment="1">
      <alignment vertical="center" wrapText="1"/>
    </xf>
    <xf numFmtId="3" fontId="29" fillId="0" borderId="0" xfId="0" applyNumberFormat="1" applyFont="1" applyBorder="1" applyAlignment="1">
      <alignment horizontal="center" vertical="center" wrapText="1"/>
    </xf>
    <xf numFmtId="0" fontId="75" fillId="0" borderId="0" xfId="0" applyFont="1" applyAlignment="1">
      <alignment vertical="center"/>
    </xf>
    <xf numFmtId="9" fontId="1" fillId="0" borderId="0" xfId="79" applyAlignment="1">
      <alignment/>
    </xf>
    <xf numFmtId="0" fontId="60" fillId="0" borderId="0" xfId="0" applyFont="1" applyFill="1" applyAlignment="1">
      <alignment vertical="center" wrapText="1"/>
    </xf>
    <xf numFmtId="0" fontId="60" fillId="0" borderId="0" xfId="0" applyFont="1" applyFill="1" applyAlignment="1">
      <alignment vertical="center"/>
    </xf>
    <xf numFmtId="0" fontId="77" fillId="7" borderId="0" xfId="0" applyFont="1" applyFill="1" applyAlignment="1">
      <alignment vertical="center"/>
    </xf>
    <xf numFmtId="0" fontId="56" fillId="7" borderId="0" xfId="0" applyFont="1" applyFill="1" applyAlignment="1">
      <alignment vertical="center"/>
    </xf>
    <xf numFmtId="0" fontId="78" fillId="0" borderId="0" xfId="0" applyFont="1" applyAlignment="1">
      <alignment/>
    </xf>
    <xf numFmtId="0" fontId="81" fillId="0" borderId="11" xfId="0" applyFont="1" applyBorder="1" applyAlignment="1">
      <alignment horizontal="center" vertical="center" wrapText="1"/>
    </xf>
    <xf numFmtId="0" fontId="82" fillId="0" borderId="0" xfId="0" applyFont="1" applyBorder="1" applyAlignment="1">
      <alignment horizontal="right" wrapText="1"/>
    </xf>
    <xf numFmtId="0" fontId="78" fillId="0" borderId="0" xfId="0" applyFont="1" applyAlignment="1">
      <alignment vertical="center"/>
    </xf>
    <xf numFmtId="0" fontId="83" fillId="0" borderId="0" xfId="0" applyFont="1" applyAlignment="1">
      <alignment horizontal="center" vertical="center" wrapText="1"/>
    </xf>
    <xf numFmtId="0" fontId="78" fillId="0" borderId="11" xfId="0" applyFont="1" applyBorder="1" applyAlignment="1">
      <alignment horizontal="center" vertical="center" wrapText="1"/>
    </xf>
    <xf numFmtId="0" fontId="82" fillId="0" borderId="11" xfId="0" applyFont="1" applyBorder="1" applyAlignment="1">
      <alignment horizontal="center" vertical="center" wrapText="1"/>
    </xf>
    <xf numFmtId="4" fontId="78" fillId="0" borderId="11" xfId="0" applyNumberFormat="1" applyFont="1" applyBorder="1" applyAlignment="1">
      <alignment horizontal="center" vertical="center" wrapText="1"/>
    </xf>
    <xf numFmtId="9" fontId="78" fillId="0" borderId="11" xfId="0" applyNumberFormat="1" applyFont="1" applyBorder="1" applyAlignment="1">
      <alignment horizontal="center" vertical="center" wrapText="1"/>
    </xf>
    <xf numFmtId="167" fontId="78" fillId="0" borderId="11" xfId="0" applyNumberFormat="1" applyFont="1" applyBorder="1" applyAlignment="1">
      <alignment horizontal="center" vertical="center" wrapText="1"/>
    </xf>
    <xf numFmtId="0" fontId="1" fillId="0" borderId="11" xfId="0" applyFont="1" applyBorder="1" applyAlignment="1">
      <alignment vertical="center"/>
    </xf>
    <xf numFmtId="0" fontId="78" fillId="0" borderId="11" xfId="0" applyFont="1" applyBorder="1" applyAlignment="1">
      <alignment horizontal="center" vertical="center"/>
    </xf>
    <xf numFmtId="167" fontId="78" fillId="0" borderId="0" xfId="0" applyNumberFormat="1" applyFont="1" applyBorder="1" applyAlignment="1">
      <alignment wrapText="1"/>
    </xf>
    <xf numFmtId="0" fontId="61" fillId="0" borderId="11" xfId="0" applyFont="1" applyBorder="1" applyAlignment="1">
      <alignment horizontal="center" vertical="center"/>
    </xf>
    <xf numFmtId="0" fontId="83" fillId="0" borderId="11" xfId="0" applyFont="1" applyBorder="1" applyAlignment="1">
      <alignment horizontal="center" vertical="center" wrapText="1"/>
    </xf>
    <xf numFmtId="164" fontId="0" fillId="0" borderId="11" xfId="85" applyBorder="1" applyAlignment="1">
      <alignment horizontal="center" vertical="center" wrapText="1"/>
    </xf>
    <xf numFmtId="164" fontId="0" fillId="0" borderId="12" xfId="85" applyBorder="1" applyAlignment="1">
      <alignment wrapText="1"/>
    </xf>
    <xf numFmtId="0" fontId="82" fillId="0" borderId="0" xfId="0" applyFont="1" applyFill="1" applyBorder="1" applyAlignment="1">
      <alignment horizontal="right" vertical="center" wrapText="1"/>
    </xf>
    <xf numFmtId="0" fontId="79" fillId="0" borderId="0" xfId="0" applyFont="1" applyAlignment="1">
      <alignment horizontal="center" vertical="center" wrapText="1"/>
    </xf>
    <xf numFmtId="0" fontId="85" fillId="0" borderId="0" xfId="0" applyFont="1" applyAlignment="1">
      <alignment vertical="center"/>
    </xf>
    <xf numFmtId="0" fontId="1" fillId="0" borderId="10" xfId="0" applyFont="1" applyBorder="1" applyAlignment="1">
      <alignment horizontal="center" vertical="center" wrapText="1"/>
    </xf>
    <xf numFmtId="9" fontId="1" fillId="0" borderId="10" xfId="0" applyNumberFormat="1" applyFont="1" applyBorder="1" applyAlignment="1">
      <alignment horizontal="center" vertical="center" wrapText="1"/>
    </xf>
    <xf numFmtId="0" fontId="82" fillId="0" borderId="0" xfId="0" applyFont="1" applyAlignment="1">
      <alignment horizontal="right" vertical="center"/>
    </xf>
    <xf numFmtId="0" fontId="78" fillId="0" borderId="0" xfId="0" applyFont="1" applyAlignment="1">
      <alignment horizontal="center" vertical="center"/>
    </xf>
    <xf numFmtId="0" fontId="1" fillId="0" borderId="0" xfId="0" applyFont="1" applyAlignment="1">
      <alignment vertical="center"/>
    </xf>
    <xf numFmtId="164" fontId="1" fillId="0" borderId="0" xfId="0" applyNumberFormat="1" applyFont="1" applyAlignment="1">
      <alignment vertical="center"/>
    </xf>
    <xf numFmtId="0" fontId="36" fillId="0" borderId="0" xfId="0" applyFont="1" applyBorder="1" applyAlignment="1">
      <alignment vertical="center" wrapText="1"/>
    </xf>
    <xf numFmtId="0" fontId="1" fillId="0" borderId="10" xfId="71" applyFont="1" applyBorder="1" applyAlignment="1">
      <alignment horizontal="center" vertical="center" wrapText="1"/>
      <protection/>
    </xf>
    <xf numFmtId="3" fontId="83" fillId="0" borderId="10" xfId="0" applyNumberFormat="1" applyFont="1" applyFill="1" applyBorder="1" applyAlignment="1">
      <alignment horizontal="center" vertical="center" wrapText="1"/>
    </xf>
    <xf numFmtId="164" fontId="1" fillId="0" borderId="10" xfId="85" applyFont="1" applyFill="1" applyBorder="1" applyAlignment="1" applyProtection="1">
      <alignment horizontal="center" vertical="center" wrapText="1"/>
      <protection/>
    </xf>
    <xf numFmtId="0" fontId="83" fillId="36" borderId="10" xfId="0" applyFont="1" applyFill="1" applyBorder="1" applyAlignment="1">
      <alignment horizontal="center" vertical="center" wrapText="1"/>
    </xf>
    <xf numFmtId="0" fontId="83" fillId="0" borderId="10" xfId="0" applyNumberFormat="1" applyFont="1" applyBorder="1" applyAlignment="1">
      <alignment horizontal="center" vertical="center" wrapText="1"/>
    </xf>
    <xf numFmtId="0" fontId="83"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83" fillId="0" borderId="10" xfId="71" applyFont="1" applyBorder="1" applyAlignment="1">
      <alignment horizontal="center" vertical="center" wrapText="1"/>
      <protection/>
    </xf>
    <xf numFmtId="0" fontId="83" fillId="0" borderId="10" xfId="73" applyFont="1" applyBorder="1" applyAlignment="1">
      <alignment horizontal="center" vertical="center" wrapText="1"/>
      <protection/>
    </xf>
    <xf numFmtId="164" fontId="83" fillId="0" borderId="10" xfId="85" applyFont="1" applyFill="1" applyBorder="1" applyAlignment="1" applyProtection="1">
      <alignment horizontal="center" vertical="center" wrapText="1"/>
      <protection/>
    </xf>
    <xf numFmtId="0" fontId="24" fillId="0" borderId="0" xfId="0" applyFont="1" applyAlignment="1">
      <alignment vertical="top" wrapText="1"/>
    </xf>
    <xf numFmtId="0" fontId="82" fillId="0" borderId="0" xfId="0" applyFont="1" applyAlignment="1">
      <alignment vertical="center"/>
    </xf>
    <xf numFmtId="0" fontId="82" fillId="0" borderId="0" xfId="0" applyFont="1" applyAlignment="1">
      <alignment horizontal="right"/>
    </xf>
    <xf numFmtId="9" fontId="1" fillId="0" borderId="13" xfId="0" applyNumberFormat="1" applyFont="1" applyBorder="1" applyAlignment="1">
      <alignment horizontal="center" vertical="center" wrapText="1"/>
    </xf>
    <xf numFmtId="9" fontId="1" fillId="0" borderId="11" xfId="0" applyNumberFormat="1" applyFont="1" applyBorder="1" applyAlignment="1">
      <alignment horizontal="center" vertical="center" wrapText="1"/>
    </xf>
    <xf numFmtId="0" fontId="83" fillId="0" borderId="13" xfId="73" applyFont="1" applyBorder="1" applyAlignment="1">
      <alignment horizontal="center" vertical="center" wrapText="1"/>
      <protection/>
    </xf>
    <xf numFmtId="0" fontId="83" fillId="0" borderId="11" xfId="73" applyFont="1" applyBorder="1" applyAlignment="1">
      <alignment horizontal="center" vertical="center" wrapText="1"/>
      <protection/>
    </xf>
    <xf numFmtId="0" fontId="1" fillId="0" borderId="13" xfId="0" applyFont="1" applyBorder="1" applyAlignment="1">
      <alignment horizontal="center" vertical="center" wrapText="1"/>
    </xf>
    <xf numFmtId="0" fontId="1" fillId="0" borderId="13" xfId="71" applyFont="1" applyBorder="1" applyAlignment="1">
      <alignment horizontal="center" vertical="center" wrapText="1"/>
      <protection/>
    </xf>
    <xf numFmtId="0" fontId="83" fillId="0" borderId="13" xfId="71" applyFont="1" applyBorder="1" applyAlignment="1">
      <alignment horizontal="center" vertical="center" wrapText="1"/>
      <protection/>
    </xf>
    <xf numFmtId="3" fontId="83" fillId="0" borderId="13" xfId="0" applyNumberFormat="1" applyFont="1" applyFill="1" applyBorder="1" applyAlignment="1">
      <alignment horizontal="center" vertical="center" wrapText="1"/>
    </xf>
    <xf numFmtId="164" fontId="1" fillId="0" borderId="14" xfId="85" applyFont="1" applyFill="1" applyBorder="1" applyAlignment="1" applyProtection="1">
      <alignment horizontal="center" vertical="center" wrapText="1"/>
      <protection/>
    </xf>
    <xf numFmtId="164" fontId="1" fillId="0" borderId="11" xfId="85" applyFont="1" applyFill="1" applyBorder="1" applyAlignment="1" applyProtection="1">
      <alignment horizontal="center" vertical="center" wrapText="1"/>
      <protection/>
    </xf>
    <xf numFmtId="164" fontId="83" fillId="0" borderId="13" xfId="85"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1" fillId="0" borderId="11" xfId="71" applyFont="1" applyBorder="1" applyAlignment="1">
      <alignment horizontal="center" vertical="center" wrapText="1"/>
      <protection/>
    </xf>
    <xf numFmtId="0" fontId="83" fillId="0" borderId="11" xfId="71" applyFont="1" applyBorder="1" applyAlignment="1">
      <alignment horizontal="center" vertical="center" wrapText="1"/>
      <protection/>
    </xf>
    <xf numFmtId="3" fontId="83" fillId="0" borderId="11" xfId="0" applyNumberFormat="1" applyFont="1" applyFill="1" applyBorder="1" applyAlignment="1">
      <alignment horizontal="center" vertical="center" wrapText="1"/>
    </xf>
    <xf numFmtId="164" fontId="1" fillId="0" borderId="15" xfId="85" applyFont="1" applyFill="1" applyBorder="1" applyAlignment="1" applyProtection="1">
      <alignment horizontal="center" vertical="center" wrapText="1"/>
      <protection/>
    </xf>
    <xf numFmtId="164" fontId="83" fillId="0" borderId="11" xfId="85" applyFont="1" applyFill="1" applyBorder="1" applyAlignment="1" applyProtection="1">
      <alignment horizontal="center" vertical="center" wrapText="1"/>
      <protection/>
    </xf>
    <xf numFmtId="0" fontId="61" fillId="0" borderId="13" xfId="0" applyFont="1" applyBorder="1" applyAlignment="1">
      <alignment horizontal="center" vertical="center" wrapText="1"/>
    </xf>
    <xf numFmtId="0" fontId="83" fillId="0" borderId="16" xfId="0" applyFont="1" applyBorder="1" applyAlignment="1">
      <alignment horizontal="center" vertical="center" wrapText="1"/>
    </xf>
    <xf numFmtId="0" fontId="61" fillId="0" borderId="16" xfId="0" applyFont="1" applyBorder="1" applyAlignment="1">
      <alignment horizontal="center" vertical="center" wrapText="1"/>
    </xf>
    <xf numFmtId="0" fontId="53" fillId="0" borderId="11" xfId="0" applyFont="1" applyBorder="1" applyAlignment="1">
      <alignment vertical="center"/>
    </xf>
    <xf numFmtId="164" fontId="1" fillId="0" borderId="12" xfId="0" applyNumberFormat="1" applyFont="1" applyBorder="1" applyAlignment="1">
      <alignment vertical="center"/>
    </xf>
    <xf numFmtId="0" fontId="61" fillId="0" borderId="11" xfId="0" applyFont="1" applyBorder="1" applyAlignment="1">
      <alignment horizontal="center" vertical="center" wrapText="1"/>
    </xf>
    <xf numFmtId="0" fontId="1" fillId="0" borderId="0" xfId="0" applyFont="1" applyAlignment="1">
      <alignment horizontal="center" vertical="center" wrapText="1"/>
    </xf>
    <xf numFmtId="0" fontId="78" fillId="0" borderId="0" xfId="0" applyFont="1" applyAlignment="1">
      <alignment horizontal="center" vertical="center" wrapText="1"/>
    </xf>
    <xf numFmtId="0" fontId="78" fillId="0" borderId="0" xfId="0" applyFont="1" applyBorder="1" applyAlignment="1">
      <alignment horizontal="left" vertical="center" wrapText="1"/>
    </xf>
    <xf numFmtId="0" fontId="78" fillId="0" borderId="0" xfId="0" applyFont="1" applyAlignment="1">
      <alignment horizontal="left" vertical="center" wrapText="1"/>
    </xf>
    <xf numFmtId="3" fontId="83" fillId="0" borderId="13" xfId="0" applyNumberFormat="1" applyFont="1" applyBorder="1" applyAlignment="1">
      <alignment horizontal="center" vertical="center" wrapText="1"/>
    </xf>
    <xf numFmtId="164" fontId="1" fillId="0" borderId="13" xfId="85" applyFont="1" applyFill="1" applyBorder="1" applyAlignment="1" applyProtection="1">
      <alignment horizontal="center" vertical="center" wrapText="1"/>
      <protection/>
    </xf>
    <xf numFmtId="3" fontId="83" fillId="0" borderId="11" xfId="0" applyNumberFormat="1" applyFont="1" applyBorder="1" applyAlignment="1">
      <alignment horizontal="center" vertical="center" wrapText="1"/>
    </xf>
    <xf numFmtId="0" fontId="1" fillId="0" borderId="17" xfId="0" applyFont="1" applyBorder="1" applyAlignment="1">
      <alignment horizontal="center" vertical="center" wrapText="1"/>
    </xf>
    <xf numFmtId="3" fontId="83" fillId="0" borderId="17" xfId="0" applyNumberFormat="1" applyFont="1" applyBorder="1" applyAlignment="1">
      <alignment horizontal="center" vertical="center" wrapText="1"/>
    </xf>
    <xf numFmtId="164" fontId="1" fillId="0" borderId="17" xfId="85" applyFont="1" applyFill="1" applyBorder="1" applyAlignment="1" applyProtection="1">
      <alignment horizontal="center" vertical="center" wrapText="1"/>
      <protection/>
    </xf>
    <xf numFmtId="9" fontId="1" fillId="0" borderId="17"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7" borderId="10" xfId="0" applyFont="1" applyFill="1" applyBorder="1" applyAlignment="1">
      <alignment horizontal="center" vertical="center" wrapText="1"/>
    </xf>
    <xf numFmtId="3" fontId="83" fillId="7" borderId="10" xfId="0" applyNumberFormat="1" applyFont="1" applyFill="1" applyBorder="1" applyAlignment="1">
      <alignment horizontal="center" vertical="center" wrapText="1"/>
    </xf>
    <xf numFmtId="164" fontId="1" fillId="7" borderId="10" xfId="85" applyFont="1" applyFill="1" applyBorder="1" applyAlignment="1" applyProtection="1">
      <alignment horizontal="center" vertical="center" wrapText="1"/>
      <protection/>
    </xf>
    <xf numFmtId="9" fontId="1" fillId="7" borderId="10" xfId="0" applyNumberFormat="1" applyFont="1" applyFill="1" applyBorder="1" applyAlignment="1">
      <alignment horizontal="center" vertical="center" wrapText="1"/>
    </xf>
    <xf numFmtId="3" fontId="1" fillId="7" borderId="10" xfId="0" applyNumberFormat="1" applyFont="1" applyFill="1" applyBorder="1" applyAlignment="1">
      <alignment horizontal="center" vertical="center" wrapText="1"/>
    </xf>
    <xf numFmtId="164" fontId="1" fillId="0" borderId="18" xfId="85" applyFont="1" applyFill="1" applyBorder="1" applyAlignment="1" applyProtection="1">
      <alignment horizontal="center" vertical="center" wrapText="1"/>
      <protection/>
    </xf>
    <xf numFmtId="3" fontId="83" fillId="0" borderId="10" xfId="0" applyNumberFormat="1" applyFont="1" applyBorder="1" applyAlignment="1">
      <alignment horizontal="center" vertical="center" wrapText="1"/>
    </xf>
    <xf numFmtId="0" fontId="1" fillId="7" borderId="11" xfId="0" applyFont="1" applyFill="1" applyBorder="1" applyAlignment="1">
      <alignment horizontal="center" vertical="center" wrapText="1"/>
    </xf>
    <xf numFmtId="3" fontId="83" fillId="7" borderId="11" xfId="0" applyNumberFormat="1" applyFont="1" applyFill="1" applyBorder="1" applyAlignment="1">
      <alignment horizontal="center" vertical="center" wrapText="1"/>
    </xf>
    <xf numFmtId="164" fontId="1" fillId="7" borderId="11" xfId="85" applyFont="1" applyFill="1" applyBorder="1" applyAlignment="1" applyProtection="1">
      <alignment horizontal="center" vertical="center" wrapText="1"/>
      <protection/>
    </xf>
    <xf numFmtId="9" fontId="1" fillId="7" borderId="11"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3" fontId="83" fillId="0" borderId="17" xfId="0" applyNumberFormat="1" applyFont="1" applyBorder="1" applyAlignment="1">
      <alignment horizontal="center" vertical="center" wrapText="1"/>
    </xf>
    <xf numFmtId="164" fontId="1" fillId="0" borderId="17" xfId="85" applyFont="1" applyFill="1" applyBorder="1" applyAlignment="1" applyProtection="1">
      <alignment horizontal="center" vertical="center" wrapText="1"/>
      <protection/>
    </xf>
    <xf numFmtId="0" fontId="1" fillId="0" borderId="19" xfId="0" applyFont="1" applyBorder="1" applyAlignment="1">
      <alignment horizontal="center" vertical="center" wrapText="1"/>
    </xf>
    <xf numFmtId="3" fontId="83" fillId="0" borderId="20" xfId="0" applyNumberFormat="1" applyFont="1" applyBorder="1" applyAlignment="1">
      <alignment horizontal="center" vertical="center" wrapText="1"/>
    </xf>
    <xf numFmtId="164" fontId="1" fillId="0" borderId="20" xfId="85" applyFont="1" applyFill="1" applyBorder="1" applyAlignment="1" applyProtection="1">
      <alignment horizontal="center" vertical="center" wrapText="1"/>
      <protection/>
    </xf>
    <xf numFmtId="9" fontId="1" fillId="7" borderId="20"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3" fontId="83" fillId="0" borderId="11" xfId="0" applyNumberFormat="1" applyFont="1" applyBorder="1" applyAlignment="1">
      <alignment horizontal="center" vertical="center" wrapText="1"/>
    </xf>
    <xf numFmtId="164" fontId="1" fillId="0" borderId="11" xfId="85" applyFont="1" applyFill="1" applyBorder="1" applyAlignment="1" applyProtection="1">
      <alignment horizontal="center" vertical="center" wrapText="1"/>
      <protection/>
    </xf>
    <xf numFmtId="0" fontId="83" fillId="7" borderId="10" xfId="73" applyNumberFormat="1" applyFont="1" applyFill="1" applyBorder="1" applyAlignment="1">
      <alignment horizontal="center" vertical="center" wrapText="1"/>
      <protection/>
    </xf>
    <xf numFmtId="0" fontId="83" fillId="7" borderId="10" xfId="0" applyFont="1" applyFill="1" applyBorder="1" applyAlignment="1">
      <alignment horizontal="center" vertical="center" wrapText="1"/>
    </xf>
    <xf numFmtId="0" fontId="83" fillId="0" borderId="13" xfId="73" applyNumberFormat="1" applyFont="1" applyBorder="1" applyAlignment="1">
      <alignment horizontal="center" vertical="center" wrapText="1"/>
      <protection/>
    </xf>
    <xf numFmtId="0" fontId="83" fillId="0" borderId="13" xfId="0" applyFont="1" applyBorder="1" applyAlignment="1">
      <alignment horizontal="center" vertical="center" wrapText="1"/>
    </xf>
    <xf numFmtId="0" fontId="83" fillId="0" borderId="11" xfId="73" applyNumberFormat="1" applyFont="1" applyBorder="1" applyAlignment="1">
      <alignment horizontal="center" vertical="center" wrapText="1"/>
      <protection/>
    </xf>
    <xf numFmtId="0" fontId="83" fillId="0" borderId="21" xfId="73" applyNumberFormat="1" applyFont="1" applyBorder="1" applyAlignment="1">
      <alignment horizontal="center" vertical="center" wrapText="1"/>
      <protection/>
    </xf>
    <xf numFmtId="0" fontId="83" fillId="0" borderId="17" xfId="0" applyFont="1" applyBorder="1" applyAlignment="1">
      <alignment horizontal="center" vertical="center" wrapText="1"/>
    </xf>
    <xf numFmtId="0" fontId="83" fillId="0" borderId="10" xfId="73" applyNumberFormat="1" applyFont="1" applyBorder="1" applyAlignment="1">
      <alignment horizontal="center" vertical="center" wrapText="1"/>
      <protection/>
    </xf>
    <xf numFmtId="0" fontId="83" fillId="7" borderId="11" xfId="73" applyNumberFormat="1" applyFont="1" applyFill="1" applyBorder="1" applyAlignment="1">
      <alignment horizontal="center" vertical="center" wrapText="1"/>
      <protection/>
    </xf>
    <xf numFmtId="0" fontId="83" fillId="7" borderId="11" xfId="0" applyFont="1" applyFill="1" applyBorder="1" applyAlignment="1">
      <alignment horizontal="center" vertical="center" wrapText="1"/>
    </xf>
    <xf numFmtId="0" fontId="83" fillId="0" borderId="17" xfId="73" applyNumberFormat="1" applyFont="1" applyBorder="1" applyAlignment="1">
      <alignment horizontal="center" vertical="center" wrapText="1"/>
      <protection/>
    </xf>
    <xf numFmtId="0" fontId="83" fillId="0" borderId="17" xfId="0" applyFont="1" applyBorder="1" applyAlignment="1">
      <alignment horizontal="center" vertical="center" wrapText="1"/>
    </xf>
    <xf numFmtId="0" fontId="83" fillId="0" borderId="22" xfId="0" applyFont="1" applyBorder="1" applyAlignment="1">
      <alignment horizontal="center" vertical="center" wrapText="1"/>
    </xf>
    <xf numFmtId="0" fontId="83" fillId="0" borderId="11" xfId="72" applyFont="1" applyBorder="1" applyAlignment="1">
      <alignment horizontal="center" vertical="center" wrapText="1"/>
      <protection/>
    </xf>
    <xf numFmtId="0" fontId="83" fillId="0" borderId="11" xfId="0" applyFont="1" applyBorder="1" applyAlignment="1">
      <alignment horizontal="center" vertical="center" wrapText="1"/>
    </xf>
    <xf numFmtId="0" fontId="83" fillId="0" borderId="0" xfId="0" applyFont="1" applyAlignment="1">
      <alignment horizontal="right" vertical="center" wrapText="1"/>
    </xf>
    <xf numFmtId="164" fontId="1" fillId="0" borderId="12" xfId="0" applyNumberFormat="1" applyFont="1" applyBorder="1" applyAlignment="1">
      <alignment horizontal="center" vertical="center" wrapText="1"/>
    </xf>
    <xf numFmtId="0" fontId="54" fillId="0" borderId="0" xfId="0" applyFont="1" applyFill="1" applyAlignment="1">
      <alignment vertical="center"/>
    </xf>
    <xf numFmtId="9" fontId="1" fillId="0" borderId="11" xfId="0" applyNumberFormat="1" applyFont="1" applyFill="1" applyBorder="1" applyAlignment="1">
      <alignment horizontal="center" vertical="center" wrapText="1"/>
    </xf>
    <xf numFmtId="0" fontId="24" fillId="0" borderId="0" xfId="0" applyFont="1" applyBorder="1" applyAlignment="1">
      <alignment vertical="center" wrapText="1"/>
    </xf>
    <xf numFmtId="0" fontId="24" fillId="0" borderId="0" xfId="0" applyFont="1" applyFill="1" applyAlignment="1">
      <alignment vertical="center" wrapText="1"/>
    </xf>
    <xf numFmtId="0" fontId="54" fillId="7" borderId="23" xfId="0" applyFont="1" applyFill="1" applyBorder="1" applyAlignment="1">
      <alignment vertical="center"/>
    </xf>
    <xf numFmtId="0" fontId="54" fillId="7" borderId="0" xfId="0" applyFont="1" applyFill="1" applyBorder="1" applyAlignment="1">
      <alignment vertical="center"/>
    </xf>
    <xf numFmtId="164" fontId="1" fillId="7" borderId="16" xfId="0" applyNumberFormat="1" applyFont="1" applyFill="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3" fontId="1" fillId="7" borderId="25" xfId="0" applyNumberFormat="1" applyFont="1" applyFill="1" applyBorder="1" applyAlignment="1">
      <alignment horizontal="center" vertical="center" wrapText="1"/>
    </xf>
    <xf numFmtId="3" fontId="1" fillId="0" borderId="26" xfId="0" applyNumberFormat="1" applyFont="1" applyBorder="1" applyAlignment="1">
      <alignment horizontal="center" vertical="center" wrapText="1"/>
    </xf>
    <xf numFmtId="3" fontId="1" fillId="0" borderId="27"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3" fontId="1" fillId="0" borderId="25" xfId="0" applyNumberFormat="1" applyFont="1" applyBorder="1" applyAlignment="1">
      <alignment horizontal="center" vertical="center" wrapText="1"/>
    </xf>
    <xf numFmtId="3" fontId="1" fillId="7" borderId="27" xfId="0" applyNumberFormat="1" applyFont="1" applyFill="1" applyBorder="1" applyAlignment="1">
      <alignment horizontal="center" vertical="center" wrapText="1"/>
    </xf>
    <xf numFmtId="3" fontId="1" fillId="7" borderId="28" xfId="0" applyNumberFormat="1" applyFont="1" applyFill="1" applyBorder="1" applyAlignment="1">
      <alignment horizontal="center" vertical="center" wrapText="1"/>
    </xf>
    <xf numFmtId="3" fontId="1" fillId="7" borderId="22" xfId="0" applyNumberFormat="1" applyFont="1" applyFill="1" applyBorder="1" applyAlignment="1">
      <alignment horizontal="center" vertical="center" wrapText="1"/>
    </xf>
    <xf numFmtId="3" fontId="1" fillId="0" borderId="27"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164" fontId="0" fillId="7" borderId="11" xfId="85" applyFill="1" applyBorder="1" applyAlignment="1">
      <alignment vertical="center"/>
    </xf>
    <xf numFmtId="0" fontId="80" fillId="0" borderId="0" xfId="0" applyFont="1" applyAlignment="1">
      <alignment vertical="center"/>
    </xf>
    <xf numFmtId="0" fontId="1" fillId="7" borderId="13" xfId="0" applyFont="1" applyFill="1" applyBorder="1" applyAlignment="1">
      <alignment horizontal="center" vertical="center" wrapText="1"/>
    </xf>
    <xf numFmtId="3" fontId="83" fillId="7" borderId="13" xfId="0" applyNumberFormat="1" applyFont="1" applyFill="1" applyBorder="1" applyAlignment="1">
      <alignment horizontal="center" vertical="center" wrapText="1"/>
    </xf>
    <xf numFmtId="164" fontId="1" fillId="7" borderId="13" xfId="85" applyFont="1" applyFill="1" applyBorder="1" applyAlignment="1" applyProtection="1">
      <alignment horizontal="center" vertical="center" wrapText="1"/>
      <protection/>
    </xf>
    <xf numFmtId="9" fontId="1" fillId="7" borderId="13" xfId="0" applyNumberFormat="1" applyFont="1" applyFill="1" applyBorder="1" applyAlignment="1">
      <alignment horizontal="center" vertical="center" wrapText="1"/>
    </xf>
    <xf numFmtId="3" fontId="1" fillId="7" borderId="13" xfId="0" applyNumberFormat="1" applyFont="1" applyFill="1" applyBorder="1" applyAlignment="1">
      <alignment horizontal="center" vertical="center" wrapText="1"/>
    </xf>
    <xf numFmtId="0" fontId="83" fillId="7" borderId="13" xfId="73" applyNumberFormat="1" applyFont="1" applyFill="1" applyBorder="1" applyAlignment="1">
      <alignment horizontal="center" vertical="center" wrapText="1"/>
      <protection/>
    </xf>
    <xf numFmtId="0" fontId="83" fillId="7" borderId="13" xfId="0" applyFont="1" applyFill="1" applyBorder="1" applyAlignment="1">
      <alignment horizontal="center" vertical="center" wrapText="1"/>
    </xf>
    <xf numFmtId="0" fontId="83" fillId="0" borderId="11" xfId="73" applyNumberFormat="1" applyFont="1" applyFill="1" applyBorder="1" applyAlignment="1">
      <alignment horizontal="center" vertical="center" wrapText="1"/>
      <protection/>
    </xf>
    <xf numFmtId="167" fontId="1" fillId="7" borderId="11" xfId="0" applyNumberFormat="1" applyFont="1" applyFill="1" applyBorder="1" applyAlignment="1">
      <alignment horizontal="center" vertical="center" wrapText="1"/>
    </xf>
    <xf numFmtId="9" fontId="1" fillId="7" borderId="30" xfId="0" applyNumberFormat="1" applyFont="1" applyFill="1" applyBorder="1" applyAlignment="1">
      <alignment horizontal="center" vertical="center" wrapText="1"/>
    </xf>
    <xf numFmtId="164" fontId="1" fillId="7" borderId="31" xfId="0" applyNumberFormat="1" applyFont="1" applyFill="1" applyBorder="1" applyAlignment="1">
      <alignment horizontal="center" vertical="center" wrapText="1"/>
    </xf>
    <xf numFmtId="164" fontId="1" fillId="7" borderId="32" xfId="0" applyNumberFormat="1" applyFont="1" applyFill="1" applyBorder="1" applyAlignment="1">
      <alignment horizontal="center" vertical="center" wrapText="1"/>
    </xf>
    <xf numFmtId="167" fontId="1" fillId="7" borderId="19" xfId="0" applyNumberFormat="1" applyFont="1" applyFill="1" applyBorder="1" applyAlignment="1">
      <alignment horizontal="center" vertical="center" wrapText="1"/>
    </xf>
    <xf numFmtId="164" fontId="1" fillId="7" borderId="13" xfId="0" applyNumberFormat="1" applyFont="1" applyFill="1" applyBorder="1" applyAlignment="1">
      <alignment horizontal="center" vertical="center" wrapText="1"/>
    </xf>
    <xf numFmtId="164" fontId="83" fillId="7" borderId="16" xfId="0" applyNumberFormat="1" applyFont="1" applyFill="1" applyBorder="1" applyAlignment="1">
      <alignment horizontal="center" vertical="center" wrapText="1"/>
    </xf>
    <xf numFmtId="0" fontId="90" fillId="0" borderId="0" xfId="0" applyFont="1" applyAlignment="1">
      <alignment vertical="center" wrapText="1"/>
    </xf>
    <xf numFmtId="0" fontId="78" fillId="0" borderId="0" xfId="0" applyFont="1" applyBorder="1" applyAlignment="1">
      <alignment vertical="center"/>
    </xf>
    <xf numFmtId="9" fontId="1" fillId="0" borderId="10" xfId="0" applyNumberFormat="1" applyFont="1" applyBorder="1" applyAlignment="1">
      <alignment horizontal="center" vertical="center" wrapText="1"/>
    </xf>
    <xf numFmtId="0" fontId="83" fillId="0" borderId="0" xfId="0" applyFont="1" applyAlignment="1">
      <alignment horizontal="right" vertical="center"/>
    </xf>
    <xf numFmtId="0" fontId="1" fillId="0" borderId="0" xfId="0" applyFont="1" applyAlignment="1">
      <alignment horizontal="center" vertical="center"/>
    </xf>
    <xf numFmtId="0" fontId="83" fillId="0" borderId="10" xfId="0" applyFont="1" applyBorder="1" applyAlignment="1">
      <alignment horizontal="center" vertical="center"/>
    </xf>
    <xf numFmtId="0" fontId="1" fillId="0" borderId="10" xfId="76" applyFont="1" applyBorder="1" applyAlignment="1">
      <alignment horizontal="center" vertical="center" wrapText="1"/>
      <protection/>
    </xf>
    <xf numFmtId="0" fontId="1" fillId="0" borderId="10" xfId="76" applyFont="1" applyBorder="1" applyAlignment="1">
      <alignment horizontal="center" vertical="center" wrapText="1"/>
      <protection/>
    </xf>
    <xf numFmtId="0" fontId="1" fillId="0" borderId="10" xfId="0" applyFont="1" applyBorder="1" applyAlignment="1">
      <alignment horizontal="center" vertical="center" wrapText="1"/>
    </xf>
    <xf numFmtId="164" fontId="1" fillId="0" borderId="10" xfId="85" applyFont="1" applyFill="1" applyBorder="1" applyAlignment="1" applyProtection="1">
      <alignment horizontal="center" vertical="center" wrapText="1"/>
      <protection/>
    </xf>
    <xf numFmtId="0" fontId="83" fillId="0" borderId="10" xfId="77" applyFont="1" applyBorder="1" applyAlignment="1">
      <alignment horizontal="center" vertical="center" wrapText="1"/>
      <protection/>
    </xf>
    <xf numFmtId="0" fontId="83" fillId="0" borderId="10" xfId="77" applyFont="1" applyBorder="1" applyAlignment="1">
      <alignment horizontal="center" vertical="center" wrapText="1"/>
      <protection/>
    </xf>
    <xf numFmtId="0" fontId="83" fillId="0" borderId="10" xfId="0" applyFont="1" applyBorder="1" applyAlignment="1">
      <alignment horizontal="center" vertical="center" wrapText="1"/>
    </xf>
    <xf numFmtId="0" fontId="61" fillId="0" borderId="10" xfId="0" applyFont="1" applyBorder="1" applyAlignment="1">
      <alignment horizontal="center" vertical="center"/>
    </xf>
    <xf numFmtId="0" fontId="90" fillId="0" borderId="0" xfId="0" applyFont="1" applyAlignment="1">
      <alignment vertical="center"/>
    </xf>
    <xf numFmtId="3" fontId="61" fillId="0" borderId="10" xfId="0" applyNumberFormat="1" applyFont="1" applyBorder="1" applyAlignment="1">
      <alignment horizontal="center" vertical="center"/>
    </xf>
    <xf numFmtId="164" fontId="86" fillId="0" borderId="10" xfId="85" applyFont="1" applyFill="1" applyBorder="1" applyAlignment="1" applyProtection="1">
      <alignment vertical="center"/>
      <protection/>
    </xf>
    <xf numFmtId="164" fontId="86" fillId="0" borderId="10" xfId="0" applyNumberFormat="1" applyFont="1" applyBorder="1" applyAlignment="1">
      <alignment vertical="center"/>
    </xf>
    <xf numFmtId="9" fontId="86" fillId="0" borderId="10" xfId="0" applyNumberFormat="1" applyFont="1" applyBorder="1" applyAlignment="1">
      <alignment horizontal="center" vertical="center" wrapText="1"/>
    </xf>
    <xf numFmtId="3" fontId="61" fillId="7" borderId="10" xfId="0" applyNumberFormat="1" applyFont="1" applyFill="1" applyBorder="1" applyAlignment="1">
      <alignment horizontal="center" vertical="center"/>
    </xf>
    <xf numFmtId="3" fontId="61" fillId="0" borderId="18" xfId="0" applyNumberFormat="1" applyFont="1" applyBorder="1" applyAlignment="1">
      <alignment horizontal="center" vertical="center" wrapText="1"/>
    </xf>
    <xf numFmtId="9" fontId="86" fillId="0" borderId="18" xfId="0" applyNumberFormat="1" applyFont="1" applyBorder="1" applyAlignment="1">
      <alignment horizontal="center" vertical="center" wrapText="1"/>
    </xf>
    <xf numFmtId="164" fontId="86" fillId="0" borderId="18" xfId="0" applyNumberFormat="1" applyFont="1" applyBorder="1" applyAlignment="1">
      <alignment vertical="center"/>
    </xf>
    <xf numFmtId="164" fontId="86" fillId="0" borderId="18" xfId="85" applyFont="1" applyFill="1" applyBorder="1" applyAlignment="1" applyProtection="1">
      <alignment vertical="center"/>
      <protection/>
    </xf>
    <xf numFmtId="0" fontId="83" fillId="0" borderId="0" xfId="0" applyFont="1" applyAlignment="1">
      <alignment horizontal="center" vertical="center"/>
    </xf>
    <xf numFmtId="0" fontId="1" fillId="0" borderId="0" xfId="0" applyFont="1" applyAlignment="1">
      <alignment vertical="center" wrapText="1"/>
    </xf>
    <xf numFmtId="0" fontId="78" fillId="0" borderId="0" xfId="0" applyFont="1" applyAlignment="1">
      <alignment vertical="center" wrapText="1"/>
    </xf>
    <xf numFmtId="3" fontId="86" fillId="0" borderId="10" xfId="0" applyNumberFormat="1" applyFont="1" applyBorder="1" applyAlignment="1">
      <alignment horizontal="center" vertical="center" wrapText="1"/>
    </xf>
    <xf numFmtId="0" fontId="61" fillId="0" borderId="13" xfId="0" applyFont="1" applyBorder="1" applyAlignment="1">
      <alignment horizontal="center" vertical="center"/>
    </xf>
    <xf numFmtId="0" fontId="61" fillId="0" borderId="13" xfId="0" applyFont="1" applyBorder="1" applyAlignment="1">
      <alignment vertical="center" wrapText="1"/>
    </xf>
    <xf numFmtId="3" fontId="61" fillId="0" borderId="13" xfId="0" applyNumberFormat="1" applyFont="1" applyBorder="1" applyAlignment="1">
      <alignment horizontal="center" vertical="center"/>
    </xf>
    <xf numFmtId="3" fontId="86" fillId="0" borderId="18" xfId="0" applyNumberFormat="1" applyFont="1" applyBorder="1" applyAlignment="1">
      <alignment horizontal="center" vertical="center" wrapText="1"/>
    </xf>
    <xf numFmtId="0" fontId="61" fillId="0" borderId="13" xfId="72" applyFont="1" applyBorder="1" applyAlignment="1">
      <alignment horizontal="center" vertical="center" wrapText="1"/>
      <protection/>
    </xf>
    <xf numFmtId="0" fontId="61" fillId="0" borderId="10" xfId="0" applyFont="1" applyBorder="1" applyAlignment="1">
      <alignment vertical="center" wrapText="1"/>
    </xf>
    <xf numFmtId="0" fontId="61" fillId="0" borderId="10" xfId="72" applyFont="1" applyBorder="1" applyAlignment="1">
      <alignment horizontal="center" vertical="center" wrapText="1"/>
      <protection/>
    </xf>
    <xf numFmtId="164" fontId="86" fillId="0" borderId="26" xfId="85" applyFont="1" applyFill="1" applyBorder="1" applyAlignment="1" applyProtection="1">
      <alignment vertical="center"/>
      <protection/>
    </xf>
    <xf numFmtId="164" fontId="86" fillId="0" borderId="13" xfId="85" applyFont="1" applyFill="1" applyBorder="1" applyAlignment="1" applyProtection="1">
      <alignment vertical="center"/>
      <protection/>
    </xf>
    <xf numFmtId="164" fontId="86" fillId="0" borderId="13" xfId="0" applyNumberFormat="1" applyFont="1" applyBorder="1" applyAlignment="1">
      <alignment vertical="center"/>
    </xf>
    <xf numFmtId="9" fontId="86" fillId="0" borderId="13" xfId="0" applyNumberFormat="1" applyFont="1" applyBorder="1" applyAlignment="1">
      <alignment horizontal="center" vertical="center" wrapText="1"/>
    </xf>
    <xf numFmtId="3" fontId="86" fillId="0" borderId="13" xfId="0" applyNumberFormat="1" applyFont="1" applyBorder="1" applyAlignment="1">
      <alignment horizontal="center" vertical="center" wrapText="1"/>
    </xf>
    <xf numFmtId="164" fontId="86" fillId="0" borderId="11" xfId="85" applyFont="1" applyFill="1" applyBorder="1" applyAlignment="1" applyProtection="1">
      <alignment vertical="center"/>
      <protection/>
    </xf>
    <xf numFmtId="164" fontId="86" fillId="0" borderId="11" xfId="0" applyNumberFormat="1" applyFont="1" applyBorder="1" applyAlignment="1">
      <alignment vertical="center"/>
    </xf>
    <xf numFmtId="9" fontId="86" fillId="0" borderId="11" xfId="0" applyNumberFormat="1" applyFont="1" applyBorder="1" applyAlignment="1">
      <alignment horizontal="center" vertical="center" wrapText="1"/>
    </xf>
    <xf numFmtId="3" fontId="86" fillId="0" borderId="11" xfId="0" applyNumberFormat="1" applyFont="1" applyBorder="1" applyAlignment="1">
      <alignment horizontal="center" vertical="center" wrapText="1"/>
    </xf>
    <xf numFmtId="0" fontId="61" fillId="0" borderId="14" xfId="0" applyFont="1" applyBorder="1" applyAlignment="1">
      <alignment horizontal="center" vertical="center" wrapText="1"/>
    </xf>
    <xf numFmtId="3" fontId="61" fillId="0" borderId="19" xfId="0" applyNumberFormat="1" applyFont="1" applyBorder="1" applyAlignment="1">
      <alignment horizontal="center" vertical="center"/>
    </xf>
    <xf numFmtId="0" fontId="60" fillId="0" borderId="19" xfId="0" applyFont="1" applyBorder="1" applyAlignment="1">
      <alignment vertical="center"/>
    </xf>
    <xf numFmtId="0" fontId="60" fillId="0" borderId="11" xfId="0" applyFont="1" applyFill="1" applyBorder="1" applyAlignment="1">
      <alignment vertical="center"/>
    </xf>
    <xf numFmtId="0" fontId="60" fillId="0" borderId="19" xfId="0" applyFont="1" applyFill="1" applyBorder="1" applyAlignment="1">
      <alignment vertical="center"/>
    </xf>
    <xf numFmtId="164" fontId="86" fillId="0" borderId="11" xfId="0" applyNumberFormat="1" applyFont="1" applyFill="1" applyBorder="1" applyAlignment="1">
      <alignment vertical="center"/>
    </xf>
    <xf numFmtId="9" fontId="86" fillId="0" borderId="11" xfId="0" applyNumberFormat="1" applyFont="1" applyFill="1" applyBorder="1" applyAlignment="1">
      <alignment horizontal="center" vertical="center" wrapText="1"/>
    </xf>
    <xf numFmtId="3" fontId="86" fillId="0" borderId="11" xfId="0" applyNumberFormat="1" applyFont="1" applyFill="1" applyBorder="1" applyAlignment="1">
      <alignment horizontal="center" vertical="center" wrapText="1"/>
    </xf>
    <xf numFmtId="164" fontId="86" fillId="7" borderId="11" xfId="85" applyFont="1" applyFill="1" applyBorder="1" applyAlignment="1" applyProtection="1">
      <alignment vertical="center"/>
      <protection/>
    </xf>
    <xf numFmtId="164" fontId="86" fillId="7" borderId="11" xfId="0" applyNumberFormat="1" applyFont="1" applyFill="1" applyBorder="1" applyAlignment="1">
      <alignment vertical="center"/>
    </xf>
    <xf numFmtId="9" fontId="86" fillId="7" borderId="11" xfId="0" applyNumberFormat="1" applyFont="1" applyFill="1" applyBorder="1" applyAlignment="1">
      <alignment horizontal="center" vertical="center" wrapText="1"/>
    </xf>
    <xf numFmtId="3" fontId="86" fillId="7" borderId="11" xfId="0" applyNumberFormat="1" applyFont="1" applyFill="1" applyBorder="1" applyAlignment="1">
      <alignment horizontal="center" vertical="center" wrapText="1"/>
    </xf>
    <xf numFmtId="3" fontId="61" fillId="7" borderId="11" xfId="0" applyNumberFormat="1" applyFont="1" applyFill="1" applyBorder="1" applyAlignment="1">
      <alignment horizontal="center" vertical="center"/>
    </xf>
    <xf numFmtId="0" fontId="61" fillId="7" borderId="11" xfId="0" applyFont="1" applyFill="1" applyBorder="1" applyAlignment="1">
      <alignment horizontal="center" vertical="center"/>
    </xf>
    <xf numFmtId="0" fontId="61" fillId="7" borderId="11" xfId="0" applyFont="1" applyFill="1" applyBorder="1" applyAlignment="1">
      <alignment vertical="center" wrapText="1"/>
    </xf>
    <xf numFmtId="0" fontId="61" fillId="7" borderId="11" xfId="0" applyFont="1" applyFill="1" applyBorder="1" applyAlignment="1">
      <alignment horizontal="center" vertical="center" wrapText="1"/>
    </xf>
    <xf numFmtId="0" fontId="61" fillId="7" borderId="11" xfId="72" applyFont="1" applyFill="1" applyBorder="1" applyAlignment="1">
      <alignment horizontal="center" vertical="center" wrapText="1"/>
      <protection/>
    </xf>
    <xf numFmtId="0" fontId="61" fillId="7" borderId="10" xfId="0" applyFont="1" applyFill="1" applyBorder="1" applyAlignment="1">
      <alignment vertical="center" wrapText="1"/>
    </xf>
    <xf numFmtId="0" fontId="61" fillId="7" borderId="10" xfId="0" applyFont="1" applyFill="1" applyBorder="1" applyAlignment="1">
      <alignment horizontal="center" vertical="center" wrapText="1"/>
    </xf>
    <xf numFmtId="0" fontId="61" fillId="7" borderId="10" xfId="72" applyFont="1" applyFill="1" applyBorder="1" applyAlignment="1">
      <alignment horizontal="center" vertical="center" wrapText="1"/>
      <protection/>
    </xf>
    <xf numFmtId="0" fontId="61" fillId="0" borderId="10" xfId="0" applyFont="1" applyBorder="1" applyAlignment="1">
      <alignment horizontal="center" vertical="center"/>
    </xf>
    <xf numFmtId="0" fontId="50" fillId="0" borderId="0" xfId="0" applyFont="1" applyBorder="1" applyAlignment="1">
      <alignment horizontal="center" vertical="center" wrapText="1"/>
    </xf>
    <xf numFmtId="0" fontId="0" fillId="0" borderId="0" xfId="0" applyAlignment="1">
      <alignment horizontal="center" vertical="center" wrapText="1"/>
    </xf>
    <xf numFmtId="3" fontId="61" fillId="0" borderId="13" xfId="0" applyNumberFormat="1" applyFont="1" applyBorder="1" applyAlignment="1">
      <alignment horizontal="center" vertical="center" wrapText="1"/>
    </xf>
    <xf numFmtId="0" fontId="61" fillId="0" borderId="11" xfId="0" applyFont="1" applyBorder="1" applyAlignment="1">
      <alignment horizontal="left" vertical="center" wrapText="1"/>
    </xf>
    <xf numFmtId="0" fontId="61" fillId="0" borderId="11" xfId="73" applyNumberFormat="1" applyFont="1" applyBorder="1" applyAlignment="1">
      <alignment horizontal="center" vertical="center" wrapText="1"/>
      <protection/>
    </xf>
    <xf numFmtId="3" fontId="61" fillId="0" borderId="11" xfId="0" applyNumberFormat="1" applyFont="1" applyBorder="1" applyAlignment="1">
      <alignment horizontal="center" vertical="center" wrapText="1"/>
    </xf>
    <xf numFmtId="3" fontId="61" fillId="0" borderId="11" xfId="0" applyNumberFormat="1" applyFont="1" applyFill="1" applyBorder="1" applyAlignment="1">
      <alignment horizontal="center" vertical="center" wrapText="1"/>
    </xf>
    <xf numFmtId="0" fontId="61" fillId="0" borderId="11" xfId="72" applyFont="1" applyFill="1" applyBorder="1" applyAlignment="1">
      <alignment horizontal="center" vertical="center" wrapText="1"/>
      <protection/>
    </xf>
    <xf numFmtId="0" fontId="61" fillId="0" borderId="11" xfId="0" applyFont="1" applyFill="1" applyBorder="1" applyAlignment="1">
      <alignment horizontal="center" vertical="center" wrapText="1"/>
    </xf>
    <xf numFmtId="0" fontId="61" fillId="0" borderId="18" xfId="0" applyFont="1" applyBorder="1" applyAlignment="1">
      <alignment horizontal="center" vertical="center" wrapText="1"/>
    </xf>
    <xf numFmtId="0" fontId="61" fillId="0" borderId="14" xfId="0" applyFont="1" applyBorder="1" applyAlignment="1">
      <alignment horizontal="center" vertical="center"/>
    </xf>
    <xf numFmtId="0" fontId="61" fillId="0" borderId="26" xfId="0" applyFont="1" applyBorder="1" applyAlignment="1">
      <alignment horizontal="center" vertical="center" wrapText="1"/>
    </xf>
    <xf numFmtId="0" fontId="61" fillId="0" borderId="11" xfId="0" applyFont="1" applyBorder="1" applyAlignment="1">
      <alignment vertical="center" wrapText="1"/>
    </xf>
    <xf numFmtId="0" fontId="61" fillId="0" borderId="11" xfId="72" applyFont="1" applyBorder="1" applyAlignment="1">
      <alignment horizontal="center" vertical="center" wrapText="1"/>
      <protection/>
    </xf>
    <xf numFmtId="0" fontId="61" fillId="0" borderId="20" xfId="0" applyFont="1" applyBorder="1" applyAlignment="1">
      <alignment horizontal="center" vertical="center" wrapText="1"/>
    </xf>
    <xf numFmtId="0" fontId="61" fillId="0" borderId="20" xfId="73" applyNumberFormat="1" applyFont="1" applyBorder="1" applyAlignment="1">
      <alignment horizontal="center" vertical="center" wrapText="1"/>
      <protection/>
    </xf>
    <xf numFmtId="3" fontId="61" fillId="0" borderId="20" xfId="0" applyNumberFormat="1" applyFont="1" applyBorder="1" applyAlignment="1">
      <alignment horizontal="center" vertical="center" wrapText="1"/>
    </xf>
    <xf numFmtId="3" fontId="61" fillId="0" borderId="11" xfId="0" applyNumberFormat="1" applyFont="1" applyBorder="1" applyAlignment="1">
      <alignment horizontal="center" vertical="center"/>
    </xf>
    <xf numFmtId="0" fontId="61" fillId="7" borderId="11" xfId="0" applyFont="1" applyFill="1" applyBorder="1" applyAlignment="1">
      <alignment horizontal="left" vertical="center" wrapText="1"/>
    </xf>
    <xf numFmtId="3" fontId="61" fillId="0" borderId="11" xfId="0" applyNumberFormat="1" applyFont="1" applyBorder="1" applyAlignment="1">
      <alignment horizontal="center" vertical="center" wrapText="1"/>
    </xf>
    <xf numFmtId="0" fontId="61" fillId="0" borderId="11" xfId="0" applyFont="1" applyBorder="1" applyAlignment="1">
      <alignment horizontal="center" vertical="center" wrapText="1"/>
    </xf>
    <xf numFmtId="0" fontId="61" fillId="0" borderId="11" xfId="72" applyFont="1" applyBorder="1" applyAlignment="1">
      <alignment horizontal="center" vertical="center" wrapText="1"/>
      <protection/>
    </xf>
    <xf numFmtId="3" fontId="61" fillId="0" borderId="17" xfId="0" applyNumberFormat="1" applyFont="1" applyBorder="1" applyAlignment="1">
      <alignment horizontal="center" vertical="center" wrapText="1"/>
    </xf>
    <xf numFmtId="0" fontId="61" fillId="0" borderId="17" xfId="72" applyFont="1" applyBorder="1" applyAlignment="1">
      <alignment horizontal="center" vertical="center" wrapText="1"/>
      <protection/>
    </xf>
    <xf numFmtId="3" fontId="61" fillId="7" borderId="10" xfId="0" applyNumberFormat="1" applyFont="1" applyFill="1" applyBorder="1" applyAlignment="1">
      <alignment horizontal="center" vertical="center" wrapText="1"/>
    </xf>
    <xf numFmtId="164" fontId="86" fillId="0" borderId="33" xfId="85" applyFont="1" applyFill="1" applyBorder="1" applyAlignment="1" applyProtection="1">
      <alignment vertical="center"/>
      <protection/>
    </xf>
    <xf numFmtId="0" fontId="61" fillId="0" borderId="19" xfId="0" applyFont="1" applyBorder="1" applyAlignment="1">
      <alignment horizontal="center" vertical="center" wrapText="1"/>
    </xf>
    <xf numFmtId="0" fontId="61" fillId="0" borderId="19" xfId="72" applyFont="1" applyBorder="1" applyAlignment="1">
      <alignment horizontal="center" vertical="center" wrapText="1"/>
      <protection/>
    </xf>
    <xf numFmtId="0" fontId="61" fillId="0" borderId="34" xfId="72" applyFont="1" applyBorder="1" applyAlignment="1">
      <alignment horizontal="center" vertical="center" wrapText="1"/>
      <protection/>
    </xf>
    <xf numFmtId="3" fontId="61" fillId="0" borderId="34" xfId="0" applyNumberFormat="1" applyFont="1" applyBorder="1" applyAlignment="1">
      <alignment horizontal="center" vertical="center" wrapText="1"/>
    </xf>
    <xf numFmtId="3" fontId="61" fillId="7" borderId="17" xfId="0" applyNumberFormat="1" applyFont="1" applyFill="1" applyBorder="1" applyAlignment="1">
      <alignment horizontal="center" vertical="center" wrapText="1"/>
    </xf>
    <xf numFmtId="0" fontId="61" fillId="7" borderId="17" xfId="0" applyFont="1" applyFill="1" applyBorder="1" applyAlignment="1">
      <alignment horizontal="left" vertical="center" wrapText="1"/>
    </xf>
    <xf numFmtId="0" fontId="61" fillId="7" borderId="17" xfId="0" applyFont="1" applyFill="1" applyBorder="1" applyAlignment="1">
      <alignment horizontal="center" vertical="center" wrapText="1"/>
    </xf>
    <xf numFmtId="0" fontId="61" fillId="7" borderId="17" xfId="73" applyNumberFormat="1" applyFont="1" applyFill="1" applyBorder="1" applyAlignment="1">
      <alignment horizontal="center" vertical="center" wrapText="1"/>
      <protection/>
    </xf>
    <xf numFmtId="0" fontId="61" fillId="0" borderId="18" xfId="72" applyFont="1" applyBorder="1" applyAlignment="1">
      <alignment horizontal="center" vertical="center" wrapText="1"/>
      <protection/>
    </xf>
    <xf numFmtId="3" fontId="61" fillId="7" borderId="11" xfId="0" applyNumberFormat="1" applyFont="1" applyFill="1" applyBorder="1" applyAlignment="1">
      <alignment horizontal="center" vertical="center" wrapText="1"/>
    </xf>
    <xf numFmtId="0" fontId="83" fillId="0" borderId="0" xfId="0" applyFont="1" applyAlignment="1">
      <alignment vertical="center"/>
    </xf>
    <xf numFmtId="0" fontId="81" fillId="0" borderId="10" xfId="0" applyFont="1" applyBorder="1" applyAlignment="1">
      <alignment horizontal="center" vertical="center"/>
    </xf>
    <xf numFmtId="0" fontId="61" fillId="36" borderId="10" xfId="0" applyFont="1" applyFill="1" applyBorder="1" applyAlignment="1">
      <alignment horizontal="center" vertical="center" wrapText="1"/>
    </xf>
    <xf numFmtId="0" fontId="61" fillId="0" borderId="10" xfId="0" applyNumberFormat="1" applyFont="1" applyBorder="1" applyAlignment="1">
      <alignment horizontal="center" vertical="center" wrapText="1"/>
    </xf>
    <xf numFmtId="164" fontId="27" fillId="0" borderId="12" xfId="0" applyNumberFormat="1" applyFont="1" applyBorder="1" applyAlignment="1">
      <alignment vertical="center"/>
    </xf>
    <xf numFmtId="0" fontId="79" fillId="0" borderId="0" xfId="0" applyFont="1" applyAlignment="1">
      <alignment vertical="center" wrapText="1"/>
    </xf>
    <xf numFmtId="164" fontId="1" fillId="0" borderId="10" xfId="85" applyFont="1" applyFill="1" applyBorder="1" applyAlignment="1" applyProtection="1">
      <alignment vertical="center"/>
      <protection/>
    </xf>
    <xf numFmtId="164" fontId="1" fillId="0" borderId="10" xfId="0" applyNumberFormat="1" applyFont="1" applyBorder="1" applyAlignment="1">
      <alignment vertical="center"/>
    </xf>
    <xf numFmtId="3" fontId="1" fillId="0" borderId="10" xfId="0" applyNumberFormat="1" applyFont="1" applyBorder="1" applyAlignment="1">
      <alignment horizontal="center" vertical="center" wrapText="1"/>
    </xf>
    <xf numFmtId="0" fontId="83" fillId="0" borderId="10" xfId="0" applyFont="1" applyBorder="1" applyAlignment="1">
      <alignment vertical="center" wrapText="1"/>
    </xf>
    <xf numFmtId="0" fontId="83" fillId="0" borderId="10" xfId="72" applyFont="1" applyBorder="1" applyAlignment="1">
      <alignment horizontal="center" vertical="center" wrapText="1"/>
      <protection/>
    </xf>
    <xf numFmtId="164" fontId="1" fillId="0" borderId="13" xfId="85" applyFont="1" applyFill="1" applyBorder="1" applyAlignment="1" applyProtection="1">
      <alignment vertical="center"/>
      <protection/>
    </xf>
    <xf numFmtId="0" fontId="83" fillId="7" borderId="11" xfId="0" applyFont="1" applyFill="1" applyBorder="1" applyAlignment="1">
      <alignment horizontal="center" vertical="center"/>
    </xf>
    <xf numFmtId="164" fontId="1" fillId="0" borderId="11" xfId="85" applyFont="1" applyFill="1" applyBorder="1" applyAlignment="1" applyProtection="1">
      <alignment vertical="center"/>
      <protection/>
    </xf>
    <xf numFmtId="164" fontId="1" fillId="0" borderId="11" xfId="0" applyNumberFormat="1" applyFont="1" applyBorder="1" applyAlignment="1">
      <alignment vertical="center"/>
    </xf>
    <xf numFmtId="3" fontId="1" fillId="0" borderId="11" xfId="0" applyNumberFormat="1" applyFont="1" applyBorder="1" applyAlignment="1">
      <alignment horizontal="center" vertical="center" wrapText="1"/>
    </xf>
    <xf numFmtId="3" fontId="83" fillId="0" borderId="10" xfId="0" applyNumberFormat="1" applyFont="1" applyBorder="1" applyAlignment="1">
      <alignment horizontal="center" vertical="center"/>
    </xf>
    <xf numFmtId="0" fontId="83" fillId="0" borderId="11" xfId="0" applyFont="1" applyBorder="1" applyAlignment="1">
      <alignment vertical="center" wrapText="1"/>
    </xf>
    <xf numFmtId="0" fontId="83" fillId="0" borderId="11" xfId="72" applyFont="1" applyBorder="1" applyAlignment="1">
      <alignment horizontal="center" vertical="center" wrapText="1"/>
      <protection/>
    </xf>
    <xf numFmtId="3" fontId="83" fillId="0" borderId="11" xfId="0" applyNumberFormat="1" applyFont="1" applyBorder="1" applyAlignment="1">
      <alignment horizontal="center" vertical="center"/>
    </xf>
    <xf numFmtId="3" fontId="83" fillId="7" borderId="13" xfId="0" applyNumberFormat="1" applyFont="1" applyFill="1" applyBorder="1" applyAlignment="1">
      <alignment horizontal="center" vertical="center"/>
    </xf>
    <xf numFmtId="164" fontId="1" fillId="7" borderId="13" xfId="85" applyFont="1" applyFill="1" applyBorder="1" applyAlignment="1" applyProtection="1">
      <alignment vertical="center"/>
      <protection/>
    </xf>
    <xf numFmtId="164" fontId="1" fillId="7" borderId="10" xfId="85" applyFont="1" applyFill="1" applyBorder="1" applyAlignment="1" applyProtection="1">
      <alignment vertical="center"/>
      <protection/>
    </xf>
    <xf numFmtId="164" fontId="1" fillId="7" borderId="10" xfId="0" applyNumberFormat="1" applyFont="1" applyFill="1" applyBorder="1" applyAlignment="1">
      <alignment vertical="center"/>
    </xf>
    <xf numFmtId="164" fontId="94" fillId="7" borderId="13" xfId="85" applyFont="1" applyFill="1" applyBorder="1" applyAlignment="1" applyProtection="1">
      <alignment horizontal="right" vertical="center"/>
      <protection/>
    </xf>
    <xf numFmtId="9" fontId="94" fillId="7" borderId="10" xfId="0" applyNumberFormat="1" applyFont="1" applyFill="1" applyBorder="1" applyAlignment="1">
      <alignment horizontal="center" vertical="center" wrapText="1"/>
    </xf>
    <xf numFmtId="164" fontId="94" fillId="7" borderId="10" xfId="0" applyNumberFormat="1" applyFont="1" applyFill="1" applyBorder="1" applyAlignment="1">
      <alignment vertical="center"/>
    </xf>
    <xf numFmtId="0" fontId="94" fillId="7" borderId="11" xfId="0" applyFont="1" applyFill="1" applyBorder="1" applyAlignment="1">
      <alignment vertical="center" wrapText="1"/>
    </xf>
    <xf numFmtId="164" fontId="94" fillId="7" borderId="26" xfId="85" applyFont="1" applyFill="1" applyBorder="1" applyAlignment="1" applyProtection="1">
      <alignment horizontal="right" vertical="center"/>
      <protection/>
    </xf>
    <xf numFmtId="9" fontId="94" fillId="7" borderId="13" xfId="0" applyNumberFormat="1" applyFont="1" applyFill="1" applyBorder="1" applyAlignment="1">
      <alignment horizontal="center" vertical="center" wrapText="1"/>
    </xf>
    <xf numFmtId="164" fontId="94" fillId="7" borderId="35" xfId="85" applyFont="1" applyFill="1" applyBorder="1" applyAlignment="1" applyProtection="1">
      <alignment horizontal="right" vertical="center"/>
      <protection/>
    </xf>
    <xf numFmtId="164" fontId="94" fillId="7" borderId="11" xfId="85" applyFont="1" applyFill="1" applyBorder="1" applyAlignment="1" applyProtection="1">
      <alignment horizontal="right" vertical="center"/>
      <protection/>
    </xf>
    <xf numFmtId="9" fontId="94" fillId="7" borderId="11" xfId="0" applyNumberFormat="1" applyFont="1" applyFill="1" applyBorder="1" applyAlignment="1">
      <alignment horizontal="center" vertical="center" wrapText="1"/>
    </xf>
    <xf numFmtId="0" fontId="94" fillId="7" borderId="36" xfId="0" applyFont="1" applyFill="1" applyBorder="1" applyAlignment="1">
      <alignment vertical="center" wrapText="1"/>
    </xf>
    <xf numFmtId="0" fontId="94" fillId="0" borderId="0" xfId="0" applyFont="1" applyAlignment="1">
      <alignment vertical="center"/>
    </xf>
    <xf numFmtId="0" fontId="83" fillId="0" borderId="0" xfId="0" applyFont="1" applyAlignment="1">
      <alignment vertical="center" wrapText="1"/>
    </xf>
    <xf numFmtId="0" fontId="83" fillId="7" borderId="13" xfId="72" applyFont="1" applyFill="1" applyBorder="1" applyAlignment="1">
      <alignment horizontal="center" vertical="center" wrapText="1"/>
      <protection/>
    </xf>
    <xf numFmtId="0" fontId="83" fillId="7" borderId="13" xfId="0" applyFont="1" applyFill="1" applyBorder="1" applyAlignment="1">
      <alignment vertical="center" wrapText="1"/>
    </xf>
    <xf numFmtId="0" fontId="83" fillId="7" borderId="13" xfId="0" applyFont="1" applyFill="1" applyBorder="1" applyAlignment="1">
      <alignment horizontal="center" vertical="center" textRotation="255" wrapText="1"/>
    </xf>
    <xf numFmtId="0" fontId="83" fillId="7" borderId="11" xfId="0" applyFont="1" applyFill="1" applyBorder="1" applyAlignment="1">
      <alignment horizontal="left" vertical="center"/>
    </xf>
    <xf numFmtId="0" fontId="83" fillId="7" borderId="19" xfId="0" applyFont="1" applyFill="1" applyBorder="1" applyAlignment="1">
      <alignment horizontal="left" vertical="center"/>
    </xf>
    <xf numFmtId="0" fontId="83" fillId="7" borderId="19" xfId="0" applyFont="1" applyFill="1" applyBorder="1" applyAlignment="1">
      <alignment horizontal="center" vertical="center" wrapText="1"/>
    </xf>
    <xf numFmtId="0" fontId="83" fillId="7" borderId="19" xfId="0" applyFont="1" applyFill="1" applyBorder="1" applyAlignment="1">
      <alignment horizontal="center" vertical="center"/>
    </xf>
    <xf numFmtId="0" fontId="40" fillId="0" borderId="0" xfId="0" applyFont="1" applyBorder="1" applyAlignment="1">
      <alignment vertical="center" wrapText="1"/>
    </xf>
    <xf numFmtId="0" fontId="82" fillId="0" borderId="10" xfId="0" applyFont="1" applyBorder="1" applyAlignment="1">
      <alignment horizontal="center" vertical="center"/>
    </xf>
    <xf numFmtId="0" fontId="82" fillId="0" borderId="0" xfId="0" applyFont="1" applyAlignment="1">
      <alignment horizontal="center" vertical="center"/>
    </xf>
    <xf numFmtId="164" fontId="83" fillId="0" borderId="12" xfId="0" applyNumberFormat="1" applyFont="1" applyBorder="1" applyAlignment="1">
      <alignment vertical="center"/>
    </xf>
    <xf numFmtId="0" fontId="83" fillId="0" borderId="19" xfId="0" applyFont="1" applyBorder="1" applyAlignment="1">
      <alignment horizontal="center" vertical="center" wrapText="1"/>
    </xf>
    <xf numFmtId="164" fontId="83" fillId="0" borderId="37" xfId="85" applyFont="1" applyFill="1" applyBorder="1" applyAlignment="1" applyProtection="1">
      <alignment horizontal="right" vertical="center"/>
      <protection/>
    </xf>
    <xf numFmtId="9" fontId="83" fillId="0" borderId="19" xfId="0" applyNumberFormat="1" applyFont="1" applyBorder="1" applyAlignment="1">
      <alignment horizontal="center" vertical="center" wrapText="1"/>
    </xf>
    <xf numFmtId="164" fontId="83" fillId="0" borderId="19" xfId="0" applyNumberFormat="1" applyFont="1" applyBorder="1" applyAlignment="1">
      <alignment vertical="center"/>
    </xf>
    <xf numFmtId="164" fontId="83" fillId="0" borderId="11" xfId="85" applyFont="1" applyFill="1" applyBorder="1" applyAlignment="1" applyProtection="1">
      <alignment horizontal="right" vertical="center"/>
      <protection/>
    </xf>
    <xf numFmtId="9" fontId="83" fillId="0" borderId="11" xfId="0" applyNumberFormat="1" applyFont="1" applyBorder="1" applyAlignment="1">
      <alignment horizontal="center" vertical="center" wrapText="1"/>
    </xf>
    <xf numFmtId="164" fontId="83" fillId="0" borderId="11" xfId="0" applyNumberFormat="1" applyFont="1" applyBorder="1" applyAlignment="1">
      <alignment vertical="center"/>
    </xf>
    <xf numFmtId="3" fontId="83" fillId="7" borderId="37" xfId="0" applyNumberFormat="1" applyFont="1" applyFill="1" applyBorder="1" applyAlignment="1">
      <alignment vertical="center" wrapText="1"/>
    </xf>
    <xf numFmtId="3" fontId="83" fillId="7" borderId="0" xfId="0" applyNumberFormat="1" applyFont="1" applyFill="1" applyBorder="1" applyAlignment="1">
      <alignment vertical="center" wrapText="1"/>
    </xf>
    <xf numFmtId="9" fontId="1" fillId="0" borderId="31"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83" fillId="0" borderId="31" xfId="0" applyFont="1" applyBorder="1" applyAlignment="1">
      <alignment horizontal="center" vertical="center" wrapText="1"/>
    </xf>
    <xf numFmtId="164" fontId="1" fillId="0" borderId="31" xfId="85" applyFont="1" applyFill="1" applyBorder="1" applyAlignment="1" applyProtection="1">
      <alignment horizontal="center" vertical="center" wrapText="1"/>
      <protection/>
    </xf>
    <xf numFmtId="164" fontId="1" fillId="0" borderId="31"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0" fontId="92" fillId="0" borderId="10" xfId="72" applyFont="1" applyBorder="1" applyAlignment="1">
      <alignment horizontal="left" vertical="center" wrapText="1"/>
      <protection/>
    </xf>
    <xf numFmtId="0" fontId="92" fillId="0" borderId="31" xfId="72" applyFont="1" applyBorder="1" applyAlignment="1">
      <alignment horizontal="left" vertical="center" wrapText="1"/>
      <protection/>
    </xf>
    <xf numFmtId="0" fontId="92" fillId="0" borderId="17" xfId="72" applyFont="1" applyBorder="1" applyAlignment="1">
      <alignment horizontal="left" vertical="center" wrapText="1"/>
      <protection/>
    </xf>
    <xf numFmtId="0" fontId="83" fillId="0" borderId="10" xfId="0" applyFont="1" applyBorder="1" applyAlignment="1">
      <alignment horizontal="center" vertical="center" textRotation="255" wrapText="1"/>
    </xf>
    <xf numFmtId="0" fontId="83" fillId="0" borderId="31" xfId="0" applyFont="1" applyBorder="1" applyAlignment="1">
      <alignment horizontal="center" vertical="center" textRotation="255" wrapText="1"/>
    </xf>
    <xf numFmtId="0" fontId="83" fillId="0" borderId="17" xfId="0" applyFont="1" applyBorder="1" applyAlignment="1">
      <alignment horizontal="center" vertical="center" textRotation="255" wrapText="1"/>
    </xf>
    <xf numFmtId="164" fontId="1" fillId="0" borderId="13" xfId="0" applyNumberFormat="1" applyFont="1" applyBorder="1" applyAlignment="1">
      <alignment horizontal="center" vertical="center" wrapText="1"/>
    </xf>
    <xf numFmtId="0" fontId="96" fillId="0" borderId="0" xfId="0" applyFont="1" applyAlignment="1">
      <alignment vertical="center"/>
    </xf>
    <xf numFmtId="0" fontId="97" fillId="0" borderId="0" xfId="0" applyFont="1" applyAlignment="1">
      <alignment vertical="center"/>
    </xf>
    <xf numFmtId="0" fontId="78" fillId="0" borderId="31" xfId="0" applyFont="1" applyBorder="1" applyAlignment="1">
      <alignment horizontal="center" vertical="center"/>
    </xf>
    <xf numFmtId="0" fontId="1" fillId="37" borderId="31" xfId="0" applyFont="1" applyFill="1" applyBorder="1" applyAlignment="1">
      <alignment vertical="center" wrapText="1"/>
    </xf>
    <xf numFmtId="3" fontId="83" fillId="37" borderId="31" xfId="0" applyNumberFormat="1" applyFont="1" applyFill="1" applyBorder="1" applyAlignment="1">
      <alignment horizontal="center" vertical="center"/>
    </xf>
    <xf numFmtId="164" fontId="1" fillId="37" borderId="31" xfId="85" applyFont="1" applyFill="1" applyBorder="1" applyAlignment="1" applyProtection="1">
      <alignment horizontal="right" vertical="center"/>
      <protection/>
    </xf>
    <xf numFmtId="9" fontId="1" fillId="37" borderId="31" xfId="0" applyNumberFormat="1" applyFont="1" applyFill="1" applyBorder="1" applyAlignment="1">
      <alignment horizontal="center" vertical="center" wrapText="1"/>
    </xf>
    <xf numFmtId="0" fontId="92" fillId="37" borderId="31" xfId="72" applyFont="1" applyFill="1" applyBorder="1" applyAlignment="1">
      <alignment vertical="center" wrapText="1"/>
      <protection/>
    </xf>
    <xf numFmtId="0" fontId="25" fillId="0" borderId="0" xfId="0" applyFont="1" applyAlignment="1">
      <alignment vertical="top"/>
    </xf>
    <xf numFmtId="0" fontId="83" fillId="37" borderId="31" xfId="0" applyFont="1" applyFill="1" applyBorder="1" applyAlignment="1">
      <alignment horizontal="center" vertical="center" textRotation="255" wrapText="1"/>
    </xf>
    <xf numFmtId="164" fontId="42" fillId="0" borderId="0" xfId="0" applyNumberFormat="1" applyFont="1" applyBorder="1" applyAlignment="1">
      <alignment vertical="center"/>
    </xf>
    <xf numFmtId="164" fontId="1" fillId="37" borderId="38" xfId="85" applyFont="1" applyFill="1" applyBorder="1" applyAlignment="1" applyProtection="1">
      <alignment horizontal="right" vertical="center"/>
      <protection/>
    </xf>
    <xf numFmtId="3" fontId="1" fillId="37" borderId="39" xfId="0" applyNumberFormat="1" applyFont="1" applyFill="1" applyBorder="1" applyAlignment="1">
      <alignment horizontal="center" vertical="center"/>
    </xf>
    <xf numFmtId="0" fontId="83" fillId="0" borderId="13" xfId="0" applyFont="1" applyBorder="1" applyAlignment="1">
      <alignment horizontal="center" vertical="center"/>
    </xf>
    <xf numFmtId="164" fontId="1" fillId="37" borderId="11" xfId="85" applyFont="1" applyFill="1" applyBorder="1" applyAlignment="1" applyProtection="1">
      <alignment horizontal="right" vertical="center"/>
      <protection/>
    </xf>
    <xf numFmtId="0" fontId="96" fillId="0" borderId="0" xfId="0" applyFont="1" applyAlignment="1">
      <alignment horizontal="left" vertical="center"/>
    </xf>
    <xf numFmtId="0" fontId="82" fillId="0" borderId="13" xfId="0" applyFont="1" applyBorder="1" applyAlignment="1">
      <alignment horizontal="center" vertical="center"/>
    </xf>
    <xf numFmtId="0" fontId="83" fillId="7" borderId="11" xfId="71" applyFont="1" applyFill="1" applyBorder="1" applyAlignment="1">
      <alignment vertical="center"/>
      <protection/>
    </xf>
    <xf numFmtId="0" fontId="83" fillId="7" borderId="11" xfId="71" applyFont="1" applyFill="1" applyBorder="1" applyAlignment="1">
      <alignment horizontal="center" vertical="center" wrapText="1"/>
      <protection/>
    </xf>
    <xf numFmtId="0" fontId="83" fillId="7" borderId="11" xfId="73" applyFont="1" applyFill="1" applyBorder="1" applyAlignment="1">
      <alignment horizontal="center" vertical="center" wrapText="1"/>
      <protection/>
    </xf>
    <xf numFmtId="3" fontId="83" fillId="7" borderId="11" xfId="0" applyNumberFormat="1" applyFont="1" applyFill="1" applyBorder="1" applyAlignment="1">
      <alignment horizontal="center" vertical="center"/>
    </xf>
    <xf numFmtId="167" fontId="83" fillId="7" borderId="11" xfId="85" applyNumberFormat="1" applyFont="1" applyFill="1" applyBorder="1" applyAlignment="1">
      <alignment horizontal="right" vertical="center"/>
    </xf>
    <xf numFmtId="9" fontId="83" fillId="7" borderId="11" xfId="0" applyNumberFormat="1" applyFont="1" applyFill="1" applyBorder="1" applyAlignment="1">
      <alignment horizontal="center" vertical="center" wrapText="1"/>
    </xf>
    <xf numFmtId="164" fontId="83" fillId="7" borderId="11" xfId="85" applyFont="1" applyFill="1" applyBorder="1" applyAlignment="1">
      <alignment horizontal="right" vertical="center"/>
    </xf>
    <xf numFmtId="0" fontId="24" fillId="0" borderId="0" xfId="0" applyFont="1" applyBorder="1" applyAlignment="1">
      <alignment horizontal="center" vertical="center"/>
    </xf>
    <xf numFmtId="0" fontId="50" fillId="0" borderId="0" xfId="0" applyFont="1" applyBorder="1" applyAlignment="1">
      <alignment horizontal="left" vertical="center" wrapText="1"/>
    </xf>
    <xf numFmtId="0" fontId="54" fillId="0" borderId="0" xfId="0" applyFont="1" applyBorder="1" applyAlignment="1">
      <alignment vertical="center"/>
    </xf>
    <xf numFmtId="167" fontId="50" fillId="0" borderId="0" xfId="0" applyNumberFormat="1" applyFont="1" applyBorder="1" applyAlignment="1">
      <alignment horizontal="right" vertical="center" wrapText="1"/>
    </xf>
    <xf numFmtId="164" fontId="23" fillId="0" borderId="0" xfId="85" applyFont="1" applyFill="1" applyBorder="1" applyAlignment="1" applyProtection="1">
      <alignment vertical="center"/>
      <protection/>
    </xf>
    <xf numFmtId="9" fontId="50" fillId="0" borderId="0" xfId="0" applyNumberFormat="1" applyFont="1" applyBorder="1" applyAlignment="1">
      <alignment horizontal="center" vertical="center" wrapText="1"/>
    </xf>
    <xf numFmtId="164" fontId="50" fillId="0" borderId="0" xfId="0" applyNumberFormat="1" applyFont="1" applyBorder="1" applyAlignment="1">
      <alignment vertical="center"/>
    </xf>
    <xf numFmtId="3" fontId="1" fillId="0" borderId="13"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0" fontId="53" fillId="0" borderId="12" xfId="0" applyFont="1" applyBorder="1" applyAlignment="1">
      <alignment vertical="center"/>
    </xf>
    <xf numFmtId="0" fontId="98" fillId="0" borderId="0" xfId="0" applyFont="1" applyAlignment="1">
      <alignment horizontal="right" vertical="center"/>
    </xf>
    <xf numFmtId="164" fontId="1" fillId="7" borderId="10" xfId="0" applyNumberFormat="1" applyFont="1" applyFill="1" applyBorder="1" applyAlignment="1">
      <alignment horizontal="center" vertical="center" wrapText="1"/>
    </xf>
    <xf numFmtId="0" fontId="1" fillId="7" borderId="18" xfId="0" applyFont="1" applyFill="1" applyBorder="1" applyAlignment="1">
      <alignment horizontal="center" vertical="center" wrapText="1"/>
    </xf>
    <xf numFmtId="3" fontId="83" fillId="7" borderId="18" xfId="0" applyNumberFormat="1" applyFont="1" applyFill="1" applyBorder="1" applyAlignment="1">
      <alignment horizontal="center" vertical="center" wrapText="1"/>
    </xf>
    <xf numFmtId="164" fontId="1" fillId="7" borderId="18" xfId="85" applyFont="1" applyFill="1" applyBorder="1" applyAlignment="1" applyProtection="1">
      <alignment horizontal="center" vertical="center" wrapText="1"/>
      <protection/>
    </xf>
    <xf numFmtId="164" fontId="1" fillId="7" borderId="18" xfId="0" applyNumberFormat="1" applyFont="1" applyFill="1" applyBorder="1" applyAlignment="1">
      <alignment horizontal="center" vertical="center" wrapText="1"/>
    </xf>
    <xf numFmtId="9" fontId="1" fillId="7" borderId="18" xfId="0" applyNumberFormat="1" applyFont="1" applyFill="1" applyBorder="1" applyAlignment="1">
      <alignment horizontal="center" vertical="center" wrapText="1"/>
    </xf>
    <xf numFmtId="3" fontId="1" fillId="7" borderId="18" xfId="0" applyNumberFormat="1" applyFont="1" applyFill="1" applyBorder="1" applyAlignment="1">
      <alignment horizontal="center" vertical="center" wrapText="1"/>
    </xf>
    <xf numFmtId="0" fontId="83" fillId="7" borderId="18" xfId="73" applyNumberFormat="1" applyFont="1" applyFill="1" applyBorder="1" applyAlignment="1">
      <alignment horizontal="center" vertical="center" wrapText="1"/>
      <protection/>
    </xf>
    <xf numFmtId="0" fontId="81" fillId="0" borderId="13" xfId="0" applyFont="1" applyBorder="1" applyAlignment="1">
      <alignment horizontal="center" vertical="center"/>
    </xf>
    <xf numFmtId="0" fontId="95" fillId="0" borderId="0" xfId="0" applyFont="1" applyAlignment="1">
      <alignment horizontal="right" vertical="center"/>
    </xf>
    <xf numFmtId="164" fontId="60" fillId="0" borderId="12" xfId="0" applyNumberFormat="1" applyFont="1" applyBorder="1" applyAlignment="1">
      <alignment vertical="center"/>
    </xf>
    <xf numFmtId="0" fontId="0" fillId="0" borderId="0" xfId="0" applyFont="1" applyFill="1" applyAlignment="1">
      <alignment horizontal="center" vertical="center"/>
    </xf>
    <xf numFmtId="0" fontId="27" fillId="0" borderId="0" xfId="0" applyFont="1" applyFill="1" applyAlignment="1">
      <alignment vertical="center"/>
    </xf>
    <xf numFmtId="164" fontId="1" fillId="0" borderId="0" xfId="85" applyFont="1" applyFill="1" applyBorder="1" applyAlignment="1" applyProtection="1">
      <alignment vertical="center"/>
      <protection/>
    </xf>
    <xf numFmtId="167" fontId="1" fillId="7" borderId="11" xfId="85" applyNumberFormat="1" applyFont="1" applyFill="1" applyBorder="1" applyAlignment="1">
      <alignment horizontal="center" vertical="center" wrapText="1"/>
    </xf>
    <xf numFmtId="164" fontId="1" fillId="7" borderId="17" xfId="85" applyFont="1" applyFill="1" applyBorder="1" applyAlignment="1" applyProtection="1">
      <alignment horizontal="center" vertical="center" wrapText="1"/>
      <protection/>
    </xf>
    <xf numFmtId="164" fontId="1" fillId="7" borderId="14" xfId="0" applyNumberFormat="1" applyFont="1" applyFill="1" applyBorder="1" applyAlignment="1">
      <alignment horizontal="center" vertical="center" wrapText="1"/>
    </xf>
    <xf numFmtId="0" fontId="1" fillId="7" borderId="13" xfId="76" applyFont="1" applyFill="1" applyBorder="1" applyAlignment="1">
      <alignment horizontal="center" vertical="center" wrapText="1"/>
      <protection/>
    </xf>
    <xf numFmtId="0" fontId="56" fillId="0" borderId="11" xfId="0" applyFont="1" applyBorder="1" applyAlignment="1">
      <alignment horizontal="center" vertical="center" wrapText="1"/>
    </xf>
    <xf numFmtId="0" fontId="83" fillId="7" borderId="13" xfId="76" applyFont="1" applyFill="1" applyBorder="1" applyAlignment="1">
      <alignment horizontal="center" vertical="center" wrapText="1"/>
      <protection/>
    </xf>
    <xf numFmtId="0" fontId="82"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31" fillId="0" borderId="0" xfId="0" applyFont="1" applyAlignment="1">
      <alignment vertical="center" wrapText="1"/>
    </xf>
    <xf numFmtId="0" fontId="57" fillId="0" borderId="11" xfId="0" applyFont="1" applyBorder="1" applyAlignment="1">
      <alignment horizontal="center" vertical="center" wrapText="1"/>
    </xf>
    <xf numFmtId="167" fontId="1" fillId="0" borderId="11" xfId="85" applyNumberFormat="1" applyFont="1" applyBorder="1" applyAlignment="1">
      <alignment horizontal="center" vertical="center" wrapText="1"/>
    </xf>
    <xf numFmtId="0" fontId="82" fillId="0" borderId="0" xfId="0" applyFont="1" applyAlignment="1">
      <alignment horizontal="right" vertical="center" wrapText="1"/>
    </xf>
    <xf numFmtId="9" fontId="1" fillId="0" borderId="18" xfId="0" applyNumberFormat="1" applyFont="1" applyBorder="1" applyAlignment="1">
      <alignment horizontal="center" vertical="center" wrapText="1"/>
    </xf>
    <xf numFmtId="0" fontId="1" fillId="0" borderId="18" xfId="0" applyFont="1" applyBorder="1" applyAlignment="1">
      <alignment horizontal="center" vertical="center" wrapText="1"/>
    </xf>
    <xf numFmtId="3" fontId="1" fillId="0" borderId="18" xfId="0" applyNumberFormat="1" applyFont="1" applyBorder="1" applyAlignment="1">
      <alignment horizontal="center" vertical="center" wrapText="1"/>
    </xf>
    <xf numFmtId="0" fontId="1" fillId="0" borderId="13" xfId="0" applyFont="1" applyBorder="1" applyAlignment="1">
      <alignment horizontal="center" vertical="center" wrapText="1"/>
    </xf>
    <xf numFmtId="167" fontId="1" fillId="0" borderId="13" xfId="0" applyNumberFormat="1" applyFont="1" applyBorder="1" applyAlignment="1">
      <alignment horizontal="center" vertical="center" wrapText="1"/>
    </xf>
    <xf numFmtId="9" fontId="1" fillId="0" borderId="13"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0" fontId="56" fillId="0" borderId="0" xfId="0" applyFont="1" applyAlignment="1">
      <alignment/>
    </xf>
    <xf numFmtId="3" fontId="1" fillId="0" borderId="11" xfId="0" applyNumberFormat="1" applyFont="1" applyBorder="1" applyAlignment="1">
      <alignment horizontal="center" vertical="center" wrapText="1"/>
    </xf>
    <xf numFmtId="9" fontId="1" fillId="0" borderId="11" xfId="0" applyNumberFormat="1" applyFont="1" applyBorder="1" applyAlignment="1">
      <alignment horizontal="center" vertical="center" wrapText="1"/>
    </xf>
    <xf numFmtId="167" fontId="1" fillId="0" borderId="11" xfId="0" applyNumberFormat="1" applyFont="1" applyBorder="1" applyAlignment="1">
      <alignment horizontal="center" vertical="center" wrapText="1"/>
    </xf>
    <xf numFmtId="164" fontId="1" fillId="0" borderId="32" xfId="0" applyNumberFormat="1" applyFont="1" applyBorder="1" applyAlignment="1">
      <alignment horizontal="center" vertical="center" wrapText="1"/>
    </xf>
    <xf numFmtId="167" fontId="1" fillId="0" borderId="20" xfId="0" applyNumberFormat="1" applyFont="1" applyBorder="1" applyAlignment="1">
      <alignment horizontal="center" vertical="center" wrapText="1"/>
    </xf>
    <xf numFmtId="164" fontId="1" fillId="0" borderId="20" xfId="0" applyNumberFormat="1" applyFont="1" applyBorder="1" applyAlignment="1">
      <alignment horizontal="center" vertical="center" wrapText="1"/>
    </xf>
    <xf numFmtId="0" fontId="83" fillId="0" borderId="13" xfId="0" applyFont="1" applyBorder="1" applyAlignment="1">
      <alignment horizontal="center" vertical="center" wrapText="1"/>
    </xf>
    <xf numFmtId="3" fontId="83" fillId="0" borderId="13" xfId="0" applyNumberFormat="1" applyFont="1" applyBorder="1" applyAlignment="1">
      <alignment horizontal="center" vertical="center" wrapText="1"/>
    </xf>
    <xf numFmtId="0" fontId="83" fillId="0" borderId="11" xfId="73" applyNumberFormat="1" applyFont="1" applyBorder="1" applyAlignment="1">
      <alignment horizontal="center" vertical="center" wrapText="1"/>
      <protection/>
    </xf>
    <xf numFmtId="0" fontId="83" fillId="0" borderId="18" xfId="73" applyNumberFormat="1" applyFont="1" applyBorder="1" applyAlignment="1">
      <alignment horizontal="center" vertical="center" wrapText="1"/>
      <protection/>
    </xf>
    <xf numFmtId="3" fontId="83" fillId="0" borderId="18" xfId="0" applyNumberFormat="1" applyFont="1" applyBorder="1" applyAlignment="1">
      <alignment horizontal="center" vertical="center" wrapText="1"/>
    </xf>
    <xf numFmtId="0" fontId="83" fillId="0" borderId="10" xfId="76" applyFont="1" applyBorder="1" applyAlignment="1">
      <alignment horizontal="center" vertical="center" wrapText="1"/>
      <protection/>
    </xf>
    <xf numFmtId="0" fontId="83" fillId="0" borderId="16" xfId="0" applyNumberFormat="1" applyFont="1" applyBorder="1" applyAlignment="1">
      <alignment horizontal="center" vertical="center" wrapText="1"/>
    </xf>
    <xf numFmtId="0" fontId="83" fillId="0" borderId="25"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83" fillId="0" borderId="40" xfId="73" applyNumberFormat="1" applyFont="1" applyBorder="1" applyAlignment="1">
      <alignment horizontal="center" vertical="center" wrapText="1"/>
      <protection/>
    </xf>
    <xf numFmtId="0" fontId="83" fillId="0" borderId="31" xfId="73" applyNumberFormat="1" applyFont="1" applyBorder="1" applyAlignment="1">
      <alignment horizontal="center" vertical="center" wrapText="1"/>
      <protection/>
    </xf>
    <xf numFmtId="3" fontId="83" fillId="0" borderId="31" xfId="0" applyNumberFormat="1" applyFont="1" applyBorder="1" applyAlignment="1">
      <alignment horizontal="center" vertical="center" wrapText="1"/>
    </xf>
    <xf numFmtId="167" fontId="1" fillId="0" borderId="31"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3" fontId="1" fillId="0" borderId="31" xfId="0" applyNumberFormat="1" applyFont="1" applyBorder="1" applyAlignment="1">
      <alignment horizontal="center" vertical="center" wrapText="1"/>
    </xf>
    <xf numFmtId="164" fontId="0" fillId="0" borderId="12" xfId="0" applyNumberFormat="1" applyBorder="1" applyAlignment="1">
      <alignment/>
    </xf>
    <xf numFmtId="0" fontId="1" fillId="0" borderId="0" xfId="0" applyFont="1" applyFill="1" applyAlignment="1">
      <alignment vertical="center"/>
    </xf>
    <xf numFmtId="0" fontId="78" fillId="0" borderId="0" xfId="0" applyFont="1" applyFill="1" applyAlignment="1">
      <alignment horizontal="center" vertical="center"/>
    </xf>
    <xf numFmtId="0" fontId="78" fillId="0" borderId="0" xfId="0" applyFont="1" applyFill="1" applyAlignment="1">
      <alignment vertical="center"/>
    </xf>
    <xf numFmtId="0" fontId="78" fillId="0" borderId="0" xfId="0" applyFont="1" applyFill="1" applyBorder="1" applyAlignment="1">
      <alignment vertical="center"/>
    </xf>
    <xf numFmtId="0" fontId="1" fillId="0" borderId="10" xfId="0" applyFont="1" applyFill="1" applyBorder="1" applyAlignment="1">
      <alignment horizontal="center" vertical="center" wrapText="1"/>
    </xf>
    <xf numFmtId="0" fontId="78" fillId="0" borderId="0" xfId="0" applyFont="1" applyFill="1" applyAlignment="1">
      <alignment horizontal="center" vertical="center" wrapText="1"/>
    </xf>
    <xf numFmtId="0" fontId="82" fillId="0" borderId="0" xfId="0" applyFont="1" applyFill="1" applyAlignment="1">
      <alignment horizontal="center" vertical="center" wrapText="1"/>
    </xf>
    <xf numFmtId="0" fontId="1" fillId="0" borderId="0" xfId="0" applyFont="1" applyFill="1" applyAlignment="1">
      <alignment horizontal="center" vertical="center" wrapText="1"/>
    </xf>
    <xf numFmtId="0" fontId="83" fillId="0" borderId="10" xfId="0" applyFont="1" applyFill="1" applyBorder="1" applyAlignment="1">
      <alignment horizontal="center" vertical="center" wrapText="1"/>
    </xf>
    <xf numFmtId="0" fontId="83" fillId="0" borderId="10" xfId="0" applyNumberFormat="1" applyFont="1" applyFill="1" applyBorder="1" applyAlignment="1">
      <alignment horizontal="center" vertical="center" wrapText="1"/>
    </xf>
    <xf numFmtId="0" fontId="81"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3" fontId="1" fillId="7" borderId="11" xfId="0" applyNumberFormat="1" applyFont="1" applyFill="1" applyBorder="1" applyAlignment="1">
      <alignment horizontal="center" vertical="center" wrapText="1"/>
    </xf>
    <xf numFmtId="0" fontId="83" fillId="0" borderId="27" xfId="0" applyFont="1" applyBorder="1" applyAlignment="1">
      <alignment horizontal="center" vertical="center" wrapText="1"/>
    </xf>
    <xf numFmtId="0" fontId="83" fillId="0" borderId="10" xfId="73" applyFont="1" applyFill="1" applyBorder="1" applyAlignment="1">
      <alignment horizontal="center" vertical="center" wrapText="1"/>
      <protection/>
    </xf>
    <xf numFmtId="0" fontId="83" fillId="0" borderId="10" xfId="73" applyNumberFormat="1" applyFont="1" applyFill="1" applyBorder="1" applyAlignment="1">
      <alignment horizontal="center" vertical="center" wrapText="1"/>
      <protection/>
    </xf>
    <xf numFmtId="0" fontId="83" fillId="0" borderId="13" xfId="73" applyFont="1" applyFill="1" applyBorder="1" applyAlignment="1">
      <alignment horizontal="center" vertical="center" wrapText="1"/>
      <protection/>
    </xf>
    <xf numFmtId="0" fontId="83" fillId="0" borderId="13" xfId="73" applyNumberFormat="1" applyFont="1" applyFill="1" applyBorder="1" applyAlignment="1">
      <alignment horizontal="center" vertical="center" wrapText="1"/>
      <protection/>
    </xf>
    <xf numFmtId="164" fontId="1" fillId="0" borderId="12" xfId="0" applyNumberFormat="1" applyFont="1" applyFill="1" applyBorder="1" applyAlignment="1">
      <alignment horizontal="center" vertical="center" wrapText="1"/>
    </xf>
    <xf numFmtId="0" fontId="82" fillId="0" borderId="0" xfId="0" applyFont="1" applyFill="1" applyAlignment="1">
      <alignment horizontal="right" vertical="center" wrapText="1"/>
    </xf>
    <xf numFmtId="0" fontId="1" fillId="0" borderId="11" xfId="75" applyFont="1" applyBorder="1" applyAlignment="1">
      <alignment horizontal="center" vertical="center" wrapText="1"/>
      <protection/>
    </xf>
    <xf numFmtId="0" fontId="78" fillId="0" borderId="0" xfId="75" applyFont="1">
      <alignment/>
      <protection/>
    </xf>
    <xf numFmtId="0" fontId="83" fillId="0" borderId="10" xfId="75" applyFont="1" applyBorder="1" applyAlignment="1">
      <alignment horizontal="center" vertical="center"/>
      <protection/>
    </xf>
    <xf numFmtId="0" fontId="1" fillId="0" borderId="13" xfId="75" applyFont="1" applyBorder="1" applyAlignment="1">
      <alignment horizontal="center" vertical="center" wrapText="1"/>
      <protection/>
    </xf>
    <xf numFmtId="0" fontId="1" fillId="0" borderId="13" xfId="76" applyFont="1" applyBorder="1" applyAlignment="1">
      <alignment horizontal="center" vertical="center" wrapText="1"/>
      <protection/>
    </xf>
    <xf numFmtId="164" fontId="1" fillId="0" borderId="13" xfId="85" applyFont="1" applyFill="1" applyBorder="1" applyAlignment="1" applyProtection="1">
      <alignment horizontal="center" vertical="center" wrapText="1"/>
      <protection/>
    </xf>
    <xf numFmtId="9" fontId="1" fillId="0" borderId="13" xfId="75" applyNumberFormat="1" applyFont="1" applyBorder="1" applyAlignment="1">
      <alignment horizontal="center" vertical="center" wrapText="1"/>
      <protection/>
    </xf>
    <xf numFmtId="0" fontId="83" fillId="0" borderId="11" xfId="75" applyFont="1" applyBorder="1" applyAlignment="1">
      <alignment horizontal="center" vertical="center" wrapText="1"/>
      <protection/>
    </xf>
    <xf numFmtId="0" fontId="83" fillId="36" borderId="10" xfId="75" applyFont="1" applyFill="1" applyBorder="1" applyAlignment="1">
      <alignment horizontal="center" vertical="center" wrapText="1"/>
      <protection/>
    </xf>
    <xf numFmtId="0" fontId="83" fillId="0" borderId="10" xfId="75" applyNumberFormat="1" applyFont="1" applyBorder="1" applyAlignment="1">
      <alignment horizontal="center" vertical="center" wrapText="1"/>
      <protection/>
    </xf>
    <xf numFmtId="0" fontId="83" fillId="0" borderId="10" xfId="75" applyFont="1" applyBorder="1" applyAlignment="1">
      <alignment horizontal="center" vertical="center" wrapText="1"/>
      <protection/>
    </xf>
    <xf numFmtId="0" fontId="83" fillId="0" borderId="13" xfId="75" applyNumberFormat="1" applyFont="1" applyFill="1" applyBorder="1" applyAlignment="1">
      <alignment horizontal="center" vertical="center" wrapText="1"/>
      <protection/>
    </xf>
    <xf numFmtId="0" fontId="83" fillId="0" borderId="13" xfId="73" applyFont="1" applyBorder="1" applyAlignment="1">
      <alignment horizontal="center" vertical="center" wrapText="1"/>
      <protection/>
    </xf>
    <xf numFmtId="0" fontId="83" fillId="0" borderId="13" xfId="75" applyNumberFormat="1" applyFont="1" applyBorder="1" applyAlignment="1">
      <alignment horizontal="center" vertical="center" wrapText="1"/>
      <protection/>
    </xf>
    <xf numFmtId="0" fontId="82" fillId="0" borderId="0" xfId="75" applyFont="1" applyAlignment="1">
      <alignment horizontal="right"/>
      <protection/>
    </xf>
    <xf numFmtId="0" fontId="37" fillId="0" borderId="0" xfId="0" applyFont="1" applyAlignment="1">
      <alignment vertical="center"/>
    </xf>
    <xf numFmtId="0" fontId="99" fillId="0" borderId="0" xfId="0" applyFont="1" applyAlignment="1">
      <alignment vertical="center"/>
    </xf>
    <xf numFmtId="0" fontId="99" fillId="0" borderId="0" xfId="0" applyFont="1" applyAlignment="1">
      <alignment horizontal="center" vertical="center"/>
    </xf>
    <xf numFmtId="0" fontId="100" fillId="0" borderId="0" xfId="0" applyFont="1" applyAlignment="1">
      <alignment vertical="center"/>
    </xf>
    <xf numFmtId="0" fontId="1" fillId="36" borderId="10" xfId="0" applyFont="1" applyFill="1" applyBorder="1" applyAlignment="1">
      <alignment horizontal="center" vertical="center" wrapText="1"/>
    </xf>
    <xf numFmtId="0" fontId="82" fillId="0" borderId="0" xfId="0" applyFont="1" applyAlignment="1">
      <alignment horizontal="center" vertical="center" wrapText="1"/>
    </xf>
    <xf numFmtId="164" fontId="1" fillId="0" borderId="0" xfId="0" applyNumberFormat="1" applyFont="1" applyAlignment="1">
      <alignment horizontal="center" vertical="center" wrapText="1"/>
    </xf>
    <xf numFmtId="0" fontId="83" fillId="0" borderId="10" xfId="74" applyFont="1" applyBorder="1" applyAlignment="1">
      <alignment horizontal="center" vertical="center" wrapText="1"/>
      <protection/>
    </xf>
    <xf numFmtId="0" fontId="61" fillId="0" borderId="10" xfId="75" applyFont="1" applyBorder="1" applyAlignment="1">
      <alignment horizontal="center" vertical="center"/>
      <protection/>
    </xf>
    <xf numFmtId="166" fontId="1" fillId="0" borderId="10" xfId="0" applyNumberFormat="1" applyFont="1" applyBorder="1" applyAlignment="1">
      <alignment horizontal="center" vertical="center" wrapText="1"/>
    </xf>
    <xf numFmtId="0" fontId="101" fillId="0" borderId="0" xfId="0" applyFont="1" applyAlignment="1">
      <alignment horizontal="center" vertical="center" wrapText="1"/>
    </xf>
    <xf numFmtId="0" fontId="83" fillId="0" borderId="13" xfId="0" applyNumberFormat="1" applyFont="1" applyBorder="1" applyAlignment="1">
      <alignment horizontal="center" vertical="center" wrapText="1"/>
    </xf>
    <xf numFmtId="164" fontId="0" fillId="0" borderId="10" xfId="85" applyBorder="1" applyAlignment="1">
      <alignment horizontal="center" vertical="center" wrapText="1"/>
    </xf>
    <xf numFmtId="164" fontId="0" fillId="0" borderId="12" xfId="85" applyBorder="1" applyAlignment="1">
      <alignment horizontal="center" vertical="center" wrapText="1"/>
    </xf>
    <xf numFmtId="49" fontId="78" fillId="0" borderId="10"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41" xfId="0" applyFont="1" applyBorder="1" applyAlignment="1">
      <alignment horizontal="center" vertical="center" wrapText="1"/>
    </xf>
    <xf numFmtId="164" fontId="1" fillId="0" borderId="41" xfId="85" applyFont="1" applyFill="1" applyBorder="1" applyAlignment="1" applyProtection="1">
      <alignment horizontal="center" vertical="center" wrapText="1"/>
      <protection/>
    </xf>
    <xf numFmtId="9" fontId="1" fillId="0" borderId="41" xfId="0" applyNumberFormat="1" applyFont="1" applyBorder="1" applyAlignment="1">
      <alignment horizontal="center" vertical="center" wrapText="1"/>
    </xf>
    <xf numFmtId="49" fontId="78" fillId="0" borderId="41" xfId="0" applyNumberFormat="1" applyFont="1" applyBorder="1" applyAlignment="1">
      <alignment horizontal="center" vertical="center" wrapText="1"/>
    </xf>
    <xf numFmtId="49" fontId="78" fillId="0" borderId="13" xfId="0" applyNumberFormat="1" applyFont="1" applyBorder="1" applyAlignment="1">
      <alignment horizontal="center" vertical="center" wrapText="1"/>
    </xf>
    <xf numFmtId="0" fontId="83" fillId="0" borderId="13" xfId="77" applyFont="1" applyBorder="1" applyAlignment="1">
      <alignment horizontal="center" vertical="center" wrapText="1"/>
      <protection/>
    </xf>
    <xf numFmtId="0" fontId="83" fillId="0" borderId="18" xfId="77" applyFont="1" applyBorder="1" applyAlignment="1">
      <alignment horizontal="center" vertical="center" wrapText="1"/>
      <protection/>
    </xf>
    <xf numFmtId="0" fontId="83" fillId="0" borderId="11" xfId="77" applyFont="1" applyBorder="1" applyAlignment="1">
      <alignment horizontal="center" vertical="center" wrapText="1"/>
      <protection/>
    </xf>
    <xf numFmtId="0" fontId="83" fillId="0" borderId="25" xfId="77" applyFont="1" applyBorder="1" applyAlignment="1">
      <alignment horizontal="center" vertical="center" wrapText="1"/>
      <protection/>
    </xf>
    <xf numFmtId="0" fontId="83" fillId="0" borderId="41" xfId="77" applyFont="1" applyBorder="1" applyAlignment="1">
      <alignment horizontal="center" vertical="center" wrapText="1"/>
      <protection/>
    </xf>
    <xf numFmtId="0" fontId="83" fillId="0" borderId="41" xfId="73" applyFont="1" applyBorder="1" applyAlignment="1">
      <alignment horizontal="center" vertical="center" wrapText="1"/>
      <protection/>
    </xf>
    <xf numFmtId="3" fontId="83" fillId="0" borderId="41" xfId="0" applyNumberFormat="1" applyFont="1" applyBorder="1" applyAlignment="1">
      <alignment horizontal="center" vertical="center" wrapText="1"/>
    </xf>
    <xf numFmtId="0" fontId="1" fillId="0" borderId="42" xfId="0" applyFont="1" applyBorder="1" applyAlignment="1">
      <alignment horizontal="center" vertical="center" wrapText="1"/>
    </xf>
    <xf numFmtId="0" fontId="83" fillId="0" borderId="10" xfId="73" applyFont="1" applyBorder="1" applyAlignment="1">
      <alignment horizontal="center" vertical="center" wrapText="1"/>
      <protection/>
    </xf>
    <xf numFmtId="0" fontId="83" fillId="0" borderId="13" xfId="77" applyFont="1" applyBorder="1" applyAlignment="1">
      <alignment horizontal="center" vertical="center" wrapText="1"/>
      <protection/>
    </xf>
    <xf numFmtId="0" fontId="83" fillId="0" borderId="11" xfId="77" applyFont="1" applyBorder="1" applyAlignment="1">
      <alignment horizontal="center" vertical="center" wrapText="1"/>
      <protection/>
    </xf>
    <xf numFmtId="0" fontId="83" fillId="0" borderId="11" xfId="73" applyFont="1" applyBorder="1" applyAlignment="1">
      <alignment horizontal="center" vertical="center" wrapText="1"/>
      <protection/>
    </xf>
    <xf numFmtId="0" fontId="83" fillId="0" borderId="18" xfId="73" applyFont="1" applyBorder="1" applyAlignment="1">
      <alignment horizontal="center" vertical="center" wrapText="1"/>
      <protection/>
    </xf>
    <xf numFmtId="0" fontId="83" fillId="0" borderId="18" xfId="0" applyFont="1" applyBorder="1" applyAlignment="1">
      <alignment horizontal="center" vertical="center" wrapText="1"/>
    </xf>
    <xf numFmtId="9" fontId="1" fillId="0" borderId="25" xfId="0" applyNumberFormat="1" applyFont="1" applyBorder="1" applyAlignment="1">
      <alignment horizontal="center" vertical="center" wrapText="1"/>
    </xf>
    <xf numFmtId="9" fontId="1" fillId="7" borderId="27" xfId="0" applyNumberFormat="1" applyFont="1" applyFill="1" applyBorder="1" applyAlignment="1">
      <alignment horizontal="center" vertical="center" wrapText="1"/>
    </xf>
    <xf numFmtId="170" fontId="1" fillId="0" borderId="10" xfId="0" applyNumberFormat="1" applyFont="1" applyBorder="1" applyAlignment="1">
      <alignment horizontal="center" vertical="center" wrapText="1"/>
    </xf>
    <xf numFmtId="9" fontId="1" fillId="0" borderId="10" xfId="79" applyFont="1" applyBorder="1" applyAlignment="1">
      <alignment horizontal="center" vertical="center" wrapText="1"/>
    </xf>
    <xf numFmtId="164" fontId="1" fillId="0" borderId="16" xfId="85" applyFont="1" applyFill="1" applyBorder="1" applyAlignment="1" applyProtection="1">
      <alignment horizontal="center" vertical="center" wrapText="1"/>
      <protection/>
    </xf>
    <xf numFmtId="164" fontId="1" fillId="7" borderId="15" xfId="0" applyNumberFormat="1" applyFont="1" applyFill="1" applyBorder="1" applyAlignment="1">
      <alignment horizontal="center" vertical="center" wrapText="1"/>
    </xf>
    <xf numFmtId="0" fontId="1" fillId="0" borderId="43" xfId="0" applyFont="1" applyBorder="1" applyAlignment="1">
      <alignment horizontal="center" vertical="center" wrapText="1"/>
    </xf>
    <xf numFmtId="164" fontId="1" fillId="0" borderId="44" xfId="85" applyFont="1" applyFill="1" applyBorder="1" applyAlignment="1" applyProtection="1">
      <alignment horizontal="center" vertical="center" wrapText="1"/>
      <protection/>
    </xf>
    <xf numFmtId="9" fontId="1" fillId="0" borderId="26" xfId="0" applyNumberFormat="1" applyFont="1" applyBorder="1" applyAlignment="1">
      <alignment horizontal="center" vertical="center" wrapText="1"/>
    </xf>
    <xf numFmtId="164" fontId="1" fillId="0" borderId="15" xfId="85" applyFont="1" applyFill="1" applyBorder="1" applyAlignment="1" applyProtection="1">
      <alignment horizontal="center" vertical="center" wrapText="1"/>
      <protection/>
    </xf>
    <xf numFmtId="9" fontId="1" fillId="7" borderId="26" xfId="0" applyNumberFormat="1" applyFont="1" applyFill="1" applyBorder="1" applyAlignment="1">
      <alignment horizontal="center" vertical="center" wrapText="1"/>
    </xf>
    <xf numFmtId="0" fontId="83" fillId="0" borderId="0" xfId="0" applyFont="1" applyAlignment="1">
      <alignment horizontal="center" vertical="center" wrapText="1"/>
    </xf>
    <xf numFmtId="0" fontId="83" fillId="0" borderId="19" xfId="77" applyFont="1" applyBorder="1" applyAlignment="1">
      <alignment horizontal="center" vertical="center" wrapText="1"/>
      <protection/>
    </xf>
    <xf numFmtId="0" fontId="83" fillId="0" borderId="19" xfId="73" applyFont="1" applyBorder="1" applyAlignment="1">
      <alignment horizontal="center" vertical="center" wrapText="1"/>
      <protection/>
    </xf>
    <xf numFmtId="0" fontId="83" fillId="0" borderId="19" xfId="0" applyFont="1" applyBorder="1" applyAlignment="1">
      <alignment horizontal="center" vertical="center" wrapText="1"/>
    </xf>
    <xf numFmtId="0" fontId="83" fillId="7" borderId="11" xfId="85" applyNumberFormat="1" applyFont="1" applyFill="1" applyBorder="1" applyAlignment="1" applyProtection="1">
      <alignment horizontal="center" vertical="center" wrapText="1"/>
      <protection/>
    </xf>
    <xf numFmtId="170" fontId="1" fillId="0" borderId="13" xfId="0" applyNumberFormat="1" applyFont="1" applyBorder="1" applyAlignment="1">
      <alignment horizontal="center" vertical="center" wrapText="1"/>
    </xf>
    <xf numFmtId="164" fontId="83" fillId="0" borderId="12" xfId="0" applyNumberFormat="1" applyFont="1" applyBorder="1" applyAlignment="1">
      <alignment horizontal="center" vertical="center" wrapText="1"/>
    </xf>
    <xf numFmtId="0" fontId="99" fillId="0" borderId="0" xfId="0" applyFont="1" applyBorder="1" applyAlignment="1">
      <alignment vertical="center"/>
    </xf>
    <xf numFmtId="0" fontId="27" fillId="0" borderId="16" xfId="0" applyFont="1" applyBorder="1" applyAlignment="1">
      <alignment horizontal="center" vertical="center"/>
    </xf>
    <xf numFmtId="0" fontId="25" fillId="0" borderId="16" xfId="0" applyFont="1" applyBorder="1" applyAlignment="1">
      <alignment horizontal="center" vertical="center" wrapText="1"/>
    </xf>
    <xf numFmtId="0" fontId="83" fillId="0" borderId="0" xfId="0" applyNumberFormat="1" applyFont="1" applyBorder="1" applyAlignment="1">
      <alignment horizontal="right" vertical="center" wrapText="1"/>
    </xf>
    <xf numFmtId="0" fontId="83" fillId="0" borderId="31" xfId="0" applyNumberFormat="1" applyFont="1" applyBorder="1" applyAlignment="1">
      <alignment horizontal="center" vertical="center" wrapText="1"/>
    </xf>
    <xf numFmtId="0" fontId="83" fillId="7" borderId="11" xfId="0" applyFont="1" applyFill="1" applyBorder="1" applyAlignment="1">
      <alignment horizontal="center" vertical="center" wrapText="1"/>
    </xf>
    <xf numFmtId="0" fontId="83" fillId="0" borderId="11" xfId="0" applyNumberFormat="1"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Alignment="1">
      <alignment/>
    </xf>
    <xf numFmtId="164" fontId="1" fillId="0" borderId="11" xfId="85" applyFont="1" applyBorder="1" applyAlignment="1">
      <alignment horizontal="center" vertical="center" wrapText="1"/>
    </xf>
    <xf numFmtId="0" fontId="83" fillId="0" borderId="0" xfId="71" applyFont="1" applyFill="1" applyBorder="1" applyAlignment="1">
      <alignment horizontal="center" vertical="center" wrapText="1"/>
      <protection/>
    </xf>
    <xf numFmtId="167" fontId="1" fillId="0" borderId="0" xfId="0" applyNumberFormat="1" applyFont="1" applyAlignment="1">
      <alignment horizontal="center" vertical="center" wrapText="1"/>
    </xf>
    <xf numFmtId="0" fontId="83" fillId="0" borderId="11" xfId="0" applyFont="1" applyFill="1" applyBorder="1" applyAlignment="1">
      <alignment horizontal="center" vertical="center" wrapText="1"/>
    </xf>
    <xf numFmtId="164" fontId="0" fillId="0" borderId="19" xfId="85" applyBorder="1" applyAlignment="1">
      <alignment horizontal="center" vertical="center" wrapText="1"/>
    </xf>
    <xf numFmtId="0" fontId="83" fillId="0" borderId="0" xfId="71" applyFont="1" applyFill="1" applyBorder="1" applyAlignment="1">
      <alignment horizontal="right" vertical="center" wrapText="1"/>
      <protection/>
    </xf>
    <xf numFmtId="167" fontId="78" fillId="0" borderId="0" xfId="0" applyNumberFormat="1" applyFont="1" applyAlignment="1">
      <alignment horizontal="center" vertical="center" wrapText="1"/>
    </xf>
    <xf numFmtId="164" fontId="1" fillId="7" borderId="11" xfId="85" applyFont="1" applyFill="1" applyBorder="1" applyAlignment="1">
      <alignment horizontal="center" vertical="center" wrapText="1"/>
    </xf>
    <xf numFmtId="164" fontId="0" fillId="7" borderId="11" xfId="85" applyFill="1" applyBorder="1" applyAlignment="1">
      <alignment horizontal="center" vertical="center" wrapText="1"/>
    </xf>
    <xf numFmtId="0" fontId="0" fillId="0" borderId="11" xfId="0" applyBorder="1" applyAlignment="1">
      <alignment/>
    </xf>
    <xf numFmtId="0" fontId="1" fillId="0" borderId="11" xfId="0" applyFont="1" applyBorder="1" applyAlignment="1">
      <alignment horizontal="center" vertical="center"/>
    </xf>
    <xf numFmtId="170" fontId="1" fillId="0" borderId="11" xfId="0" applyNumberFormat="1" applyFont="1" applyBorder="1" applyAlignment="1">
      <alignment horizontal="center" vertical="center"/>
    </xf>
    <xf numFmtId="9" fontId="1" fillId="0" borderId="11" xfId="79" applyFont="1" applyBorder="1" applyAlignment="1">
      <alignment horizontal="center" vertical="center"/>
    </xf>
    <xf numFmtId="0" fontId="83" fillId="0" borderId="11" xfId="0" applyFont="1" applyBorder="1" applyAlignment="1">
      <alignment horizontal="center" vertical="center"/>
    </xf>
    <xf numFmtId="170" fontId="1" fillId="0" borderId="19" xfId="0" applyNumberFormat="1" applyFont="1" applyBorder="1" applyAlignment="1">
      <alignment horizontal="center" vertical="center"/>
    </xf>
    <xf numFmtId="0" fontId="73" fillId="0" borderId="0" xfId="0" applyFont="1" applyAlignment="1">
      <alignment vertical="center"/>
    </xf>
    <xf numFmtId="0" fontId="82" fillId="0" borderId="0" xfId="0" applyFont="1" applyBorder="1" applyAlignment="1">
      <alignment/>
    </xf>
    <xf numFmtId="0" fontId="83" fillId="0" borderId="0" xfId="0" applyFont="1" applyAlignment="1">
      <alignment/>
    </xf>
    <xf numFmtId="0" fontId="1" fillId="0" borderId="0" xfId="0" applyFont="1" applyAlignment="1">
      <alignment/>
    </xf>
    <xf numFmtId="0" fontId="83" fillId="0" borderId="0" xfId="0" applyFont="1" applyBorder="1" applyAlignment="1">
      <alignment horizontal="center" vertical="center" wrapText="1"/>
    </xf>
    <xf numFmtId="0" fontId="83" fillId="36" borderId="11" xfId="0" applyFont="1" applyFill="1" applyBorder="1" applyAlignment="1">
      <alignment horizontal="center" vertical="center" wrapText="1"/>
    </xf>
    <xf numFmtId="0" fontId="1" fillId="0" borderId="11" xfId="76" applyFont="1" applyBorder="1" applyAlignment="1">
      <alignment horizontal="center" vertical="center" wrapText="1"/>
      <protection/>
    </xf>
    <xf numFmtId="0" fontId="99" fillId="0" borderId="0" xfId="0" applyFont="1" applyAlignment="1">
      <alignment/>
    </xf>
    <xf numFmtId="0" fontId="83" fillId="0" borderId="0" xfId="0" applyFont="1" applyAlignment="1">
      <alignment/>
    </xf>
    <xf numFmtId="0" fontId="83" fillId="0" borderId="0" xfId="0" applyFont="1" applyAlignment="1">
      <alignment horizontal="right"/>
    </xf>
    <xf numFmtId="167" fontId="1" fillId="0" borderId="0" xfId="0" applyNumberFormat="1" applyFont="1" applyAlignment="1">
      <alignment/>
    </xf>
    <xf numFmtId="0" fontId="1" fillId="7" borderId="11" xfId="71" applyFont="1" applyFill="1" applyBorder="1" applyAlignment="1">
      <alignment horizontal="center" vertical="center" wrapText="1"/>
      <protection/>
    </xf>
    <xf numFmtId="0" fontId="76" fillId="0" borderId="0" xfId="0" applyFont="1" applyAlignment="1">
      <alignment wrapText="1"/>
    </xf>
    <xf numFmtId="0" fontId="56" fillId="7" borderId="0" xfId="0" applyFont="1" applyFill="1" applyBorder="1" applyAlignment="1">
      <alignment/>
    </xf>
    <xf numFmtId="0" fontId="0" fillId="0" borderId="11" xfId="0" applyBorder="1" applyAlignment="1">
      <alignment horizontal="center" vertical="center" wrapText="1"/>
    </xf>
    <xf numFmtId="0" fontId="99" fillId="0" borderId="11" xfId="0" applyFont="1" applyBorder="1" applyAlignment="1">
      <alignment horizontal="center" vertical="center" wrapText="1"/>
    </xf>
    <xf numFmtId="0" fontId="78" fillId="0" borderId="10" xfId="0" applyFont="1" applyBorder="1" applyAlignment="1">
      <alignment horizontal="center" vertical="center" wrapText="1"/>
    </xf>
    <xf numFmtId="164" fontId="83" fillId="0" borderId="0" xfId="0" applyNumberFormat="1" applyFont="1" applyAlignment="1">
      <alignment horizontal="center" vertical="center" wrapText="1"/>
    </xf>
    <xf numFmtId="0" fontId="1" fillId="0" borderId="14" xfId="76" applyFont="1" applyBorder="1" applyAlignment="1">
      <alignment horizontal="center" vertical="center" wrapText="1"/>
      <protection/>
    </xf>
    <xf numFmtId="0" fontId="1" fillId="0" borderId="15" xfId="76" applyFont="1" applyBorder="1" applyAlignment="1">
      <alignment horizontal="center" vertical="center" wrapText="1"/>
      <protection/>
    </xf>
    <xf numFmtId="0" fontId="83" fillId="0" borderId="26" xfId="0" applyFont="1" applyBorder="1" applyAlignment="1">
      <alignment horizontal="center" vertical="center" wrapText="1"/>
    </xf>
    <xf numFmtId="164" fontId="1" fillId="0" borderId="19" xfId="85" applyFont="1" applyFill="1" applyBorder="1" applyAlignment="1" applyProtection="1">
      <alignment horizontal="center" vertical="center" wrapText="1"/>
      <protection/>
    </xf>
    <xf numFmtId="164" fontId="1" fillId="0" borderId="32" xfId="85" applyFont="1" applyFill="1" applyBorder="1" applyAlignment="1" applyProtection="1">
      <alignment horizontal="center" vertical="center" wrapText="1"/>
      <protection/>
    </xf>
    <xf numFmtId="164" fontId="1" fillId="7" borderId="45" xfId="0" applyNumberFormat="1" applyFont="1" applyFill="1" applyBorder="1" applyAlignment="1">
      <alignment horizontal="center" vertical="center" wrapText="1"/>
    </xf>
    <xf numFmtId="170" fontId="1" fillId="7" borderId="11" xfId="0" applyNumberFormat="1" applyFont="1" applyFill="1" applyBorder="1" applyAlignment="1">
      <alignment horizontal="center" vertical="center" wrapText="1"/>
    </xf>
    <xf numFmtId="9" fontId="1" fillId="7" borderId="11" xfId="85" applyNumberFormat="1" applyFont="1" applyFill="1" applyBorder="1" applyAlignment="1" applyProtection="1">
      <alignment horizontal="center" vertical="center" wrapText="1"/>
      <protection/>
    </xf>
    <xf numFmtId="0" fontId="83" fillId="7" borderId="46" xfId="0" applyNumberFormat="1" applyFont="1" applyFill="1" applyBorder="1" applyAlignment="1">
      <alignment horizontal="center" vertical="center" wrapText="1"/>
    </xf>
    <xf numFmtId="164" fontId="1" fillId="0" borderId="12" xfId="85" applyFont="1" applyFill="1" applyBorder="1" applyAlignment="1" applyProtection="1">
      <alignment horizontal="center" vertical="center" wrapText="1"/>
      <protection/>
    </xf>
    <xf numFmtId="0" fontId="1" fillId="0" borderId="37" xfId="76" applyFont="1" applyBorder="1" applyAlignment="1">
      <alignment horizontal="center" vertical="center" wrapText="1"/>
      <protection/>
    </xf>
    <xf numFmtId="0" fontId="1" fillId="0" borderId="47" xfId="76" applyFont="1" applyBorder="1" applyAlignment="1">
      <alignment horizontal="center" vertical="center" wrapText="1"/>
      <protection/>
    </xf>
    <xf numFmtId="0" fontId="103" fillId="0" borderId="27" xfId="0" applyFont="1" applyBorder="1" applyAlignment="1">
      <alignment horizontal="center" vertical="center" wrapText="1"/>
    </xf>
    <xf numFmtId="0" fontId="81" fillId="0" borderId="13" xfId="0" applyFont="1" applyBorder="1" applyAlignment="1">
      <alignment horizontal="center" vertical="center" wrapText="1"/>
    </xf>
    <xf numFmtId="0" fontId="47" fillId="0" borderId="16" xfId="0" applyFont="1" applyBorder="1" applyAlignment="1">
      <alignment horizontal="center" vertical="center" wrapText="1"/>
    </xf>
    <xf numFmtId="0" fontId="57" fillId="0" borderId="16" xfId="0" applyFont="1" applyBorder="1" applyAlignment="1">
      <alignment horizontal="center" vertical="center" wrapText="1"/>
    </xf>
    <xf numFmtId="9" fontId="1" fillId="0" borderId="19" xfId="0" applyNumberFormat="1" applyFont="1" applyBorder="1" applyAlignment="1">
      <alignment horizontal="center" vertical="center" wrapText="1"/>
    </xf>
    <xf numFmtId="165" fontId="1" fillId="0" borderId="11" xfId="0" applyNumberFormat="1" applyFont="1" applyBorder="1" applyAlignment="1">
      <alignment horizontal="center" vertical="center" wrapText="1"/>
    </xf>
    <xf numFmtId="9" fontId="1" fillId="7" borderId="19" xfId="0" applyNumberFormat="1" applyFont="1" applyFill="1" applyBorder="1" applyAlignment="1">
      <alignment horizontal="center" vertical="center" wrapText="1"/>
    </xf>
    <xf numFmtId="3" fontId="1" fillId="7" borderId="20" xfId="0" applyNumberFormat="1" applyFont="1" applyFill="1" applyBorder="1" applyAlignment="1">
      <alignment horizontal="center" vertical="center" wrapText="1"/>
    </xf>
    <xf numFmtId="166" fontId="1" fillId="0" borderId="10" xfId="85" applyNumberFormat="1" applyFont="1" applyFill="1" applyBorder="1" applyAlignment="1" applyProtection="1">
      <alignment horizontal="center" vertical="center" wrapText="1"/>
      <protection/>
    </xf>
    <xf numFmtId="166" fontId="1" fillId="7" borderId="10" xfId="85" applyNumberFormat="1" applyFont="1" applyFill="1" applyBorder="1" applyAlignment="1" applyProtection="1">
      <alignment horizontal="center" vertical="center" wrapText="1"/>
      <protection/>
    </xf>
    <xf numFmtId="166" fontId="1" fillId="0" borderId="13" xfId="85" applyNumberFormat="1" applyFont="1" applyFill="1" applyBorder="1" applyAlignment="1" applyProtection="1">
      <alignment horizontal="center" vertical="center" wrapText="1"/>
      <protection/>
    </xf>
    <xf numFmtId="166" fontId="1" fillId="7" borderId="13" xfId="85" applyNumberFormat="1" applyFont="1" applyFill="1" applyBorder="1" applyAlignment="1" applyProtection="1">
      <alignment horizontal="center" vertical="center" wrapText="1"/>
      <protection/>
    </xf>
    <xf numFmtId="0" fontId="1" fillId="7" borderId="19" xfId="0" applyFont="1" applyFill="1" applyBorder="1" applyAlignment="1">
      <alignment horizontal="center" vertical="center" wrapText="1"/>
    </xf>
    <xf numFmtId="164" fontId="1" fillId="7" borderId="35" xfId="85" applyFont="1" applyFill="1" applyBorder="1" applyAlignment="1" applyProtection="1">
      <alignment horizontal="center" vertical="center" wrapText="1"/>
      <protection/>
    </xf>
    <xf numFmtId="166" fontId="1" fillId="7" borderId="11" xfId="85" applyNumberFormat="1" applyFont="1" applyFill="1" applyBorder="1" applyAlignment="1" applyProtection="1">
      <alignment horizontal="center" vertical="center" wrapText="1"/>
      <protection/>
    </xf>
    <xf numFmtId="170" fontId="1" fillId="7" borderId="10" xfId="0" applyNumberFormat="1" applyFont="1" applyFill="1" applyBorder="1" applyAlignment="1">
      <alignment horizontal="center" vertical="center" wrapText="1"/>
    </xf>
    <xf numFmtId="9" fontId="1" fillId="7" borderId="10" xfId="79"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83" fillId="7" borderId="10" xfId="73" applyFont="1" applyFill="1" applyBorder="1" applyAlignment="1">
      <alignment horizontal="center" vertical="center" wrapText="1"/>
      <protection/>
    </xf>
    <xf numFmtId="0" fontId="83" fillId="7" borderId="13" xfId="73" applyFont="1" applyFill="1" applyBorder="1" applyAlignment="1">
      <alignment horizontal="center" vertical="center" wrapText="1"/>
      <protection/>
    </xf>
    <xf numFmtId="0" fontId="83" fillId="7" borderId="25" xfId="73" applyFont="1" applyFill="1" applyBorder="1" applyAlignment="1">
      <alignment horizontal="center" vertical="center" wrapText="1"/>
      <protection/>
    </xf>
    <xf numFmtId="0" fontId="0" fillId="0" borderId="0" xfId="0" applyAlignment="1">
      <alignment vertical="center" wrapText="1"/>
    </xf>
    <xf numFmtId="9" fontId="105" fillId="0" borderId="10" xfId="0" applyNumberFormat="1" applyFont="1" applyBorder="1" applyAlignment="1">
      <alignment horizontal="center" vertical="center" wrapText="1"/>
    </xf>
    <xf numFmtId="9" fontId="105" fillId="0" borderId="13" xfId="0" applyNumberFormat="1" applyFont="1" applyBorder="1" applyAlignment="1">
      <alignment horizontal="center" vertical="center" wrapText="1"/>
    </xf>
    <xf numFmtId="9" fontId="1" fillId="0" borderId="11" xfId="79" applyFont="1" applyBorder="1" applyAlignment="1">
      <alignment horizontal="center" vertical="center" wrapText="1"/>
    </xf>
    <xf numFmtId="9" fontId="94" fillId="0" borderId="17" xfId="0" applyNumberFormat="1" applyFont="1" applyBorder="1" applyAlignment="1">
      <alignment horizontal="center" vertical="center" wrapText="1"/>
    </xf>
    <xf numFmtId="9" fontId="94" fillId="0" borderId="11" xfId="0" applyNumberFormat="1" applyFont="1" applyBorder="1" applyAlignment="1">
      <alignment horizontal="center" vertical="center" wrapText="1"/>
    </xf>
    <xf numFmtId="0" fontId="83" fillId="0" borderId="26" xfId="0" applyFont="1" applyBorder="1" applyAlignment="1">
      <alignment horizontal="center" vertical="center" wrapText="1"/>
    </xf>
    <xf numFmtId="0" fontId="83" fillId="0" borderId="48" xfId="0" applyFont="1" applyBorder="1" applyAlignment="1">
      <alignment horizontal="center" vertical="center" wrapText="1"/>
    </xf>
    <xf numFmtId="0" fontId="83" fillId="0" borderId="16" xfId="73" applyFont="1" applyBorder="1" applyAlignment="1">
      <alignment horizontal="center" vertical="center" wrapText="1"/>
      <protection/>
    </xf>
    <xf numFmtId="0" fontId="105" fillId="0" borderId="16" xfId="76" applyFont="1" applyBorder="1" applyAlignment="1">
      <alignment horizontal="center" vertical="center" wrapText="1"/>
      <protection/>
    </xf>
    <xf numFmtId="164" fontId="105" fillId="0" borderId="13" xfId="85" applyFont="1" applyFill="1" applyBorder="1" applyAlignment="1" applyProtection="1">
      <alignment horizontal="center" vertical="center" wrapText="1"/>
      <protection/>
    </xf>
    <xf numFmtId="0" fontId="105" fillId="0" borderId="13" xfId="0" applyFont="1" applyBorder="1" applyAlignment="1">
      <alignment horizontal="center" vertical="center" wrapText="1"/>
    </xf>
    <xf numFmtId="0" fontId="105" fillId="0" borderId="37" xfId="76" applyFont="1" applyBorder="1" applyAlignment="1">
      <alignment horizontal="center" vertical="center" wrapText="1"/>
      <protection/>
    </xf>
    <xf numFmtId="0" fontId="105" fillId="0" borderId="19" xfId="0" applyFont="1" applyBorder="1" applyAlignment="1">
      <alignment horizontal="center" vertical="center" wrapText="1"/>
    </xf>
    <xf numFmtId="164" fontId="105" fillId="0" borderId="19" xfId="85" applyFont="1" applyFill="1" applyBorder="1" applyAlignment="1" applyProtection="1">
      <alignment horizontal="center" vertical="center" wrapText="1"/>
      <protection/>
    </xf>
    <xf numFmtId="9" fontId="1" fillId="0" borderId="19" xfId="79" applyFont="1" applyFill="1" applyBorder="1" applyAlignment="1" applyProtection="1">
      <alignment horizontal="center" vertical="center" wrapText="1"/>
      <protection/>
    </xf>
    <xf numFmtId="164" fontId="1" fillId="0" borderId="49" xfId="85" applyFont="1" applyFill="1" applyBorder="1" applyAlignment="1" applyProtection="1">
      <alignment horizontal="center" vertical="center" wrapText="1"/>
      <protection/>
    </xf>
    <xf numFmtId="2" fontId="1" fillId="0" borderId="41" xfId="0" applyNumberFormat="1" applyFont="1" applyFill="1" applyBorder="1" applyAlignment="1">
      <alignment horizontal="center" vertical="center" wrapText="1"/>
    </xf>
    <xf numFmtId="9" fontId="1" fillId="0" borderId="41" xfId="79" applyFont="1" applyFill="1" applyBorder="1" applyAlignment="1" applyProtection="1">
      <alignment horizontal="center" vertical="center" wrapText="1"/>
      <protection/>
    </xf>
    <xf numFmtId="164" fontId="1" fillId="0" borderId="36" xfId="85" applyFont="1" applyFill="1" applyBorder="1" applyAlignment="1" applyProtection="1">
      <alignment horizontal="center" vertical="center" wrapText="1"/>
      <protection/>
    </xf>
    <xf numFmtId="0" fontId="94" fillId="0" borderId="17" xfId="0" applyFont="1" applyBorder="1" applyAlignment="1">
      <alignment horizontal="center" vertical="center" wrapText="1"/>
    </xf>
    <xf numFmtId="164" fontId="94" fillId="0" borderId="17" xfId="85" applyFont="1" applyFill="1" applyBorder="1" applyAlignment="1" applyProtection="1">
      <alignment horizontal="center" vertical="center" wrapText="1"/>
      <protection/>
    </xf>
    <xf numFmtId="0" fontId="94" fillId="0" borderId="11" xfId="0" applyFont="1" applyBorder="1" applyAlignment="1">
      <alignment horizontal="center" vertical="center" wrapText="1"/>
    </xf>
    <xf numFmtId="164" fontId="94" fillId="0" borderId="11" xfId="85" applyFont="1" applyFill="1" applyBorder="1" applyAlignment="1" applyProtection="1">
      <alignment horizontal="center" vertical="center" wrapText="1"/>
      <protection/>
    </xf>
    <xf numFmtId="0" fontId="82" fillId="0" borderId="0" xfId="0" applyFont="1" applyBorder="1" applyAlignment="1">
      <alignment horizontal="center" vertical="center" wrapText="1"/>
    </xf>
    <xf numFmtId="0" fontId="61" fillId="0" borderId="16" xfId="0" applyFont="1" applyBorder="1" applyAlignment="1">
      <alignment horizontal="center" vertical="center"/>
    </xf>
    <xf numFmtId="0" fontId="61" fillId="0" borderId="25" xfId="0" applyFont="1" applyBorder="1" applyAlignment="1">
      <alignment horizontal="center" vertical="center"/>
    </xf>
    <xf numFmtId="164" fontId="78" fillId="0" borderId="12" xfId="0" applyNumberFormat="1" applyFont="1" applyBorder="1" applyAlignment="1">
      <alignment horizontal="center" vertical="center" wrapText="1"/>
    </xf>
    <xf numFmtId="0" fontId="36" fillId="0" borderId="0" xfId="0" applyFont="1" applyBorder="1" applyAlignment="1">
      <alignment horizontal="center" vertical="center"/>
    </xf>
    <xf numFmtId="0" fontId="0" fillId="0" borderId="0" xfId="0" applyFont="1" applyBorder="1" applyAlignment="1">
      <alignment horizontal="center" vertical="center"/>
    </xf>
    <xf numFmtId="164" fontId="1" fillId="37" borderId="31" xfId="85" applyFont="1" applyFill="1" applyBorder="1" applyAlignment="1" applyProtection="1">
      <alignment horizontal="center" vertical="center" wrapText="1"/>
      <protection/>
    </xf>
    <xf numFmtId="164" fontId="1" fillId="37" borderId="13" xfId="85" applyFont="1" applyFill="1" applyBorder="1" applyAlignment="1" applyProtection="1">
      <alignment horizontal="center" vertical="center" wrapText="1"/>
      <protection/>
    </xf>
    <xf numFmtId="164" fontId="1" fillId="37" borderId="39" xfId="85" applyFont="1" applyFill="1" applyBorder="1" applyAlignment="1" applyProtection="1">
      <alignment horizontal="center" vertical="center" wrapText="1"/>
      <protection/>
    </xf>
    <xf numFmtId="0" fontId="83" fillId="0" borderId="13" xfId="72" applyFont="1" applyBorder="1" applyAlignment="1">
      <alignment horizontal="center" vertical="center" wrapText="1"/>
      <protection/>
    </xf>
    <xf numFmtId="0" fontId="83" fillId="36" borderId="24" xfId="0" applyFont="1" applyFill="1" applyBorder="1" applyAlignment="1">
      <alignment horizontal="center" vertical="center" wrapText="1"/>
    </xf>
    <xf numFmtId="0" fontId="83" fillId="0" borderId="25" xfId="0" applyFont="1" applyBorder="1" applyAlignment="1">
      <alignment horizontal="center" vertical="center" wrapText="1"/>
    </xf>
    <xf numFmtId="0" fontId="73" fillId="0" borderId="0" xfId="0" applyFont="1" applyAlignment="1">
      <alignment/>
    </xf>
    <xf numFmtId="164" fontId="1" fillId="7" borderId="11" xfId="0" applyNumberFormat="1" applyFont="1" applyFill="1" applyBorder="1" applyAlignment="1">
      <alignment horizontal="center" vertical="center" wrapText="1"/>
    </xf>
    <xf numFmtId="0" fontId="1" fillId="7" borderId="17" xfId="0" applyFont="1" applyFill="1" applyBorder="1" applyAlignment="1">
      <alignment horizontal="center" vertical="center" wrapText="1"/>
    </xf>
    <xf numFmtId="3" fontId="83" fillId="7" borderId="20" xfId="0" applyNumberFormat="1" applyFont="1" applyFill="1" applyBorder="1" applyAlignment="1">
      <alignment horizontal="center" vertical="center" wrapText="1"/>
    </xf>
    <xf numFmtId="164" fontId="1" fillId="7" borderId="23" xfId="0" applyNumberFormat="1" applyFont="1" applyFill="1" applyBorder="1" applyAlignment="1">
      <alignment horizontal="center" vertical="center" wrapText="1"/>
    </xf>
    <xf numFmtId="0" fontId="1" fillId="0" borderId="0" xfId="0" applyFont="1" applyAlignment="1">
      <alignment horizontal="center" wrapText="1"/>
    </xf>
    <xf numFmtId="170" fontId="1" fillId="0" borderId="0" xfId="0" applyNumberFormat="1" applyFont="1" applyAlignment="1">
      <alignment horizontal="center" wrapText="1"/>
    </xf>
    <xf numFmtId="0" fontId="83" fillId="7" borderId="17" xfId="0" applyFont="1" applyFill="1" applyBorder="1" applyAlignment="1">
      <alignment horizontal="center" vertical="center" wrapText="1"/>
    </xf>
    <xf numFmtId="0" fontId="83" fillId="7" borderId="20" xfId="73" applyNumberFormat="1" applyFont="1" applyFill="1" applyBorder="1" applyAlignment="1">
      <alignment horizontal="center" vertical="center" wrapText="1"/>
      <protection/>
    </xf>
    <xf numFmtId="0" fontId="83" fillId="0" borderId="0" xfId="0" applyFont="1" applyAlignment="1">
      <alignment horizontal="right" wrapText="1"/>
    </xf>
    <xf numFmtId="0" fontId="83" fillId="36" borderId="13" xfId="0" applyFont="1" applyFill="1" applyBorder="1" applyAlignment="1">
      <alignment horizontal="center" vertical="center" wrapText="1"/>
    </xf>
    <xf numFmtId="0" fontId="83" fillId="0" borderId="14" xfId="0" applyFont="1" applyBorder="1" applyAlignment="1">
      <alignment horizontal="center" vertical="center" wrapText="1"/>
    </xf>
    <xf numFmtId="0" fontId="83" fillId="0" borderId="15" xfId="0" applyFont="1" applyBorder="1" applyAlignment="1">
      <alignment horizontal="center" vertical="center" wrapText="1"/>
    </xf>
    <xf numFmtId="170" fontId="1" fillId="0" borderId="12" xfId="0" applyNumberFormat="1" applyFont="1" applyBorder="1" applyAlignment="1">
      <alignment horizontal="center" wrapText="1"/>
    </xf>
    <xf numFmtId="0" fontId="71" fillId="0" borderId="11" xfId="0" applyFont="1" applyBorder="1" applyAlignment="1">
      <alignment horizontal="center" vertical="center" wrapText="1"/>
    </xf>
    <xf numFmtId="164" fontId="0" fillId="7" borderId="16" xfId="85" applyFill="1" applyBorder="1" applyAlignment="1">
      <alignment horizontal="center" vertical="center" wrapText="1"/>
    </xf>
    <xf numFmtId="0" fontId="79" fillId="7" borderId="11" xfId="0" applyFont="1" applyFill="1" applyBorder="1" applyAlignment="1">
      <alignment horizontal="center" vertical="center" wrapText="1"/>
    </xf>
    <xf numFmtId="4" fontId="79" fillId="7" borderId="11" xfId="0" applyNumberFormat="1" applyFont="1" applyFill="1" applyBorder="1" applyAlignment="1">
      <alignment horizontal="center" vertical="center" wrapText="1"/>
    </xf>
    <xf numFmtId="9" fontId="79" fillId="7" borderId="11" xfId="0" applyNumberFormat="1" applyFont="1" applyFill="1" applyBorder="1" applyAlignment="1">
      <alignment horizontal="center" vertical="center" wrapText="1"/>
    </xf>
    <xf numFmtId="167" fontId="79" fillId="7" borderId="11" xfId="0" applyNumberFormat="1" applyFont="1" applyFill="1" applyBorder="1" applyAlignment="1">
      <alignment horizontal="center" vertical="center" wrapText="1"/>
    </xf>
    <xf numFmtId="0" fontId="78" fillId="0" borderId="0" xfId="0" applyFont="1" applyBorder="1" applyAlignment="1">
      <alignment horizontal="center" vertical="center" wrapText="1"/>
    </xf>
    <xf numFmtId="167" fontId="78" fillId="0" borderId="0" xfId="0" applyNumberFormat="1" applyFont="1" applyBorder="1" applyAlignment="1">
      <alignment horizontal="center" vertical="center" wrapText="1"/>
    </xf>
    <xf numFmtId="0" fontId="82" fillId="7" borderId="11" xfId="0" applyFont="1" applyFill="1" applyBorder="1" applyAlignment="1">
      <alignment horizontal="center" vertical="center" wrapText="1"/>
    </xf>
    <xf numFmtId="0" fontId="81" fillId="0" borderId="0" xfId="0" applyFont="1" applyAlignment="1">
      <alignment vertical="center"/>
    </xf>
    <xf numFmtId="0" fontId="43" fillId="0" borderId="0" xfId="0" applyFont="1" applyAlignment="1">
      <alignment vertical="center"/>
    </xf>
    <xf numFmtId="0" fontId="83" fillId="0" borderId="19" xfId="72" applyFont="1" applyBorder="1" applyAlignment="1">
      <alignment horizontal="center" vertical="center" wrapText="1"/>
      <protection/>
    </xf>
    <xf numFmtId="164" fontId="0" fillId="0" borderId="12" xfId="85" applyBorder="1" applyAlignment="1">
      <alignment/>
    </xf>
    <xf numFmtId="0" fontId="83" fillId="0" borderId="10" xfId="77" applyFont="1" applyBorder="1" applyAlignment="1">
      <alignment horizontal="center" vertical="center" wrapText="1"/>
      <protection/>
    </xf>
    <xf numFmtId="0" fontId="50" fillId="0" borderId="0" xfId="0" applyFont="1" applyBorder="1" applyAlignment="1">
      <alignment horizontal="center" vertical="center" wrapText="1"/>
    </xf>
    <xf numFmtId="0" fontId="83" fillId="0" borderId="37" xfId="77" applyFont="1" applyBorder="1" applyAlignment="1">
      <alignment horizontal="center" vertical="center" wrapText="1"/>
      <protection/>
    </xf>
    <xf numFmtId="0" fontId="83" fillId="0" borderId="0" xfId="77" applyFont="1" applyBorder="1" applyAlignment="1">
      <alignment horizontal="center" vertical="center" wrapText="1"/>
      <protection/>
    </xf>
    <xf numFmtId="0" fontId="83" fillId="0" borderId="21" xfId="77" applyFont="1" applyBorder="1" applyAlignment="1">
      <alignment horizontal="center" vertical="center" wrapText="1"/>
      <protection/>
    </xf>
    <xf numFmtId="0" fontId="72" fillId="0" borderId="0" xfId="0" applyFont="1" applyBorder="1" applyAlignment="1">
      <alignment horizontal="center" vertical="center"/>
    </xf>
    <xf numFmtId="0" fontId="83" fillId="0" borderId="10" xfId="77" applyFont="1" applyBorder="1" applyAlignment="1">
      <alignment horizontal="center" vertical="center" wrapText="1"/>
      <protection/>
    </xf>
    <xf numFmtId="0" fontId="83" fillId="0" borderId="25" xfId="0" applyFont="1" applyBorder="1" applyAlignment="1">
      <alignment horizontal="center" vertical="center"/>
    </xf>
    <xf numFmtId="0" fontId="28" fillId="0" borderId="0" xfId="0" applyFont="1" applyAlignment="1">
      <alignment horizontal="left" vertical="center"/>
    </xf>
    <xf numFmtId="0" fontId="83" fillId="0" borderId="13" xfId="77" applyFont="1" applyBorder="1" applyAlignment="1">
      <alignment horizontal="center" vertical="center" wrapText="1"/>
      <protection/>
    </xf>
    <xf numFmtId="0" fontId="83" fillId="0" borderId="20" xfId="77" applyFont="1" applyBorder="1" applyAlignment="1">
      <alignment horizontal="center" vertical="center" wrapText="1"/>
      <protection/>
    </xf>
    <xf numFmtId="0" fontId="83" fillId="0" borderId="18" xfId="77" applyFont="1" applyBorder="1" applyAlignment="1">
      <alignment horizontal="center" vertical="center" wrapText="1"/>
      <protection/>
    </xf>
    <xf numFmtId="0" fontId="83" fillId="0" borderId="40" xfId="77" applyFont="1" applyBorder="1" applyAlignment="1">
      <alignment horizontal="center" vertical="center" wrapText="1"/>
      <protection/>
    </xf>
    <xf numFmtId="0" fontId="83" fillId="0" borderId="31" xfId="77" applyFont="1" applyBorder="1" applyAlignment="1">
      <alignment horizontal="center" vertical="center" wrapText="1"/>
      <protection/>
    </xf>
    <xf numFmtId="0" fontId="83" fillId="0" borderId="11" xfId="77" applyFont="1" applyBorder="1" applyAlignment="1">
      <alignment horizontal="center" vertical="center" wrapText="1"/>
      <protection/>
    </xf>
    <xf numFmtId="0" fontId="83" fillId="0" borderId="41" xfId="77" applyFont="1" applyBorder="1" applyAlignment="1">
      <alignment horizontal="center" vertical="center" wrapText="1"/>
      <protection/>
    </xf>
    <xf numFmtId="0" fontId="85" fillId="0" borderId="0" xfId="0" applyFont="1" applyAlignment="1">
      <alignment horizontal="left" vertical="center"/>
    </xf>
    <xf numFmtId="0" fontId="24" fillId="0" borderId="0" xfId="0" applyFont="1" applyAlignment="1">
      <alignment horizontal="left" vertical="top"/>
    </xf>
    <xf numFmtId="0" fontId="82" fillId="0" borderId="0" xfId="0" applyFont="1" applyBorder="1" applyAlignment="1">
      <alignment horizontal="right" vertical="center"/>
    </xf>
    <xf numFmtId="0" fontId="84" fillId="0" borderId="0" xfId="0" applyFont="1" applyAlignment="1">
      <alignment horizontal="left"/>
    </xf>
    <xf numFmtId="0" fontId="83" fillId="0" borderId="15"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6" xfId="0" applyNumberFormat="1" applyFont="1" applyBorder="1" applyAlignment="1">
      <alignment horizontal="center" vertical="center" wrapText="1"/>
    </xf>
    <xf numFmtId="0" fontId="83" fillId="0" borderId="25" xfId="0" applyNumberFormat="1" applyFont="1" applyBorder="1" applyAlignment="1">
      <alignment horizontal="center" vertical="center" wrapText="1"/>
    </xf>
    <xf numFmtId="0" fontId="83" fillId="0" borderId="16" xfId="0" applyFont="1" applyBorder="1" applyAlignment="1">
      <alignment horizontal="center" vertical="center"/>
    </xf>
    <xf numFmtId="0" fontId="28" fillId="0" borderId="0" xfId="0" applyFont="1" applyAlignment="1">
      <alignment horizontal="left" vertical="top" wrapText="1"/>
    </xf>
    <xf numFmtId="0" fontId="22" fillId="0" borderId="0" xfId="0" applyFont="1" applyBorder="1" applyAlignment="1">
      <alignment vertical="center"/>
    </xf>
    <xf numFmtId="0" fontId="90" fillId="0" borderId="0" xfId="0" applyFont="1" applyAlignment="1">
      <alignment horizontal="left" vertical="center"/>
    </xf>
    <xf numFmtId="0" fontId="85" fillId="7" borderId="0" xfId="0" applyFont="1" applyFill="1" applyBorder="1" applyAlignment="1">
      <alignment horizontal="left" vertical="center"/>
    </xf>
    <xf numFmtId="0" fontId="85" fillId="7" borderId="50" xfId="0" applyFont="1" applyFill="1" applyBorder="1" applyAlignment="1">
      <alignment horizontal="left" vertical="center"/>
    </xf>
    <xf numFmtId="0" fontId="79" fillId="0" borderId="0" xfId="0" applyFont="1" applyAlignment="1">
      <alignment horizontal="center" vertical="center" wrapText="1"/>
    </xf>
    <xf numFmtId="0" fontId="24" fillId="0" borderId="0" xfId="0" applyFont="1" applyAlignment="1">
      <alignment horizontal="center" vertical="center"/>
    </xf>
    <xf numFmtId="0" fontId="80" fillId="0" borderId="0" xfId="0" applyFont="1" applyAlignment="1">
      <alignment horizontal="center" vertical="center"/>
    </xf>
    <xf numFmtId="0" fontId="24" fillId="0" borderId="0" xfId="0" applyFont="1" applyAlignment="1">
      <alignment horizontal="center" vertical="center" wrapText="1"/>
    </xf>
    <xf numFmtId="0" fontId="85" fillId="0" borderId="0" xfId="0" applyFont="1" applyAlignment="1">
      <alignment horizontal="left" vertical="top" wrapText="1"/>
    </xf>
    <xf numFmtId="0" fontId="88" fillId="0" borderId="0" xfId="0" applyFont="1" applyAlignment="1">
      <alignment horizontal="left" vertical="top" wrapText="1"/>
    </xf>
    <xf numFmtId="0" fontId="84" fillId="0" borderId="0" xfId="0" applyFont="1" applyAlignment="1">
      <alignment horizontal="left"/>
    </xf>
    <xf numFmtId="0" fontId="89" fillId="0" borderId="0" xfId="0" applyFont="1" applyAlignment="1">
      <alignment horizontal="left"/>
    </xf>
    <xf numFmtId="0" fontId="90" fillId="0" borderId="0" xfId="0" applyFont="1" applyAlignment="1">
      <alignment horizontal="center" vertical="center"/>
    </xf>
    <xf numFmtId="0" fontId="43" fillId="0" borderId="0" xfId="0" applyFont="1" applyAlignment="1">
      <alignment horizontal="center"/>
    </xf>
    <xf numFmtId="0" fontId="0" fillId="0" borderId="0" xfId="0" applyAlignment="1">
      <alignment horizontal="center"/>
    </xf>
    <xf numFmtId="0" fontId="83" fillId="0" borderId="10" xfId="76" applyFont="1" applyBorder="1" applyAlignment="1">
      <alignment horizontal="center" vertical="center" wrapText="1"/>
      <protection/>
    </xf>
    <xf numFmtId="0" fontId="83" fillId="0" borderId="13" xfId="77" applyFont="1" applyBorder="1" applyAlignment="1">
      <alignment horizontal="center" vertical="center" wrapText="1"/>
      <protection/>
    </xf>
    <xf numFmtId="0" fontId="83" fillId="0" borderId="20" xfId="77" applyFont="1" applyBorder="1" applyAlignment="1">
      <alignment horizontal="center" vertical="center" wrapText="1"/>
      <protection/>
    </xf>
    <xf numFmtId="0" fontId="83" fillId="0" borderId="18" xfId="77" applyFont="1" applyBorder="1" applyAlignment="1">
      <alignment horizontal="center" vertical="center" wrapText="1"/>
      <protection/>
    </xf>
    <xf numFmtId="0" fontId="0" fillId="0" borderId="0" xfId="0" applyAlignment="1">
      <alignment horizontal="center" vertical="center" textRotation="255"/>
    </xf>
    <xf numFmtId="0" fontId="83" fillId="7" borderId="19" xfId="71" applyFont="1" applyFill="1" applyBorder="1" applyAlignment="1">
      <alignment horizontal="center" vertical="center" wrapText="1"/>
      <protection/>
    </xf>
    <xf numFmtId="0" fontId="83" fillId="7" borderId="17" xfId="71" applyFont="1" applyFill="1" applyBorder="1" applyAlignment="1">
      <alignment horizontal="center" vertical="center" wrapText="1"/>
      <protection/>
    </xf>
    <xf numFmtId="0" fontId="1" fillId="7" borderId="19" xfId="71" applyFont="1" applyFill="1" applyBorder="1" applyAlignment="1">
      <alignment horizontal="center" vertical="center" wrapText="1"/>
      <protection/>
    </xf>
    <xf numFmtId="0" fontId="1" fillId="7" borderId="17" xfId="71" applyFont="1" applyFill="1" applyBorder="1" applyAlignment="1">
      <alignment horizontal="center" vertical="center" wrapText="1"/>
      <protection/>
    </xf>
    <xf numFmtId="0" fontId="84" fillId="0" borderId="0" xfId="0" applyFont="1" applyBorder="1" applyAlignment="1">
      <alignment horizontal="left"/>
    </xf>
    <xf numFmtId="3" fontId="83" fillId="0" borderId="11" xfId="0" applyNumberFormat="1" applyFont="1" applyFill="1" applyBorder="1" applyAlignment="1">
      <alignment horizontal="center" vertical="center" wrapText="1"/>
    </xf>
    <xf numFmtId="0" fontId="83" fillId="0" borderId="11" xfId="0" applyFont="1" applyBorder="1" applyAlignment="1">
      <alignment horizontal="center" vertical="center" wrapText="1"/>
    </xf>
    <xf numFmtId="0" fontId="1" fillId="0" borderId="11" xfId="76" applyFont="1" applyBorder="1" applyAlignment="1">
      <alignment horizontal="center" vertical="center" wrapText="1"/>
      <protection/>
    </xf>
    <xf numFmtId="0" fontId="85" fillId="0" borderId="0" xfId="0" applyFont="1" applyAlignment="1">
      <alignment horizontal="left"/>
    </xf>
    <xf numFmtId="0" fontId="1" fillId="0" borderId="11" xfId="0" applyFont="1" applyBorder="1" applyAlignment="1">
      <alignment horizontal="center" vertical="center" wrapText="1"/>
    </xf>
    <xf numFmtId="9" fontId="1" fillId="0" borderId="11" xfId="0" applyNumberFormat="1" applyFont="1" applyBorder="1" applyAlignment="1">
      <alignment horizontal="center" vertical="center" wrapText="1"/>
    </xf>
    <xf numFmtId="164" fontId="1" fillId="0" borderId="11" xfId="85" applyFont="1" applyFill="1" applyBorder="1" applyAlignment="1" applyProtection="1">
      <alignment horizontal="center" vertical="center" wrapText="1"/>
      <protection/>
    </xf>
    <xf numFmtId="0" fontId="83" fillId="0" borderId="0" xfId="0" applyFont="1" applyBorder="1" applyAlignment="1">
      <alignment horizontal="center" vertical="center" wrapText="1"/>
    </xf>
    <xf numFmtId="0" fontId="83" fillId="0" borderId="11" xfId="73" applyFont="1" applyBorder="1" applyAlignment="1">
      <alignment horizontal="center" vertical="center" wrapText="1"/>
      <protection/>
    </xf>
    <xf numFmtId="0" fontId="85" fillId="0" borderId="0" xfId="0" applyFont="1" applyBorder="1" applyAlignment="1">
      <alignment horizontal="left" vertical="center"/>
    </xf>
    <xf numFmtId="0" fontId="104" fillId="0" borderId="19" xfId="0" applyFont="1" applyBorder="1" applyAlignment="1">
      <alignment horizontal="center" vertical="center" wrapText="1"/>
    </xf>
    <xf numFmtId="0" fontId="104" fillId="0" borderId="17"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17" xfId="0" applyFont="1" applyBorder="1" applyAlignment="1">
      <alignment horizontal="center" vertical="center" wrapText="1"/>
    </xf>
    <xf numFmtId="0" fontId="103" fillId="0" borderId="48" xfId="0" applyFont="1" applyBorder="1" applyAlignment="1">
      <alignment horizontal="center" vertical="center" wrapText="1"/>
    </xf>
    <xf numFmtId="0" fontId="103" fillId="0" borderId="28" xfId="0" applyFont="1" applyBorder="1" applyAlignment="1">
      <alignment horizontal="center" vertical="center" wrapText="1"/>
    </xf>
    <xf numFmtId="0" fontId="85" fillId="0" borderId="0" xfId="75" applyFont="1" applyAlignment="1">
      <alignment horizontal="left" vertical="center"/>
      <protection/>
    </xf>
    <xf numFmtId="164" fontId="102" fillId="0" borderId="0" xfId="85" applyFont="1" applyAlignment="1">
      <alignment horizontal="left" vertical="center"/>
    </xf>
    <xf numFmtId="164" fontId="89" fillId="0" borderId="0" xfId="85" applyFont="1" applyAlignment="1">
      <alignment horizontal="left" vertical="center"/>
    </xf>
    <xf numFmtId="0" fontId="0" fillId="0" borderId="0" xfId="0" applyAlignment="1">
      <alignment horizontal="center" vertical="center"/>
    </xf>
    <xf numFmtId="0" fontId="83" fillId="0" borderId="13" xfId="76" applyFont="1" applyBorder="1" applyAlignment="1">
      <alignment horizontal="center" vertical="center" wrapText="1"/>
      <protection/>
    </xf>
    <xf numFmtId="0" fontId="83" fillId="0" borderId="20" xfId="76" applyFont="1" applyBorder="1" applyAlignment="1">
      <alignment horizontal="center" vertical="center" wrapText="1"/>
      <protection/>
    </xf>
    <xf numFmtId="0" fontId="83" fillId="0" borderId="18" xfId="76" applyFont="1" applyBorder="1" applyAlignment="1">
      <alignment horizontal="center" vertical="center" wrapText="1"/>
      <protection/>
    </xf>
    <xf numFmtId="0" fontId="83" fillId="0" borderId="14" xfId="0" applyNumberFormat="1" applyFont="1" applyBorder="1" applyAlignment="1">
      <alignment horizontal="center" vertical="center" wrapText="1"/>
    </xf>
    <xf numFmtId="0" fontId="83" fillId="0" borderId="26" xfId="0" applyNumberFormat="1" applyFont="1" applyBorder="1" applyAlignment="1">
      <alignment horizontal="center" vertical="center" wrapText="1"/>
    </xf>
    <xf numFmtId="0" fontId="61" fillId="0" borderId="11" xfId="0" applyFont="1" applyBorder="1" applyAlignment="1">
      <alignment horizontal="center" vertical="center"/>
    </xf>
    <xf numFmtId="0" fontId="83" fillId="0" borderId="24" xfId="0" applyNumberFormat="1" applyFont="1" applyBorder="1" applyAlignment="1">
      <alignment horizontal="center" vertical="center" wrapText="1"/>
    </xf>
    <xf numFmtId="0" fontId="83" fillId="0" borderId="33" xfId="0" applyNumberFormat="1" applyFont="1" applyBorder="1" applyAlignment="1">
      <alignment horizontal="center" vertical="center" wrapText="1"/>
    </xf>
    <xf numFmtId="0" fontId="83" fillId="0" borderId="15" xfId="0" applyNumberFormat="1" applyFont="1" applyBorder="1" applyAlignment="1">
      <alignment horizontal="center" vertical="center" wrapText="1"/>
    </xf>
    <xf numFmtId="0" fontId="83" fillId="0" borderId="27" xfId="0" applyNumberFormat="1" applyFont="1" applyBorder="1" applyAlignment="1">
      <alignment horizontal="center" vertical="center" wrapText="1"/>
    </xf>
    <xf numFmtId="0" fontId="83" fillId="0" borderId="38" xfId="0" applyNumberFormat="1" applyFont="1" applyBorder="1" applyAlignment="1">
      <alignment horizontal="center" vertical="center" wrapText="1"/>
    </xf>
    <xf numFmtId="0" fontId="83" fillId="0" borderId="39" xfId="0" applyNumberFormat="1" applyFont="1" applyBorder="1" applyAlignment="1">
      <alignment horizontal="center" vertical="center" wrapText="1"/>
    </xf>
    <xf numFmtId="0" fontId="82" fillId="0" borderId="51" xfId="0" applyFont="1" applyBorder="1" applyAlignment="1">
      <alignment horizontal="right" vertical="center" wrapText="1"/>
    </xf>
    <xf numFmtId="0" fontId="83" fillId="0" borderId="11" xfId="0" applyNumberFormat="1" applyFont="1" applyBorder="1" applyAlignment="1">
      <alignment horizontal="center" vertical="center" wrapText="1"/>
    </xf>
    <xf numFmtId="0" fontId="56" fillId="0" borderId="0" xfId="0" applyFont="1" applyAlignment="1">
      <alignment horizontal="center"/>
    </xf>
    <xf numFmtId="0" fontId="85" fillId="0" borderId="0" xfId="0" applyFont="1" applyAlignment="1">
      <alignment horizontal="center" vertical="center"/>
    </xf>
    <xf numFmtId="0" fontId="34" fillId="0" borderId="0" xfId="0" applyFont="1" applyAlignment="1">
      <alignment horizontal="left" vertical="top"/>
    </xf>
    <xf numFmtId="0" fontId="84" fillId="0" borderId="0" xfId="0" applyFont="1" applyAlignment="1">
      <alignment horizontal="left" vertical="top"/>
    </xf>
    <xf numFmtId="0" fontId="28" fillId="0" borderId="0" xfId="0" applyFont="1" applyAlignment="1">
      <alignment horizontal="left"/>
    </xf>
    <xf numFmtId="0" fontId="85" fillId="0" borderId="0" xfId="0" applyFont="1" applyFill="1" applyAlignment="1">
      <alignment horizontal="left" vertical="center"/>
    </xf>
    <xf numFmtId="0" fontId="83" fillId="0" borderId="52" xfId="0" applyNumberFormat="1" applyFont="1" applyBorder="1" applyAlignment="1">
      <alignment horizontal="center" vertical="center" wrapText="1"/>
    </xf>
    <xf numFmtId="0" fontId="83" fillId="0" borderId="17" xfId="0" applyNumberFormat="1" applyFont="1" applyBorder="1" applyAlignment="1">
      <alignment horizontal="center" vertical="center" wrapText="1"/>
    </xf>
    <xf numFmtId="0" fontId="83" fillId="0" borderId="52" xfId="0" applyFont="1" applyBorder="1" applyAlignment="1">
      <alignment horizontal="center" vertical="center" wrapText="1"/>
    </xf>
    <xf numFmtId="0" fontId="83" fillId="0" borderId="17" xfId="0" applyFont="1" applyBorder="1" applyAlignment="1">
      <alignment horizontal="center" vertical="center" wrapText="1"/>
    </xf>
    <xf numFmtId="0" fontId="83" fillId="0" borderId="19"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86" fillId="0" borderId="0" xfId="0" applyFont="1" applyAlignment="1">
      <alignment horizontal="center" vertical="center" wrapText="1"/>
    </xf>
    <xf numFmtId="0" fontId="84" fillId="0" borderId="0" xfId="0" applyFont="1" applyAlignment="1">
      <alignment/>
    </xf>
  </cellXfs>
  <cellStyles count="75">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Komórka połączona" xfId="63"/>
    <cellStyle name="Komórka zaznaczona" xfId="64"/>
    <cellStyle name="Nagłówek 1" xfId="65"/>
    <cellStyle name="Nagłówek 2" xfId="66"/>
    <cellStyle name="Nagłówek 3" xfId="67"/>
    <cellStyle name="Nagłówek 4" xfId="68"/>
    <cellStyle name="Neutralne" xfId="69"/>
    <cellStyle name="Neutralny" xfId="70"/>
    <cellStyle name="Normalny_antybiotyki i chemioterapeutyki. 2006" xfId="71"/>
    <cellStyle name="Normalny_Opatrunki - pakiety jałowe - Zadanie 2 Pakiet 4" xfId="72"/>
    <cellStyle name="Normalny_Opatrunki - Zadanie 2 Pakiet 1 i 2" xfId="73"/>
    <cellStyle name="Normalny_Opatrunki specjalistyczne - Zadanie 2 Pakiet 3" xfId="74"/>
    <cellStyle name="Normalny_opatrunki-Apteka.2013 Rozszerzonyxls" xfId="75"/>
    <cellStyle name="Normalny_pakiet 4" xfId="76"/>
    <cellStyle name="Normalny_Przetarg nr EZ_ZP_14_2004 - z danymi" xfId="77"/>
    <cellStyle name="Obliczenia" xfId="78"/>
    <cellStyle name="Percent" xfId="79"/>
    <cellStyle name="Suma" xfId="80"/>
    <cellStyle name="Tekst objaśnienia" xfId="81"/>
    <cellStyle name="Tekst ostrzeżenia" xfId="82"/>
    <cellStyle name="Tytuł" xfId="83"/>
    <cellStyle name="Uwaga" xfId="84"/>
    <cellStyle name="Currency" xfId="85"/>
    <cellStyle name="Currency [0]" xfId="86"/>
    <cellStyle name="Złe" xfId="87"/>
    <cellStyle name="Zły"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sheetPr>
  <dimension ref="A2:K33"/>
  <sheetViews>
    <sheetView zoomScalePageLayoutView="0" workbookViewId="0" topLeftCell="A1">
      <selection activeCell="N10" sqref="N10"/>
    </sheetView>
  </sheetViews>
  <sheetFormatPr defaultColWidth="9.140625" defaultRowHeight="15"/>
  <cols>
    <col min="1" max="1" width="5.28125" style="0" customWidth="1"/>
    <col min="2" max="2" width="18.57421875" style="0" customWidth="1"/>
    <col min="3" max="3" width="44.00390625" style="0" customWidth="1"/>
    <col min="4" max="4" width="5.7109375" style="0" customWidth="1"/>
    <col min="5" max="5" width="8.140625" style="0" customWidth="1"/>
    <col min="6" max="6" width="7.421875" style="0" hidden="1" customWidth="1"/>
    <col min="7" max="7" width="11.28125" style="0" customWidth="1"/>
    <col min="8" max="8" width="5.00390625" style="0" customWidth="1"/>
    <col min="9" max="9" width="12.7109375" style="0" customWidth="1"/>
    <col min="10" max="10" width="11.00390625" style="0" customWidth="1"/>
    <col min="11" max="11" width="16.57421875" style="0" customWidth="1"/>
  </cols>
  <sheetData>
    <row r="2" spans="1:5" ht="15" customHeight="1">
      <c r="A2" s="820" t="s">
        <v>101</v>
      </c>
      <c r="B2" s="820"/>
      <c r="C2" s="820"/>
      <c r="D2" s="73"/>
      <c r="E2" s="73"/>
    </row>
    <row r="3" spans="1:11" ht="18">
      <c r="A3" s="820"/>
      <c r="B3" s="820"/>
      <c r="C3" s="820"/>
      <c r="D3" s="757"/>
      <c r="E3" s="74"/>
      <c r="F3" s="4"/>
      <c r="G3" s="4"/>
      <c r="H3" s="4"/>
      <c r="I3" s="4"/>
      <c r="J3" s="4"/>
      <c r="K3" s="9"/>
    </row>
    <row r="4" spans="1:11" ht="15" customHeight="1">
      <c r="A4" s="820"/>
      <c r="B4" s="820"/>
      <c r="C4" s="820"/>
      <c r="D4" s="758"/>
      <c r="E4" s="74"/>
      <c r="F4" s="4"/>
      <c r="G4" s="4"/>
      <c r="H4" s="4"/>
      <c r="I4" s="4"/>
      <c r="J4" s="4"/>
      <c r="K4" s="2"/>
    </row>
    <row r="5" spans="1:11" ht="15" customHeight="1">
      <c r="A5" s="821"/>
      <c r="B5" s="821"/>
      <c r="C5" s="821"/>
      <c r="D5" s="758"/>
      <c r="E5" s="74"/>
      <c r="F5" s="4"/>
      <c r="G5" s="4"/>
      <c r="H5" s="4"/>
      <c r="I5" s="4"/>
      <c r="J5" s="4"/>
      <c r="K5" s="2"/>
    </row>
    <row r="6" spans="1:11" ht="70.5" customHeight="1">
      <c r="A6" s="763" t="s">
        <v>380</v>
      </c>
      <c r="B6" s="659" t="s">
        <v>381</v>
      </c>
      <c r="C6" s="659" t="s">
        <v>68</v>
      </c>
      <c r="D6" s="161" t="s">
        <v>383</v>
      </c>
      <c r="E6" s="161" t="s">
        <v>384</v>
      </c>
      <c r="F6" s="764" t="s">
        <v>385</v>
      </c>
      <c r="G6" s="179" t="s">
        <v>293</v>
      </c>
      <c r="H6" s="179" t="s">
        <v>386</v>
      </c>
      <c r="I6" s="179" t="s">
        <v>59</v>
      </c>
      <c r="J6" s="179" t="s">
        <v>420</v>
      </c>
      <c r="K6" s="161" t="s">
        <v>64</v>
      </c>
    </row>
    <row r="7" spans="1:11" ht="16.5" customHeight="1">
      <c r="A7" s="180">
        <v>1</v>
      </c>
      <c r="B7" s="372">
        <v>2</v>
      </c>
      <c r="C7" s="372">
        <v>3</v>
      </c>
      <c r="D7" s="372">
        <v>4</v>
      </c>
      <c r="E7" s="372">
        <v>5</v>
      </c>
      <c r="F7" s="181">
        <v>6</v>
      </c>
      <c r="G7" s="181">
        <v>6</v>
      </c>
      <c r="H7" s="181">
        <v>7</v>
      </c>
      <c r="I7" s="181">
        <v>8</v>
      </c>
      <c r="J7" s="181">
        <v>9</v>
      </c>
      <c r="K7" s="180">
        <v>10</v>
      </c>
    </row>
    <row r="8" spans="1:11" s="78" customFormat="1" ht="66" customHeight="1">
      <c r="A8" s="693" t="s">
        <v>55</v>
      </c>
      <c r="B8" s="167"/>
      <c r="C8" s="251" t="s">
        <v>318</v>
      </c>
      <c r="D8" s="179" t="s">
        <v>423</v>
      </c>
      <c r="E8" s="229">
        <v>375</v>
      </c>
      <c r="F8" s="176">
        <v>2.16</v>
      </c>
      <c r="G8" s="759"/>
      <c r="H8" s="168"/>
      <c r="I8" s="759"/>
      <c r="J8" s="222">
        <f>(E8*I8)</f>
        <v>0</v>
      </c>
      <c r="K8" s="407"/>
    </row>
    <row r="9" spans="1:11" s="78" customFormat="1" ht="122.25" customHeight="1">
      <c r="A9" s="693" t="s">
        <v>56</v>
      </c>
      <c r="B9" s="167"/>
      <c r="C9" s="251" t="s">
        <v>319</v>
      </c>
      <c r="D9" s="179" t="s">
        <v>423</v>
      </c>
      <c r="E9" s="229">
        <v>200</v>
      </c>
      <c r="F9" s="176">
        <v>19.59</v>
      </c>
      <c r="G9" s="759"/>
      <c r="H9" s="168"/>
      <c r="I9" s="759"/>
      <c r="J9" s="222">
        <f aca="true" t="shared" si="0" ref="J9:J14">(E9*I9)</f>
        <v>0</v>
      </c>
      <c r="K9" s="407"/>
    </row>
    <row r="10" spans="1:11" s="78" customFormat="1" ht="124.5" customHeight="1">
      <c r="A10" s="693" t="s">
        <v>57</v>
      </c>
      <c r="B10" s="167"/>
      <c r="C10" s="251" t="s">
        <v>321</v>
      </c>
      <c r="D10" s="179" t="s">
        <v>423</v>
      </c>
      <c r="E10" s="229">
        <v>900</v>
      </c>
      <c r="F10" s="176">
        <v>39</v>
      </c>
      <c r="G10" s="759"/>
      <c r="H10" s="168"/>
      <c r="I10" s="759"/>
      <c r="J10" s="222">
        <f t="shared" si="0"/>
        <v>0</v>
      </c>
      <c r="K10" s="407"/>
    </row>
    <row r="11" spans="1:11" s="78" customFormat="1" ht="127.5" customHeight="1">
      <c r="A11" s="693" t="s">
        <v>372</v>
      </c>
      <c r="B11" s="167"/>
      <c r="C11" s="409" t="s">
        <v>320</v>
      </c>
      <c r="D11" s="179" t="s">
        <v>423</v>
      </c>
      <c r="E11" s="229">
        <v>35000</v>
      </c>
      <c r="F11" s="176">
        <v>8.2</v>
      </c>
      <c r="G11" s="759"/>
      <c r="H11" s="168"/>
      <c r="I11" s="759"/>
      <c r="J11" s="222">
        <f t="shared" si="0"/>
        <v>0</v>
      </c>
      <c r="K11" s="407"/>
    </row>
    <row r="12" spans="1:11" s="78" customFormat="1" ht="132" customHeight="1">
      <c r="A12" s="693" t="s">
        <v>373</v>
      </c>
      <c r="B12" s="192"/>
      <c r="C12" s="762" t="s">
        <v>322</v>
      </c>
      <c r="D12" s="247" t="s">
        <v>423</v>
      </c>
      <c r="E12" s="215">
        <v>25000</v>
      </c>
      <c r="F12" s="216">
        <v>13.1</v>
      </c>
      <c r="G12" s="760"/>
      <c r="H12" s="188"/>
      <c r="I12" s="760"/>
      <c r="J12" s="222">
        <f t="shared" si="0"/>
        <v>0</v>
      </c>
      <c r="K12" s="499"/>
    </row>
    <row r="13" spans="1:11" s="78" customFormat="1" ht="108.75" customHeight="1">
      <c r="A13" s="693" t="s">
        <v>374</v>
      </c>
      <c r="B13" s="230"/>
      <c r="C13" s="253" t="s">
        <v>323</v>
      </c>
      <c r="D13" s="253" t="s">
        <v>423</v>
      </c>
      <c r="E13" s="253">
        <v>480</v>
      </c>
      <c r="F13" s="291">
        <v>3</v>
      </c>
      <c r="G13" s="759"/>
      <c r="H13" s="286"/>
      <c r="I13" s="759"/>
      <c r="J13" s="222">
        <f t="shared" si="0"/>
        <v>0</v>
      </c>
      <c r="K13" s="230"/>
    </row>
    <row r="14" spans="1:11" s="78" customFormat="1" ht="117" customHeight="1" thickBot="1">
      <c r="A14" s="693" t="s">
        <v>375</v>
      </c>
      <c r="B14" s="230"/>
      <c r="C14" s="253" t="s">
        <v>324</v>
      </c>
      <c r="D14" s="253" t="s">
        <v>423</v>
      </c>
      <c r="E14" s="253">
        <v>1600</v>
      </c>
      <c r="F14" s="291">
        <v>3.6</v>
      </c>
      <c r="G14" s="759"/>
      <c r="H14" s="233"/>
      <c r="I14" s="761"/>
      <c r="J14" s="467">
        <f t="shared" si="0"/>
        <v>0</v>
      </c>
      <c r="K14" s="230"/>
    </row>
    <row r="15" spans="1:11" ht="15.75" thickBot="1">
      <c r="A15" s="212"/>
      <c r="B15" s="605"/>
      <c r="C15" s="528" t="s">
        <v>389</v>
      </c>
      <c r="D15" s="212"/>
      <c r="E15" s="211"/>
      <c r="F15" s="211"/>
      <c r="G15" s="211"/>
      <c r="H15" s="211"/>
      <c r="I15" s="211"/>
      <c r="J15" s="260"/>
      <c r="K15" s="212"/>
    </row>
    <row r="16" spans="1:11" ht="15">
      <c r="A16" s="1"/>
      <c r="B16" s="2"/>
      <c r="C16" s="2"/>
      <c r="D16" s="3"/>
      <c r="E16" s="4"/>
      <c r="F16" s="4"/>
      <c r="G16" s="4"/>
      <c r="H16" s="4"/>
      <c r="I16" s="4"/>
      <c r="J16" s="4"/>
      <c r="K16" s="2"/>
    </row>
    <row r="17" spans="1:11" ht="15">
      <c r="A17" s="822" t="s">
        <v>63</v>
      </c>
      <c r="B17" s="822"/>
      <c r="C17" s="822"/>
      <c r="D17" s="822"/>
      <c r="E17" s="822"/>
      <c r="F17" s="822"/>
      <c r="G17" s="822"/>
      <c r="H17" s="822"/>
      <c r="I17" s="822"/>
      <c r="J17" s="822"/>
      <c r="K17" s="822"/>
    </row>
    <row r="18" spans="1:11" ht="15">
      <c r="A18" s="822"/>
      <c r="B18" s="822"/>
      <c r="C18" s="822"/>
      <c r="D18" s="822"/>
      <c r="E18" s="822"/>
      <c r="F18" s="822"/>
      <c r="G18" s="822"/>
      <c r="H18" s="822"/>
      <c r="I18" s="822"/>
      <c r="J18" s="822"/>
      <c r="K18" s="822"/>
    </row>
    <row r="19" spans="1:11" ht="15">
      <c r="A19" s="822"/>
      <c r="B19" s="822"/>
      <c r="C19" s="822"/>
      <c r="D19" s="822"/>
      <c r="E19" s="822"/>
      <c r="F19" s="822"/>
      <c r="G19" s="822"/>
      <c r="H19" s="822"/>
      <c r="I19" s="822"/>
      <c r="J19" s="822"/>
      <c r="K19" s="822"/>
    </row>
    <row r="20" spans="1:11" ht="15">
      <c r="A20" s="1"/>
      <c r="B20" s="818"/>
      <c r="C20" s="818"/>
      <c r="D20" s="818"/>
      <c r="E20" s="4"/>
      <c r="F20" s="4"/>
      <c r="G20" s="4"/>
      <c r="H20" s="4"/>
      <c r="I20" s="4"/>
      <c r="J20" s="4"/>
      <c r="K20" s="2"/>
    </row>
    <row r="21" spans="1:10" ht="20.25">
      <c r="A21" s="819" t="s">
        <v>378</v>
      </c>
      <c r="B21" s="819"/>
      <c r="C21" s="819"/>
      <c r="D21" s="819"/>
      <c r="E21" s="819"/>
      <c r="F21" s="819"/>
      <c r="G21" s="819"/>
      <c r="H21" s="765"/>
      <c r="I21" s="765"/>
      <c r="J21" s="765"/>
    </row>
    <row r="22" spans="2:10" ht="20.25">
      <c r="B22" s="476"/>
      <c r="C22" s="476"/>
      <c r="D22" s="132"/>
      <c r="E22" s="132"/>
      <c r="F22" s="132"/>
      <c r="G22" s="132"/>
      <c r="H22" s="121"/>
      <c r="I22" s="121"/>
      <c r="J22" s="121"/>
    </row>
    <row r="23" spans="2:7" ht="15">
      <c r="B23" s="47"/>
      <c r="C23" s="47"/>
      <c r="D23" s="47"/>
      <c r="E23" s="47"/>
      <c r="F23" s="47"/>
      <c r="G23" s="47"/>
    </row>
    <row r="24" spans="2:8" ht="15" customHeight="1">
      <c r="B24" s="133"/>
      <c r="C24" s="133"/>
      <c r="D24" s="133"/>
      <c r="E24" s="133"/>
      <c r="F24" s="133"/>
      <c r="G24" s="133"/>
      <c r="H24" s="133"/>
    </row>
    <row r="25" spans="2:8" ht="15">
      <c r="B25" s="133"/>
      <c r="C25" s="133"/>
      <c r="D25" s="133"/>
      <c r="E25" s="133"/>
      <c r="F25" s="133"/>
      <c r="G25" s="133"/>
      <c r="H25" s="133"/>
    </row>
    <row r="26" spans="2:7" ht="15">
      <c r="B26" s="133"/>
      <c r="C26" s="133"/>
      <c r="D26" s="133"/>
      <c r="E26" s="133"/>
      <c r="F26" s="133"/>
      <c r="G26" s="133"/>
    </row>
    <row r="27" spans="2:7" ht="15">
      <c r="B27" s="133"/>
      <c r="C27" s="133"/>
      <c r="D27" s="133"/>
      <c r="E27" s="133"/>
      <c r="F27" s="133"/>
      <c r="G27" s="133"/>
    </row>
    <row r="28" spans="2:7" ht="15">
      <c r="B28" s="131"/>
      <c r="C28" s="131"/>
      <c r="D28" s="131"/>
      <c r="E28" s="131"/>
      <c r="F28" s="131"/>
      <c r="G28" s="131"/>
    </row>
    <row r="29" spans="2:7" ht="15">
      <c r="B29" s="131"/>
      <c r="C29" s="131"/>
      <c r="D29" s="130"/>
      <c r="E29" s="130"/>
      <c r="F29" s="130"/>
      <c r="G29" s="130"/>
    </row>
    <row r="30" spans="2:10" ht="15">
      <c r="B30" s="131"/>
      <c r="C30" s="131"/>
      <c r="D30" s="823" t="s">
        <v>61</v>
      </c>
      <c r="E30" s="823"/>
      <c r="F30" s="823"/>
      <c r="G30" s="823"/>
      <c r="H30" s="823"/>
      <c r="I30" s="823"/>
      <c r="J30" s="823"/>
    </row>
    <row r="31" spans="2:10" ht="18.75" customHeight="1">
      <c r="B31" s="817"/>
      <c r="C31" s="817"/>
      <c r="D31" s="824" t="s">
        <v>62</v>
      </c>
      <c r="E31" s="824"/>
      <c r="F31" s="824"/>
      <c r="G31" s="824"/>
      <c r="H31" s="824"/>
      <c r="I31" s="824"/>
      <c r="J31" s="824"/>
    </row>
    <row r="32" spans="2:7" ht="15">
      <c r="B32" s="817"/>
      <c r="C32" s="817"/>
      <c r="D32" s="130"/>
      <c r="E32" s="130"/>
      <c r="F32" s="130"/>
      <c r="G32" s="130"/>
    </row>
    <row r="33" spans="2:3" ht="15">
      <c r="B33" s="47"/>
      <c r="C33" s="47"/>
    </row>
  </sheetData>
  <sheetProtection/>
  <mergeCells count="8">
    <mergeCell ref="B32:C32"/>
    <mergeCell ref="B20:D20"/>
    <mergeCell ref="A21:G21"/>
    <mergeCell ref="A2:C5"/>
    <mergeCell ref="A17:K19"/>
    <mergeCell ref="D30:J30"/>
    <mergeCell ref="D31:J31"/>
    <mergeCell ref="B31:C31"/>
  </mergeCells>
  <printOptions/>
  <pageMargins left="0.7" right="0.7" top="0.75" bottom="0.75" header="0.3" footer="0.3"/>
  <pageSetup horizontalDpi="600" verticalDpi="600" orientation="landscape" paperSize="9" scale="94"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1" manualBreakCount="1">
    <brk id="13" max="255" man="1"/>
  </rowBreaks>
</worksheet>
</file>

<file path=xl/worksheets/sheet10.xml><?xml version="1.0" encoding="utf-8"?>
<worksheet xmlns="http://schemas.openxmlformats.org/spreadsheetml/2006/main" xmlns:r="http://schemas.openxmlformats.org/officeDocument/2006/relationships">
  <sheetPr>
    <tabColor theme="2"/>
  </sheetPr>
  <dimension ref="A1:K23"/>
  <sheetViews>
    <sheetView view="pageLayout" workbookViewId="0" topLeftCell="A1">
      <selection activeCell="N6" sqref="N6"/>
    </sheetView>
  </sheetViews>
  <sheetFormatPr defaultColWidth="9.140625" defaultRowHeight="15"/>
  <cols>
    <col min="1" max="1" width="4.8515625" style="1" customWidth="1"/>
    <col min="2" max="2" width="18.7109375" style="2" customWidth="1"/>
    <col min="3" max="3" width="42.00390625" style="2" customWidth="1"/>
    <col min="4" max="4" width="5.28125" style="3" customWidth="1"/>
    <col min="5" max="5" width="6.7109375" style="4" customWidth="1"/>
    <col min="6" max="6" width="8.00390625" style="4" hidden="1" customWidth="1"/>
    <col min="7" max="7" width="11.8515625" style="4" customWidth="1"/>
    <col min="8" max="8" width="4.8515625" style="4" customWidth="1"/>
    <col min="9" max="9" width="12.57421875" style="4" customWidth="1"/>
    <col min="10" max="10" width="11.28125" style="4" customWidth="1"/>
    <col min="11" max="11" width="15.57421875" style="2" customWidth="1"/>
    <col min="12" max="16384" width="9.140625" style="2" customWidth="1"/>
  </cols>
  <sheetData>
    <row r="1" ht="15">
      <c r="A1" s="22"/>
    </row>
    <row r="2" spans="1:10" s="9" customFormat="1" ht="18">
      <c r="A2" s="808" t="s">
        <v>110</v>
      </c>
      <c r="B2" s="808"/>
      <c r="C2" s="808"/>
      <c r="D2" s="17"/>
      <c r="E2" s="4"/>
      <c r="F2" s="4"/>
      <c r="G2" s="4"/>
      <c r="H2" s="4"/>
      <c r="I2" s="4"/>
      <c r="J2" s="4"/>
    </row>
    <row r="3" ht="15">
      <c r="B3" s="10"/>
    </row>
    <row r="4" spans="1:11" ht="63.75">
      <c r="A4" s="177" t="s">
        <v>380</v>
      </c>
      <c r="B4" s="178" t="s">
        <v>381</v>
      </c>
      <c r="C4" s="178" t="s">
        <v>68</v>
      </c>
      <c r="D4" s="303" t="s">
        <v>383</v>
      </c>
      <c r="E4" s="179" t="s">
        <v>384</v>
      </c>
      <c r="F4" s="179" t="s">
        <v>385</v>
      </c>
      <c r="G4" s="179" t="s">
        <v>85</v>
      </c>
      <c r="H4" s="179" t="s">
        <v>386</v>
      </c>
      <c r="I4" s="179" t="s">
        <v>59</v>
      </c>
      <c r="J4" s="179" t="s">
        <v>60</v>
      </c>
      <c r="K4" s="179" t="s">
        <v>64</v>
      </c>
    </row>
    <row r="5" spans="1:11" s="11" customFormat="1" ht="18" customHeight="1">
      <c r="A5" s="400">
        <v>1</v>
      </c>
      <c r="B5" s="311">
        <v>2</v>
      </c>
      <c r="C5" s="311">
        <v>3</v>
      </c>
      <c r="D5" s="311">
        <v>4</v>
      </c>
      <c r="E5" s="311">
        <v>5</v>
      </c>
      <c r="F5" s="311">
        <v>6</v>
      </c>
      <c r="G5" s="311">
        <v>6</v>
      </c>
      <c r="H5" s="311">
        <v>7</v>
      </c>
      <c r="I5" s="311">
        <v>8</v>
      </c>
      <c r="J5" s="311">
        <v>9</v>
      </c>
      <c r="K5" s="311">
        <v>10</v>
      </c>
    </row>
    <row r="6" spans="1:11" s="58" customFormat="1" ht="154.5" customHeight="1">
      <c r="A6" s="167" t="s">
        <v>55</v>
      </c>
      <c r="B6" s="167"/>
      <c r="C6" s="409" t="s">
        <v>232</v>
      </c>
      <c r="D6" s="179" t="s">
        <v>423</v>
      </c>
      <c r="E6" s="229">
        <v>6000</v>
      </c>
      <c r="F6" s="176">
        <v>0.94</v>
      </c>
      <c r="G6" s="176"/>
      <c r="H6" s="168"/>
      <c r="I6" s="222"/>
      <c r="J6" s="222">
        <f>(E6*I6)</f>
        <v>0</v>
      </c>
      <c r="K6" s="407"/>
    </row>
    <row r="7" spans="1:11" s="64" customFormat="1" ht="159" customHeight="1">
      <c r="A7" s="167" t="s">
        <v>56</v>
      </c>
      <c r="B7" s="192"/>
      <c r="C7" s="446" t="s">
        <v>234</v>
      </c>
      <c r="D7" s="179" t="s">
        <v>423</v>
      </c>
      <c r="E7" s="446">
        <v>4500</v>
      </c>
      <c r="F7" s="216"/>
      <c r="G7" s="216"/>
      <c r="H7" s="188"/>
      <c r="I7" s="467"/>
      <c r="J7" s="222">
        <f>(E7*I7)</f>
        <v>0</v>
      </c>
      <c r="K7" s="499"/>
    </row>
    <row r="8" spans="1:11" s="64" customFormat="1" ht="63.75" customHeight="1" thickBot="1">
      <c r="A8" s="167" t="s">
        <v>57</v>
      </c>
      <c r="B8" s="199"/>
      <c r="C8" s="161" t="s">
        <v>233</v>
      </c>
      <c r="D8" s="179" t="s">
        <v>423</v>
      </c>
      <c r="E8" s="217">
        <v>81000</v>
      </c>
      <c r="F8" s="197">
        <v>0.8</v>
      </c>
      <c r="G8" s="197"/>
      <c r="H8" s="189"/>
      <c r="I8" s="500"/>
      <c r="J8" s="467">
        <f>(E8*I8)</f>
        <v>0</v>
      </c>
      <c r="K8" s="414"/>
    </row>
    <row r="9" spans="3:10" s="64" customFormat="1" ht="16.5" customHeight="1" thickBot="1">
      <c r="C9" s="502" t="s">
        <v>389</v>
      </c>
      <c r="J9" s="501"/>
    </row>
    <row r="10" spans="1:11" s="65" customFormat="1" ht="16.5" customHeight="1">
      <c r="A10" s="492"/>
      <c r="B10" s="493"/>
      <c r="C10" s="494"/>
      <c r="D10" s="494"/>
      <c r="E10" s="494"/>
      <c r="F10" s="495"/>
      <c r="G10" s="496"/>
      <c r="H10" s="497"/>
      <c r="I10" s="24"/>
      <c r="J10" s="498"/>
      <c r="K10" s="363"/>
    </row>
    <row r="11" spans="1:11" ht="15">
      <c r="A11" s="822" t="s">
        <v>63</v>
      </c>
      <c r="B11" s="822"/>
      <c r="C11" s="822"/>
      <c r="D11" s="822"/>
      <c r="E11" s="822"/>
      <c r="F11" s="822"/>
      <c r="G11" s="822"/>
      <c r="H11" s="822"/>
      <c r="I11" s="822"/>
      <c r="J11" s="822"/>
      <c r="K11" s="822"/>
    </row>
    <row r="12" spans="1:11" ht="15">
      <c r="A12" s="822"/>
      <c r="B12" s="822"/>
      <c r="C12" s="822"/>
      <c r="D12" s="822"/>
      <c r="E12" s="822"/>
      <c r="F12" s="822"/>
      <c r="G12" s="822"/>
      <c r="H12" s="822"/>
      <c r="I12" s="822"/>
      <c r="J12" s="822"/>
      <c r="K12" s="822"/>
    </row>
    <row r="13" spans="1:11" ht="15" customHeight="1">
      <c r="A13" s="822"/>
      <c r="B13" s="822"/>
      <c r="C13" s="822"/>
      <c r="D13" s="822"/>
      <c r="E13" s="822"/>
      <c r="F13" s="822"/>
      <c r="G13" s="822"/>
      <c r="H13" s="822"/>
      <c r="I13" s="822"/>
      <c r="J13" s="822"/>
      <c r="K13" s="822"/>
    </row>
    <row r="14" spans="2:11" ht="15">
      <c r="B14" s="442"/>
      <c r="C14" s="442"/>
      <c r="D14" s="442"/>
      <c r="E14" s="442"/>
      <c r="F14" s="442"/>
      <c r="G14" s="442"/>
      <c r="H14" s="442"/>
      <c r="I14" s="442"/>
      <c r="J14" s="442"/>
      <c r="K14" s="442"/>
    </row>
    <row r="15" spans="1:7" ht="15">
      <c r="A15" s="819" t="s">
        <v>378</v>
      </c>
      <c r="B15" s="819"/>
      <c r="C15" s="819"/>
      <c r="D15" s="819"/>
      <c r="E15" s="819"/>
      <c r="F15" s="819"/>
      <c r="G15" s="819"/>
    </row>
    <row r="16" spans="2:8" ht="16.5">
      <c r="B16" s="23"/>
      <c r="C16" s="23"/>
      <c r="D16" s="23"/>
      <c r="E16" s="23"/>
      <c r="F16" s="23"/>
      <c r="G16" s="23"/>
      <c r="H16" s="23"/>
    </row>
    <row r="22" spans="4:10" ht="15">
      <c r="D22" s="823" t="s">
        <v>61</v>
      </c>
      <c r="E22" s="823"/>
      <c r="F22" s="823"/>
      <c r="G22" s="823"/>
      <c r="H22" s="823"/>
      <c r="I22" s="823"/>
      <c r="J22" s="823"/>
    </row>
    <row r="23" spans="4:10" ht="15">
      <c r="D23" s="824" t="s">
        <v>62</v>
      </c>
      <c r="E23" s="824"/>
      <c r="F23" s="824"/>
      <c r="G23" s="824"/>
      <c r="H23" s="824"/>
      <c r="I23" s="824"/>
      <c r="J23" s="824"/>
    </row>
  </sheetData>
  <sheetProtection selectLockedCells="1" selectUnlockedCells="1"/>
  <mergeCells count="5">
    <mergeCell ref="D23:J23"/>
    <mergeCell ref="A2:C2"/>
    <mergeCell ref="A11:K13"/>
    <mergeCell ref="A15:G15"/>
    <mergeCell ref="D22:J22"/>
  </mergeCells>
  <printOptions horizontalCentered="1"/>
  <pageMargins left="0" right="0" top="1.2597222222222222" bottom="0.9451388888888889" header="0.5118055555555555" footer="0"/>
  <pageSetup horizontalDpi="300" verticalDpi="300" orientation="landscape" paperSize="9" scale="99"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1" manualBreakCount="1">
    <brk id="6" max="255" man="1"/>
  </rowBreaks>
</worksheet>
</file>

<file path=xl/worksheets/sheet11.xml><?xml version="1.0" encoding="utf-8"?>
<worksheet xmlns="http://schemas.openxmlformats.org/spreadsheetml/2006/main" xmlns:r="http://schemas.openxmlformats.org/officeDocument/2006/relationships">
  <sheetPr>
    <tabColor theme="2"/>
  </sheetPr>
  <dimension ref="A2:L30"/>
  <sheetViews>
    <sheetView workbookViewId="0" topLeftCell="A1">
      <selection activeCell="O16" sqref="O16"/>
    </sheetView>
  </sheetViews>
  <sheetFormatPr defaultColWidth="9.140625" defaultRowHeight="15"/>
  <cols>
    <col min="1" max="1" width="5.00390625" style="1" customWidth="1"/>
    <col min="2" max="2" width="17.421875" style="2" customWidth="1"/>
    <col min="3" max="3" width="29.00390625" style="2" customWidth="1"/>
    <col min="4" max="4" width="11.28125" style="2" customWidth="1"/>
    <col min="5" max="5" width="4.8515625" style="3" customWidth="1"/>
    <col min="6" max="6" width="6.421875" style="4" customWidth="1"/>
    <col min="7" max="7" width="10.8515625" style="4" hidden="1" customWidth="1"/>
    <col min="8" max="8" width="11.57421875" style="4" customWidth="1"/>
    <col min="9" max="9" width="6.421875" style="4" customWidth="1"/>
    <col min="10" max="10" width="12.421875" style="4" customWidth="1"/>
    <col min="11" max="11" width="11.00390625" style="4" customWidth="1"/>
    <col min="12" max="12" width="16.140625" style="38" customWidth="1"/>
    <col min="13" max="16384" width="9.140625" style="2" customWidth="1"/>
  </cols>
  <sheetData>
    <row r="2" spans="1:12" s="9" customFormat="1" ht="18">
      <c r="A2" s="808" t="s">
        <v>111</v>
      </c>
      <c r="B2" s="808"/>
      <c r="C2" s="808"/>
      <c r="D2" s="808"/>
      <c r="E2" s="808"/>
      <c r="F2" s="808"/>
      <c r="G2" s="808"/>
      <c r="H2" s="808"/>
      <c r="I2" s="4"/>
      <c r="J2" s="4"/>
      <c r="K2" s="4"/>
      <c r="L2" s="4"/>
    </row>
    <row r="3" ht="15">
      <c r="B3" s="10"/>
    </row>
    <row r="5" spans="1:12" s="11" customFormat="1" ht="69.75" customHeight="1">
      <c r="A5" s="177" t="s">
        <v>380</v>
      </c>
      <c r="B5" s="178" t="s">
        <v>381</v>
      </c>
      <c r="C5" s="178" t="s">
        <v>68</v>
      </c>
      <c r="D5" s="178" t="s">
        <v>402</v>
      </c>
      <c r="E5" s="179" t="s">
        <v>383</v>
      </c>
      <c r="F5" s="179" t="s">
        <v>384</v>
      </c>
      <c r="G5" s="179" t="s">
        <v>385</v>
      </c>
      <c r="H5" s="179" t="s">
        <v>85</v>
      </c>
      <c r="I5" s="179" t="s">
        <v>386</v>
      </c>
      <c r="J5" s="179" t="s">
        <v>59</v>
      </c>
      <c r="K5" s="179" t="s">
        <v>60</v>
      </c>
      <c r="L5" s="179" t="s">
        <v>64</v>
      </c>
    </row>
    <row r="6" spans="1:12" s="11" customFormat="1" ht="15.75" customHeight="1">
      <c r="A6" s="523"/>
      <c r="B6" s="179">
        <v>2</v>
      </c>
      <c r="C6" s="179">
        <v>3</v>
      </c>
      <c r="D6" s="179">
        <v>4</v>
      </c>
      <c r="E6" s="179">
        <v>5</v>
      </c>
      <c r="F6" s="179">
        <v>6</v>
      </c>
      <c r="G6" s="179">
        <v>7</v>
      </c>
      <c r="H6" s="179">
        <v>7</v>
      </c>
      <c r="I6" s="179">
        <v>9</v>
      </c>
      <c r="J6" s="179">
        <v>10</v>
      </c>
      <c r="K6" s="179">
        <v>11</v>
      </c>
      <c r="L6" s="523">
        <v>12</v>
      </c>
    </row>
    <row r="7" spans="1:12" s="13" customFormat="1" ht="33" customHeight="1">
      <c r="A7" s="167" t="s">
        <v>55</v>
      </c>
      <c r="B7" s="167"/>
      <c r="C7" s="801" t="s">
        <v>410</v>
      </c>
      <c r="D7" s="308" t="s">
        <v>411</v>
      </c>
      <c r="E7" s="183" t="s">
        <v>388</v>
      </c>
      <c r="F7" s="229">
        <v>780</v>
      </c>
      <c r="G7" s="176">
        <v>7.5</v>
      </c>
      <c r="H7" s="176"/>
      <c r="I7" s="168"/>
      <c r="J7" s="176"/>
      <c r="K7" s="176">
        <f>(F7*J7)</f>
        <v>0</v>
      </c>
      <c r="L7" s="614"/>
    </row>
    <row r="8" spans="1:12" s="13" customFormat="1" ht="33" customHeight="1">
      <c r="A8" s="167" t="s">
        <v>56</v>
      </c>
      <c r="B8" s="167"/>
      <c r="C8" s="802"/>
      <c r="D8" s="308" t="s">
        <v>412</v>
      </c>
      <c r="E8" s="183" t="s">
        <v>388</v>
      </c>
      <c r="F8" s="229">
        <v>1830</v>
      </c>
      <c r="G8" s="176">
        <v>8.28</v>
      </c>
      <c r="H8" s="176"/>
      <c r="I8" s="168"/>
      <c r="J8" s="176"/>
      <c r="K8" s="176">
        <f aca="true" t="shared" si="0" ref="K8:K19">(F8*J8)</f>
        <v>0</v>
      </c>
      <c r="L8" s="614"/>
    </row>
    <row r="9" spans="1:12" s="13" customFormat="1" ht="33" customHeight="1">
      <c r="A9" s="167" t="s">
        <v>57</v>
      </c>
      <c r="B9" s="167"/>
      <c r="C9" s="802"/>
      <c r="D9" s="308" t="s">
        <v>413</v>
      </c>
      <c r="E9" s="183" t="s">
        <v>388</v>
      </c>
      <c r="F9" s="229">
        <v>1000</v>
      </c>
      <c r="G9" s="176">
        <v>22.2</v>
      </c>
      <c r="H9" s="176"/>
      <c r="I9" s="168"/>
      <c r="J9" s="176"/>
      <c r="K9" s="176">
        <f t="shared" si="0"/>
        <v>0</v>
      </c>
      <c r="L9" s="614"/>
    </row>
    <row r="10" spans="1:12" s="13" customFormat="1" ht="33" customHeight="1">
      <c r="A10" s="167" t="s">
        <v>372</v>
      </c>
      <c r="B10" s="167"/>
      <c r="C10" s="803"/>
      <c r="D10" s="308" t="s">
        <v>392</v>
      </c>
      <c r="E10" s="183" t="s">
        <v>388</v>
      </c>
      <c r="F10" s="229">
        <v>100</v>
      </c>
      <c r="G10" s="176">
        <v>28</v>
      </c>
      <c r="H10" s="176"/>
      <c r="I10" s="168"/>
      <c r="J10" s="176"/>
      <c r="K10" s="176">
        <f t="shared" si="0"/>
        <v>0</v>
      </c>
      <c r="L10" s="614"/>
    </row>
    <row r="11" spans="1:12" s="13" customFormat="1" ht="33" customHeight="1">
      <c r="A11" s="167" t="s">
        <v>373</v>
      </c>
      <c r="B11" s="167"/>
      <c r="C11" s="801" t="s">
        <v>414</v>
      </c>
      <c r="D11" s="308" t="s">
        <v>415</v>
      </c>
      <c r="E11" s="183" t="s">
        <v>388</v>
      </c>
      <c r="F11" s="229">
        <v>130</v>
      </c>
      <c r="G11" s="176">
        <v>5.96</v>
      </c>
      <c r="H11" s="176"/>
      <c r="I11" s="168"/>
      <c r="J11" s="176"/>
      <c r="K11" s="176">
        <f t="shared" si="0"/>
        <v>0</v>
      </c>
      <c r="L11" s="614"/>
    </row>
    <row r="12" spans="1:12" s="13" customFormat="1" ht="33" customHeight="1">
      <c r="A12" s="167" t="s">
        <v>374</v>
      </c>
      <c r="B12" s="167"/>
      <c r="C12" s="805"/>
      <c r="D12" s="308" t="s">
        <v>416</v>
      </c>
      <c r="E12" s="183" t="s">
        <v>388</v>
      </c>
      <c r="F12" s="229">
        <v>240</v>
      </c>
      <c r="G12" s="176">
        <v>8.9</v>
      </c>
      <c r="H12" s="176"/>
      <c r="I12" s="168"/>
      <c r="J12" s="176"/>
      <c r="K12" s="176">
        <f t="shared" si="0"/>
        <v>0</v>
      </c>
      <c r="L12" s="614"/>
    </row>
    <row r="13" spans="1:12" s="13" customFormat="1" ht="33" customHeight="1">
      <c r="A13" s="167" t="s">
        <v>375</v>
      </c>
      <c r="B13" s="615"/>
      <c r="C13" s="806" t="s">
        <v>435</v>
      </c>
      <c r="D13" s="624" t="s">
        <v>436</v>
      </c>
      <c r="E13" s="183" t="s">
        <v>388</v>
      </c>
      <c r="F13" s="229">
        <v>45</v>
      </c>
      <c r="G13" s="176">
        <v>6.5</v>
      </c>
      <c r="H13" s="176"/>
      <c r="I13" s="168"/>
      <c r="J13" s="176"/>
      <c r="K13" s="176">
        <f t="shared" si="0"/>
        <v>0</v>
      </c>
      <c r="L13" s="614"/>
    </row>
    <row r="14" spans="1:12" s="13" customFormat="1" ht="33" customHeight="1">
      <c r="A14" s="167" t="s">
        <v>376</v>
      </c>
      <c r="B14" s="615"/>
      <c r="C14" s="806"/>
      <c r="D14" s="624" t="s">
        <v>437</v>
      </c>
      <c r="E14" s="183" t="s">
        <v>388</v>
      </c>
      <c r="F14" s="229">
        <v>300</v>
      </c>
      <c r="G14" s="176">
        <v>9.01</v>
      </c>
      <c r="H14" s="176"/>
      <c r="I14" s="168"/>
      <c r="J14" s="176"/>
      <c r="K14" s="176">
        <f t="shared" si="0"/>
        <v>0</v>
      </c>
      <c r="L14" s="614"/>
    </row>
    <row r="15" spans="1:12" s="13" customFormat="1" ht="33" customHeight="1">
      <c r="A15" s="167" t="s">
        <v>377</v>
      </c>
      <c r="B15" s="616"/>
      <c r="C15" s="807" t="s">
        <v>369</v>
      </c>
      <c r="D15" s="625" t="s">
        <v>441</v>
      </c>
      <c r="E15" s="626" t="s">
        <v>388</v>
      </c>
      <c r="F15" s="627">
        <v>600</v>
      </c>
      <c r="G15" s="617">
        <v>7.68</v>
      </c>
      <c r="H15" s="176"/>
      <c r="I15" s="618"/>
      <c r="J15" s="176"/>
      <c r="K15" s="176">
        <f t="shared" si="0"/>
        <v>0</v>
      </c>
      <c r="L15" s="619"/>
    </row>
    <row r="16" spans="1:12" s="13" customFormat="1" ht="33" customHeight="1">
      <c r="A16" s="167" t="s">
        <v>445</v>
      </c>
      <c r="B16" s="167"/>
      <c r="C16" s="792"/>
      <c r="D16" s="308" t="s">
        <v>316</v>
      </c>
      <c r="E16" s="183" t="s">
        <v>388</v>
      </c>
      <c r="F16" s="229">
        <v>400</v>
      </c>
      <c r="G16" s="176">
        <v>12.24</v>
      </c>
      <c r="H16" s="176"/>
      <c r="I16" s="168"/>
      <c r="J16" s="176"/>
      <c r="K16" s="176">
        <f t="shared" si="0"/>
        <v>0</v>
      </c>
      <c r="L16" s="614"/>
    </row>
    <row r="17" spans="1:12" s="13" customFormat="1" ht="33" customHeight="1">
      <c r="A17" s="167" t="s">
        <v>329</v>
      </c>
      <c r="B17" s="167"/>
      <c r="C17" s="801" t="s">
        <v>421</v>
      </c>
      <c r="D17" s="308" t="s">
        <v>422</v>
      </c>
      <c r="E17" s="183" t="s">
        <v>388</v>
      </c>
      <c r="F17" s="229">
        <v>30</v>
      </c>
      <c r="G17" s="176">
        <v>7.57</v>
      </c>
      <c r="H17" s="176"/>
      <c r="I17" s="168"/>
      <c r="J17" s="176"/>
      <c r="K17" s="176">
        <f t="shared" si="0"/>
        <v>0</v>
      </c>
      <c r="L17" s="614"/>
    </row>
    <row r="18" spans="1:12" s="13" customFormat="1" ht="33" customHeight="1">
      <c r="A18" s="167" t="s">
        <v>330</v>
      </c>
      <c r="B18" s="192"/>
      <c r="C18" s="802"/>
      <c r="D18" s="621" t="s">
        <v>317</v>
      </c>
      <c r="E18" s="190" t="s">
        <v>388</v>
      </c>
      <c r="F18" s="215">
        <v>200</v>
      </c>
      <c r="G18" s="216">
        <v>4.8</v>
      </c>
      <c r="H18" s="176"/>
      <c r="I18" s="188"/>
      <c r="J18" s="176"/>
      <c r="K18" s="176">
        <f t="shared" si="0"/>
        <v>0</v>
      </c>
      <c r="L18" s="620"/>
    </row>
    <row r="19" spans="1:12" s="13" customFormat="1" ht="33" customHeight="1" thickBot="1">
      <c r="A19" s="167" t="s">
        <v>331</v>
      </c>
      <c r="B19" s="167"/>
      <c r="C19" s="804"/>
      <c r="D19" s="308" t="s">
        <v>231</v>
      </c>
      <c r="E19" s="183" t="s">
        <v>388</v>
      </c>
      <c r="F19" s="229">
        <v>980</v>
      </c>
      <c r="G19" s="176">
        <v>21.51</v>
      </c>
      <c r="H19" s="176"/>
      <c r="I19" s="168"/>
      <c r="J19" s="176"/>
      <c r="K19" s="176">
        <f t="shared" si="0"/>
        <v>0</v>
      </c>
      <c r="L19" s="614"/>
    </row>
    <row r="20" spans="1:12" ht="15.75" thickBot="1">
      <c r="A20" s="212"/>
      <c r="B20" s="212"/>
      <c r="C20" s="528" t="s">
        <v>389</v>
      </c>
      <c r="D20" s="212"/>
      <c r="E20" s="212"/>
      <c r="F20" s="211"/>
      <c r="G20" s="211"/>
      <c r="H20" s="211"/>
      <c r="I20" s="211"/>
      <c r="J20" s="211"/>
      <c r="K20" s="260">
        <f>SUM(K7:K19)</f>
        <v>0</v>
      </c>
      <c r="L20" s="212"/>
    </row>
    <row r="22" spans="1:12" ht="15">
      <c r="A22" s="822" t="s">
        <v>63</v>
      </c>
      <c r="B22" s="822"/>
      <c r="C22" s="822"/>
      <c r="D22" s="822"/>
      <c r="E22" s="822"/>
      <c r="F22" s="822"/>
      <c r="G22" s="822"/>
      <c r="H22" s="822"/>
      <c r="I22" s="822"/>
      <c r="J22" s="822"/>
      <c r="K22" s="822"/>
      <c r="L22" s="822"/>
    </row>
    <row r="23" spans="1:12" ht="15">
      <c r="A23" s="822"/>
      <c r="B23" s="822"/>
      <c r="C23" s="822"/>
      <c r="D23" s="822"/>
      <c r="E23" s="822"/>
      <c r="F23" s="822"/>
      <c r="G23" s="822"/>
      <c r="H23" s="822"/>
      <c r="I23" s="822"/>
      <c r="J23" s="822"/>
      <c r="K23" s="822"/>
      <c r="L23" s="822"/>
    </row>
    <row r="24" spans="1:12" ht="15">
      <c r="A24" s="822"/>
      <c r="B24" s="822"/>
      <c r="C24" s="822"/>
      <c r="D24" s="822"/>
      <c r="E24" s="822"/>
      <c r="F24" s="822"/>
      <c r="G24" s="822"/>
      <c r="H24" s="822"/>
      <c r="I24" s="822"/>
      <c r="J24" s="822"/>
      <c r="K24" s="822"/>
      <c r="L24" s="822"/>
    </row>
    <row r="29" spans="6:12" ht="15">
      <c r="F29" s="823" t="s">
        <v>61</v>
      </c>
      <c r="G29" s="823"/>
      <c r="H29" s="823"/>
      <c r="I29" s="823"/>
      <c r="J29" s="823"/>
      <c r="K29" s="823"/>
      <c r="L29" s="823"/>
    </row>
    <row r="30" spans="2:12" ht="15">
      <c r="B30" s="7"/>
      <c r="C30" s="7"/>
      <c r="F30" s="824" t="s">
        <v>62</v>
      </c>
      <c r="G30" s="824"/>
      <c r="H30" s="824"/>
      <c r="I30" s="824"/>
      <c r="J30" s="824"/>
      <c r="K30" s="824"/>
      <c r="L30" s="824"/>
    </row>
  </sheetData>
  <sheetProtection selectLockedCells="1" selectUnlockedCells="1"/>
  <mergeCells count="9">
    <mergeCell ref="A2:H2"/>
    <mergeCell ref="A22:L24"/>
    <mergeCell ref="F29:L29"/>
    <mergeCell ref="F30:L30"/>
    <mergeCell ref="C7:C10"/>
    <mergeCell ref="C17:C19"/>
    <mergeCell ref="C11:C12"/>
    <mergeCell ref="C13:C14"/>
    <mergeCell ref="C15:C16"/>
  </mergeCells>
  <printOptions horizontalCentered="1"/>
  <pageMargins left="0.25" right="0.25" top="0.75" bottom="0.75" header="0.3" footer="0.3"/>
  <pageSetup horizontalDpi="300" verticalDpi="300" orientation="landscape" paperSize="9"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1" manualBreakCount="1">
    <brk id="12" max="255" man="1"/>
  </rowBreaks>
</worksheet>
</file>

<file path=xl/worksheets/sheet12.xml><?xml version="1.0" encoding="utf-8"?>
<worksheet xmlns="http://schemas.openxmlformats.org/spreadsheetml/2006/main" xmlns:r="http://schemas.openxmlformats.org/officeDocument/2006/relationships">
  <sheetPr>
    <tabColor theme="2"/>
  </sheetPr>
  <dimension ref="A1:S28"/>
  <sheetViews>
    <sheetView workbookViewId="0" topLeftCell="A1">
      <selection activeCell="M7" sqref="M7:S8"/>
    </sheetView>
  </sheetViews>
  <sheetFormatPr defaultColWidth="9.140625" defaultRowHeight="15"/>
  <cols>
    <col min="1" max="1" width="5.00390625" style="1" customWidth="1"/>
    <col min="2" max="2" width="18.00390625" style="2" customWidth="1"/>
    <col min="3" max="3" width="32.421875" style="2" customWidth="1"/>
    <col min="4" max="4" width="12.8515625" style="2" customWidth="1"/>
    <col min="5" max="5" width="5.140625" style="3" customWidth="1"/>
    <col min="6" max="6" width="6.140625" style="4" customWidth="1"/>
    <col min="7" max="7" width="8.00390625" style="4" hidden="1" customWidth="1"/>
    <col min="8" max="8" width="11.421875" style="4" customWidth="1"/>
    <col min="9" max="9" width="5.00390625" style="4" customWidth="1"/>
    <col min="10" max="10" width="13.00390625" style="4" customWidth="1"/>
    <col min="11" max="11" width="10.7109375" style="4" customWidth="1"/>
    <col min="12" max="12" width="14.8515625" style="2" customWidth="1"/>
    <col min="13" max="13" width="3.00390625" style="2" customWidth="1"/>
    <col min="14" max="14" width="3.57421875" style="2" customWidth="1"/>
    <col min="15" max="15" width="3.28125" style="2" customWidth="1"/>
    <col min="16" max="16" width="5.140625" style="2" customWidth="1"/>
    <col min="17" max="17" width="12.140625" style="2" customWidth="1"/>
    <col min="18" max="18" width="9.57421875" style="2" customWidth="1"/>
    <col min="19" max="19" width="11.00390625" style="2" customWidth="1"/>
    <col min="20" max="16384" width="9.140625" style="2" customWidth="1"/>
  </cols>
  <sheetData>
    <row r="1" ht="15">
      <c r="A1" s="22"/>
    </row>
    <row r="2" spans="1:11" s="9" customFormat="1" ht="18">
      <c r="A2" s="808" t="s">
        <v>112</v>
      </c>
      <c r="B2" s="808"/>
      <c r="C2" s="808"/>
      <c r="D2" s="808"/>
      <c r="E2" s="808"/>
      <c r="F2" s="808"/>
      <c r="G2" s="8"/>
      <c r="H2" s="8"/>
      <c r="I2" s="4"/>
      <c r="J2" s="4"/>
      <c r="K2" s="4"/>
    </row>
    <row r="4" spans="1:12" s="11" customFormat="1" ht="72.75" customHeight="1">
      <c r="A4" s="177" t="s">
        <v>380</v>
      </c>
      <c r="B4" s="178" t="s">
        <v>381</v>
      </c>
      <c r="C4" s="178" t="s">
        <v>68</v>
      </c>
      <c r="D4" s="178" t="s">
        <v>402</v>
      </c>
      <c r="E4" s="179" t="s">
        <v>383</v>
      </c>
      <c r="F4" s="179" t="s">
        <v>384</v>
      </c>
      <c r="G4" s="179" t="s">
        <v>385</v>
      </c>
      <c r="H4" s="179" t="s">
        <v>85</v>
      </c>
      <c r="I4" s="179" t="s">
        <v>386</v>
      </c>
      <c r="J4" s="179" t="s">
        <v>86</v>
      </c>
      <c r="K4" s="179" t="s">
        <v>60</v>
      </c>
      <c r="L4" s="179" t="s">
        <v>64</v>
      </c>
    </row>
    <row r="5" spans="1:12" s="11" customFormat="1" ht="13.5" customHeight="1">
      <c r="A5" s="523"/>
      <c r="B5" s="179">
        <v>2</v>
      </c>
      <c r="C5" s="179">
        <v>3</v>
      </c>
      <c r="D5" s="179">
        <v>4</v>
      </c>
      <c r="E5" s="179">
        <v>5</v>
      </c>
      <c r="F5" s="179">
        <v>6</v>
      </c>
      <c r="G5" s="179">
        <v>7</v>
      </c>
      <c r="H5" s="179">
        <v>7</v>
      </c>
      <c r="I5" s="179">
        <v>9</v>
      </c>
      <c r="J5" s="179">
        <v>10</v>
      </c>
      <c r="K5" s="179">
        <v>11</v>
      </c>
      <c r="L5" s="523">
        <v>12</v>
      </c>
    </row>
    <row r="6" spans="1:12" s="19" customFormat="1" ht="24" customHeight="1">
      <c r="A6" s="306" t="s">
        <v>55</v>
      </c>
      <c r="B6" s="306"/>
      <c r="C6" s="794" t="s">
        <v>29</v>
      </c>
      <c r="D6" s="309" t="s">
        <v>177</v>
      </c>
      <c r="E6" s="629" t="s">
        <v>388</v>
      </c>
      <c r="F6" s="310">
        <v>50</v>
      </c>
      <c r="G6" s="307">
        <v>40</v>
      </c>
      <c r="H6" s="307"/>
      <c r="I6" s="300"/>
      <c r="J6" s="307"/>
      <c r="K6" s="307">
        <f>(F6*J6)</f>
        <v>0</v>
      </c>
      <c r="L6" s="306"/>
    </row>
    <row r="7" spans="1:19" s="95" customFormat="1" ht="24" customHeight="1">
      <c r="A7" s="306" t="s">
        <v>56</v>
      </c>
      <c r="B7" s="532"/>
      <c r="C7" s="795"/>
      <c r="D7" s="630" t="s">
        <v>178</v>
      </c>
      <c r="E7" s="597" t="s">
        <v>388</v>
      </c>
      <c r="F7" s="543">
        <v>550</v>
      </c>
      <c r="G7" s="590">
        <v>19.14</v>
      </c>
      <c r="H7" s="307"/>
      <c r="I7" s="534"/>
      <c r="J7" s="307"/>
      <c r="K7" s="307">
        <f aca="true" t="shared" si="0" ref="K7:K16">(F7*J7)</f>
        <v>0</v>
      </c>
      <c r="L7" s="628"/>
      <c r="M7" s="793"/>
      <c r="N7" s="793"/>
      <c r="O7" s="793"/>
      <c r="P7" s="793"/>
      <c r="Q7" s="793"/>
      <c r="R7" s="793"/>
      <c r="S7" s="793"/>
    </row>
    <row r="8" spans="1:19" s="95" customFormat="1" ht="24" customHeight="1">
      <c r="A8" s="306" t="s">
        <v>57</v>
      </c>
      <c r="B8" s="241"/>
      <c r="C8" s="795"/>
      <c r="D8" s="631" t="s">
        <v>179</v>
      </c>
      <c r="E8" s="632" t="s">
        <v>388</v>
      </c>
      <c r="F8" s="258">
        <v>10600</v>
      </c>
      <c r="G8" s="243">
        <v>6.66</v>
      </c>
      <c r="H8" s="307"/>
      <c r="I8" s="538"/>
      <c r="J8" s="307"/>
      <c r="K8" s="307">
        <f t="shared" si="0"/>
        <v>0</v>
      </c>
      <c r="L8" s="241"/>
      <c r="M8" s="793"/>
      <c r="N8" s="793"/>
      <c r="O8" s="793"/>
      <c r="P8" s="793"/>
      <c r="Q8" s="793"/>
      <c r="R8" s="793"/>
      <c r="S8" s="793"/>
    </row>
    <row r="9" spans="1:19" s="97" customFormat="1" ht="60.75" customHeight="1">
      <c r="A9" s="306" t="s">
        <v>372</v>
      </c>
      <c r="B9" s="241"/>
      <c r="C9" s="796"/>
      <c r="D9" s="631" t="s">
        <v>180</v>
      </c>
      <c r="E9" s="632" t="s">
        <v>388</v>
      </c>
      <c r="F9" s="258">
        <v>500</v>
      </c>
      <c r="G9" s="243">
        <v>3.2</v>
      </c>
      <c r="H9" s="307"/>
      <c r="I9" s="300"/>
      <c r="J9" s="307"/>
      <c r="K9" s="307">
        <f t="shared" si="0"/>
        <v>0</v>
      </c>
      <c r="L9" s="241"/>
      <c r="M9" s="96"/>
      <c r="N9" s="96"/>
      <c r="O9" s="96"/>
      <c r="P9" s="96"/>
      <c r="Q9" s="96"/>
      <c r="R9" s="96"/>
      <c r="S9" s="96"/>
    </row>
    <row r="10" spans="1:12" s="19" customFormat="1" ht="24" customHeight="1">
      <c r="A10" s="306" t="s">
        <v>373</v>
      </c>
      <c r="B10" s="530"/>
      <c r="C10" s="792" t="s">
        <v>417</v>
      </c>
      <c r="D10" s="622" t="s">
        <v>418</v>
      </c>
      <c r="E10" s="633" t="s">
        <v>388</v>
      </c>
      <c r="F10" s="634">
        <v>680</v>
      </c>
      <c r="G10" s="228">
        <v>45.33</v>
      </c>
      <c r="H10" s="307"/>
      <c r="I10" s="529"/>
      <c r="J10" s="307"/>
      <c r="K10" s="307">
        <f t="shared" si="0"/>
        <v>0</v>
      </c>
      <c r="L10" s="530"/>
    </row>
    <row r="11" spans="1:12" s="19" customFormat="1" ht="24.75" customHeight="1">
      <c r="A11" s="306" t="s">
        <v>374</v>
      </c>
      <c r="B11" s="167"/>
      <c r="C11" s="792"/>
      <c r="D11" s="308" t="s">
        <v>427</v>
      </c>
      <c r="E11" s="183" t="s">
        <v>388</v>
      </c>
      <c r="F11" s="179">
        <v>100</v>
      </c>
      <c r="G11" s="176">
        <v>57.97</v>
      </c>
      <c r="H11" s="307"/>
      <c r="I11" s="168"/>
      <c r="J11" s="307"/>
      <c r="K11" s="307">
        <f t="shared" si="0"/>
        <v>0</v>
      </c>
      <c r="L11" s="167"/>
    </row>
    <row r="12" spans="1:12" s="19" customFormat="1" ht="36" customHeight="1">
      <c r="A12" s="306" t="s">
        <v>375</v>
      </c>
      <c r="B12" s="167"/>
      <c r="C12" s="792" t="s">
        <v>428</v>
      </c>
      <c r="D12" s="308" t="s">
        <v>176</v>
      </c>
      <c r="E12" s="183" t="s">
        <v>388</v>
      </c>
      <c r="F12" s="179">
        <v>370</v>
      </c>
      <c r="G12" s="176">
        <v>20.29</v>
      </c>
      <c r="H12" s="307"/>
      <c r="I12" s="168"/>
      <c r="J12" s="307"/>
      <c r="K12" s="307">
        <f t="shared" si="0"/>
        <v>0</v>
      </c>
      <c r="L12" s="167"/>
    </row>
    <row r="13" spans="1:12" s="19" customFormat="1" ht="34.5" customHeight="1">
      <c r="A13" s="306" t="s">
        <v>376</v>
      </c>
      <c r="B13" s="167"/>
      <c r="C13" s="792"/>
      <c r="D13" s="308" t="s">
        <v>181</v>
      </c>
      <c r="E13" s="183" t="s">
        <v>388</v>
      </c>
      <c r="F13" s="179">
        <v>500</v>
      </c>
      <c r="G13" s="176">
        <v>33.38</v>
      </c>
      <c r="H13" s="307"/>
      <c r="I13" s="168"/>
      <c r="J13" s="307"/>
      <c r="K13" s="307">
        <f t="shared" si="0"/>
        <v>0</v>
      </c>
      <c r="L13" s="167"/>
    </row>
    <row r="14" spans="1:12" s="19" customFormat="1" ht="42" customHeight="1">
      <c r="A14" s="306" t="s">
        <v>377</v>
      </c>
      <c r="B14" s="167"/>
      <c r="C14" s="792" t="s">
        <v>429</v>
      </c>
      <c r="D14" s="308" t="s">
        <v>183</v>
      </c>
      <c r="E14" s="183" t="s">
        <v>388</v>
      </c>
      <c r="F14" s="179">
        <v>800</v>
      </c>
      <c r="G14" s="176">
        <v>3.54</v>
      </c>
      <c r="H14" s="307"/>
      <c r="I14" s="168"/>
      <c r="J14" s="307"/>
      <c r="K14" s="307">
        <f t="shared" si="0"/>
        <v>0</v>
      </c>
      <c r="L14" s="167"/>
    </row>
    <row r="15" spans="1:12" s="19" customFormat="1" ht="31.5" customHeight="1">
      <c r="A15" s="306" t="s">
        <v>445</v>
      </c>
      <c r="B15" s="192"/>
      <c r="C15" s="801"/>
      <c r="D15" s="621" t="s">
        <v>182</v>
      </c>
      <c r="E15" s="190" t="s">
        <v>388</v>
      </c>
      <c r="F15" s="247">
        <v>1350</v>
      </c>
      <c r="G15" s="216">
        <v>10.5</v>
      </c>
      <c r="H15" s="307"/>
      <c r="I15" s="188"/>
      <c r="J15" s="307"/>
      <c r="K15" s="307">
        <f t="shared" si="0"/>
        <v>0</v>
      </c>
      <c r="L15" s="192"/>
    </row>
    <row r="16" spans="1:12" ht="81.75" customHeight="1" thickBot="1">
      <c r="A16" s="306" t="s">
        <v>329</v>
      </c>
      <c r="B16" s="199"/>
      <c r="C16" s="623" t="s">
        <v>227</v>
      </c>
      <c r="D16" s="623" t="s">
        <v>418</v>
      </c>
      <c r="E16" s="191" t="s">
        <v>388</v>
      </c>
      <c r="F16" s="161">
        <v>400</v>
      </c>
      <c r="G16" s="197">
        <v>8.66</v>
      </c>
      <c r="H16" s="307"/>
      <c r="I16" s="189"/>
      <c r="J16" s="307"/>
      <c r="K16" s="590">
        <f t="shared" si="0"/>
        <v>0</v>
      </c>
      <c r="L16" s="199"/>
    </row>
    <row r="17" spans="1:12" ht="15.75" thickBot="1">
      <c r="A17" s="211"/>
      <c r="B17" s="211"/>
      <c r="C17" s="259" t="s">
        <v>389</v>
      </c>
      <c r="D17" s="211"/>
      <c r="E17" s="211"/>
      <c r="F17" s="211"/>
      <c r="G17" s="211"/>
      <c r="H17" s="211"/>
      <c r="I17" s="211"/>
      <c r="J17" s="211"/>
      <c r="K17" s="260">
        <f>SUM(K6:K16)</f>
        <v>0</v>
      </c>
      <c r="L17" s="211"/>
    </row>
    <row r="19" spans="1:12" ht="15">
      <c r="A19" s="822" t="s">
        <v>63</v>
      </c>
      <c r="B19" s="822"/>
      <c r="C19" s="822"/>
      <c r="D19" s="822"/>
      <c r="E19" s="822"/>
      <c r="F19" s="822"/>
      <c r="G19" s="822"/>
      <c r="H19" s="822"/>
      <c r="I19" s="822"/>
      <c r="J19" s="822"/>
      <c r="K19" s="822"/>
      <c r="L19" s="822"/>
    </row>
    <row r="20" spans="1:12" ht="15">
      <c r="A20" s="822"/>
      <c r="B20" s="822"/>
      <c r="C20" s="822"/>
      <c r="D20" s="822"/>
      <c r="E20" s="822"/>
      <c r="F20" s="822"/>
      <c r="G20" s="822"/>
      <c r="H20" s="822"/>
      <c r="I20" s="822"/>
      <c r="J20" s="822"/>
      <c r="K20" s="822"/>
      <c r="L20" s="822"/>
    </row>
    <row r="21" spans="1:12" ht="15">
      <c r="A21" s="822"/>
      <c r="B21" s="822"/>
      <c r="C21" s="822"/>
      <c r="D21" s="822"/>
      <c r="E21" s="822"/>
      <c r="F21" s="822"/>
      <c r="G21" s="822"/>
      <c r="H21" s="822"/>
      <c r="I21" s="822"/>
      <c r="J21" s="822"/>
      <c r="K21" s="822"/>
      <c r="L21" s="822"/>
    </row>
    <row r="27" spans="5:11" ht="15">
      <c r="E27" s="823" t="s">
        <v>61</v>
      </c>
      <c r="F27" s="823"/>
      <c r="G27" s="823"/>
      <c r="H27" s="823"/>
      <c r="I27" s="823"/>
      <c r="J27" s="823"/>
      <c r="K27" s="823"/>
    </row>
    <row r="28" spans="5:11" ht="15">
      <c r="E28" s="824" t="s">
        <v>62</v>
      </c>
      <c r="F28" s="824"/>
      <c r="G28" s="824"/>
      <c r="H28" s="824"/>
      <c r="I28" s="824"/>
      <c r="J28" s="824"/>
      <c r="K28" s="824"/>
    </row>
  </sheetData>
  <sheetProtection selectLockedCells="1" selectUnlockedCells="1"/>
  <mergeCells count="9">
    <mergeCell ref="E27:K27"/>
    <mergeCell ref="E28:K28"/>
    <mergeCell ref="C10:C11"/>
    <mergeCell ref="C12:C13"/>
    <mergeCell ref="C14:C15"/>
    <mergeCell ref="M7:S8"/>
    <mergeCell ref="C6:C9"/>
    <mergeCell ref="A2:F2"/>
    <mergeCell ref="A19:L21"/>
  </mergeCells>
  <printOptions horizontalCentered="1"/>
  <pageMargins left="0.25" right="0.25" top="0.75" bottom="0.75" header="0.3" footer="0.3"/>
  <pageSetup horizontalDpi="300" verticalDpi="300" orientation="landscape" paperSize="9"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1" manualBreakCount="1">
    <brk id="11" max="11" man="1"/>
  </rowBreaks>
</worksheet>
</file>

<file path=xl/worksheets/sheet13.xml><?xml version="1.0" encoding="utf-8"?>
<worksheet xmlns="http://schemas.openxmlformats.org/spreadsheetml/2006/main" xmlns:r="http://schemas.openxmlformats.org/officeDocument/2006/relationships">
  <sheetPr>
    <tabColor theme="2"/>
  </sheetPr>
  <dimension ref="A1:Q38"/>
  <sheetViews>
    <sheetView workbookViewId="0" topLeftCell="A1">
      <selection activeCell="R11" sqref="R11"/>
    </sheetView>
  </sheetViews>
  <sheetFormatPr defaultColWidth="9.140625" defaultRowHeight="15"/>
  <cols>
    <col min="1" max="1" width="4.8515625" style="1" customWidth="1"/>
    <col min="2" max="2" width="19.57421875" style="2" customWidth="1"/>
    <col min="3" max="3" width="35.140625" style="2" customWidth="1"/>
    <col min="4" max="4" width="22.140625" style="2" customWidth="1"/>
    <col min="5" max="5" width="5.140625" style="3" customWidth="1"/>
    <col min="6" max="6" width="7.57421875" style="4" customWidth="1"/>
    <col min="7" max="7" width="10.28125" style="4" hidden="1" customWidth="1"/>
    <col min="8" max="8" width="11.28125" style="4" customWidth="1"/>
    <col min="9" max="9" width="5.7109375" style="4" customWidth="1"/>
    <col min="10" max="10" width="12.57421875" style="4" customWidth="1"/>
    <col min="11" max="11" width="10.28125" style="4" customWidth="1"/>
    <col min="12" max="12" width="15.140625" style="137" customWidth="1"/>
    <col min="13" max="13" width="5.00390625" style="2" customWidth="1"/>
    <col min="14" max="14" width="7.57421875" style="2" customWidth="1"/>
    <col min="15" max="15" width="5.57421875" style="2" customWidth="1"/>
    <col min="16" max="16" width="4.7109375" style="2" customWidth="1"/>
    <col min="17" max="17" width="8.28125" style="2" customWidth="1"/>
    <col min="18" max="16384" width="9.140625" style="2" customWidth="1"/>
  </cols>
  <sheetData>
    <row r="1" ht="15">
      <c r="A1" s="22"/>
    </row>
    <row r="2" spans="4:12" s="9" customFormat="1" ht="18">
      <c r="D2" s="7"/>
      <c r="E2" s="3"/>
      <c r="F2" s="4"/>
      <c r="G2" s="8"/>
      <c r="H2" s="8"/>
      <c r="I2" s="4"/>
      <c r="J2" s="4"/>
      <c r="K2" s="4"/>
      <c r="L2" s="137"/>
    </row>
    <row r="3" spans="1:4" ht="15.75">
      <c r="A3" s="808" t="s">
        <v>113</v>
      </c>
      <c r="B3" s="808"/>
      <c r="C3" s="808"/>
      <c r="D3" s="808"/>
    </row>
    <row r="5" spans="1:12" s="11" customFormat="1" ht="75" customHeight="1">
      <c r="A5" s="177" t="s">
        <v>380</v>
      </c>
      <c r="B5" s="178" t="s">
        <v>381</v>
      </c>
      <c r="C5" s="178" t="s">
        <v>68</v>
      </c>
      <c r="D5" s="178" t="s">
        <v>402</v>
      </c>
      <c r="E5" s="179" t="s">
        <v>383</v>
      </c>
      <c r="F5" s="179" t="s">
        <v>384</v>
      </c>
      <c r="G5" s="179" t="s">
        <v>385</v>
      </c>
      <c r="H5" s="179" t="s">
        <v>85</v>
      </c>
      <c r="I5" s="179" t="s">
        <v>386</v>
      </c>
      <c r="J5" s="179" t="s">
        <v>59</v>
      </c>
      <c r="K5" s="179" t="s">
        <v>60</v>
      </c>
      <c r="L5" s="179" t="s">
        <v>64</v>
      </c>
    </row>
    <row r="6" spans="1:12" s="11" customFormat="1" ht="17.25" customHeight="1">
      <c r="A6" s="179">
        <v>1</v>
      </c>
      <c r="B6" s="179">
        <v>2</v>
      </c>
      <c r="C6" s="179">
        <v>3</v>
      </c>
      <c r="D6" s="179">
        <v>4</v>
      </c>
      <c r="E6" s="179">
        <v>5</v>
      </c>
      <c r="F6" s="179">
        <v>6</v>
      </c>
      <c r="G6" s="179">
        <v>7</v>
      </c>
      <c r="H6" s="179">
        <v>7</v>
      </c>
      <c r="I6" s="179">
        <v>8</v>
      </c>
      <c r="J6" s="179">
        <v>9</v>
      </c>
      <c r="K6" s="179">
        <v>10</v>
      </c>
      <c r="L6" s="179">
        <v>11</v>
      </c>
    </row>
    <row r="7" spans="1:12" s="11" customFormat="1" ht="30" customHeight="1">
      <c r="A7" s="167" t="s">
        <v>55</v>
      </c>
      <c r="B7" s="167"/>
      <c r="C7" s="801" t="s">
        <v>430</v>
      </c>
      <c r="D7" s="179" t="s">
        <v>158</v>
      </c>
      <c r="E7" s="179" t="s">
        <v>388</v>
      </c>
      <c r="F7" s="179">
        <v>100</v>
      </c>
      <c r="G7" s="637">
        <v>9.34</v>
      </c>
      <c r="H7" s="637"/>
      <c r="I7" s="638"/>
      <c r="J7" s="637"/>
      <c r="K7" s="637">
        <f>(F7*J7)</f>
        <v>0</v>
      </c>
      <c r="L7" s="167"/>
    </row>
    <row r="8" spans="1:12" s="19" customFormat="1" ht="33" customHeight="1">
      <c r="A8" s="167" t="s">
        <v>56</v>
      </c>
      <c r="B8" s="167"/>
      <c r="C8" s="802"/>
      <c r="D8" s="308" t="s">
        <v>226</v>
      </c>
      <c r="E8" s="183" t="s">
        <v>388</v>
      </c>
      <c r="F8" s="179">
        <v>1200</v>
      </c>
      <c r="G8" s="176">
        <v>9.34</v>
      </c>
      <c r="H8" s="637"/>
      <c r="I8" s="168"/>
      <c r="J8" s="637"/>
      <c r="K8" s="637">
        <f aca="true" t="shared" si="0" ref="K8:K26">(F8*J8)</f>
        <v>0</v>
      </c>
      <c r="L8" s="167"/>
    </row>
    <row r="9" spans="1:12" s="19" customFormat="1" ht="38.25" customHeight="1">
      <c r="A9" s="167" t="s">
        <v>57</v>
      </c>
      <c r="B9" s="167"/>
      <c r="C9" s="803"/>
      <c r="D9" s="308" t="s">
        <v>184</v>
      </c>
      <c r="E9" s="183" t="s">
        <v>388</v>
      </c>
      <c r="F9" s="179">
        <v>650</v>
      </c>
      <c r="G9" s="176">
        <v>25.04</v>
      </c>
      <c r="H9" s="637"/>
      <c r="I9" s="168"/>
      <c r="J9" s="637"/>
      <c r="K9" s="637">
        <f t="shared" si="0"/>
        <v>0</v>
      </c>
      <c r="L9" s="167"/>
    </row>
    <row r="10" spans="1:17" s="98" customFormat="1" ht="30" customHeight="1">
      <c r="A10" s="167" t="s">
        <v>372</v>
      </c>
      <c r="B10" s="306"/>
      <c r="C10" s="834" t="s">
        <v>229</v>
      </c>
      <c r="D10" s="309" t="s">
        <v>188</v>
      </c>
      <c r="E10" s="629" t="s">
        <v>388</v>
      </c>
      <c r="F10" s="310">
        <v>300</v>
      </c>
      <c r="G10" s="307">
        <v>9.34</v>
      </c>
      <c r="H10" s="637"/>
      <c r="I10" s="300"/>
      <c r="J10" s="637"/>
      <c r="K10" s="637">
        <f t="shared" si="0"/>
        <v>0</v>
      </c>
      <c r="L10" s="641"/>
      <c r="M10" s="797"/>
      <c r="N10" s="797"/>
      <c r="O10" s="797"/>
      <c r="P10" s="797"/>
      <c r="Q10" s="797"/>
    </row>
    <row r="11" spans="1:17" s="98" customFormat="1" ht="30" customHeight="1">
      <c r="A11" s="167" t="s">
        <v>373</v>
      </c>
      <c r="B11" s="306"/>
      <c r="C11" s="835"/>
      <c r="D11" s="309" t="s">
        <v>189</v>
      </c>
      <c r="E11" s="629" t="s">
        <v>388</v>
      </c>
      <c r="F11" s="310">
        <v>520</v>
      </c>
      <c r="G11" s="307">
        <v>25.04</v>
      </c>
      <c r="H11" s="637"/>
      <c r="I11" s="300"/>
      <c r="J11" s="637"/>
      <c r="K11" s="637">
        <f t="shared" si="0"/>
        <v>0</v>
      </c>
      <c r="L11" s="641"/>
      <c r="M11" s="797"/>
      <c r="N11" s="797"/>
      <c r="O11" s="797"/>
      <c r="P11" s="797"/>
      <c r="Q11" s="797"/>
    </row>
    <row r="12" spans="1:17" s="98" customFormat="1" ht="44.25" customHeight="1">
      <c r="A12" s="167" t="s">
        <v>374</v>
      </c>
      <c r="B12" s="306"/>
      <c r="C12" s="836"/>
      <c r="D12" s="309" t="s">
        <v>160</v>
      </c>
      <c r="E12" s="629" t="s">
        <v>388</v>
      </c>
      <c r="F12" s="310">
        <v>55</v>
      </c>
      <c r="G12" s="307">
        <v>25.04</v>
      </c>
      <c r="H12" s="637"/>
      <c r="I12" s="300"/>
      <c r="J12" s="637"/>
      <c r="K12" s="637">
        <f t="shared" si="0"/>
        <v>0</v>
      </c>
      <c r="L12" s="306"/>
      <c r="M12" s="99"/>
      <c r="N12" s="100"/>
      <c r="O12" s="100"/>
      <c r="P12" s="100"/>
      <c r="Q12" s="100"/>
    </row>
    <row r="13" spans="1:17" s="98" customFormat="1" ht="40.5" customHeight="1">
      <c r="A13" s="167" t="s">
        <v>375</v>
      </c>
      <c r="B13" s="306"/>
      <c r="C13" s="798" t="s">
        <v>229</v>
      </c>
      <c r="D13" s="309" t="s">
        <v>190</v>
      </c>
      <c r="E13" s="629" t="s">
        <v>388</v>
      </c>
      <c r="F13" s="310">
        <v>50</v>
      </c>
      <c r="G13" s="307">
        <v>11.6</v>
      </c>
      <c r="H13" s="637"/>
      <c r="I13" s="168"/>
      <c r="J13" s="637"/>
      <c r="K13" s="637">
        <f t="shared" si="0"/>
        <v>0</v>
      </c>
      <c r="L13" s="306"/>
      <c r="M13" s="99"/>
      <c r="N13" s="100"/>
      <c r="O13" s="100"/>
      <c r="P13" s="100"/>
      <c r="Q13" s="100"/>
    </row>
    <row r="14" spans="1:17" s="98" customFormat="1" ht="60" customHeight="1">
      <c r="A14" s="167" t="s">
        <v>376</v>
      </c>
      <c r="B14" s="306"/>
      <c r="C14" s="798"/>
      <c r="D14" s="309" t="s">
        <v>191</v>
      </c>
      <c r="E14" s="629" t="s">
        <v>388</v>
      </c>
      <c r="F14" s="310">
        <v>70</v>
      </c>
      <c r="G14" s="307">
        <v>23.28</v>
      </c>
      <c r="H14" s="637"/>
      <c r="I14" s="300"/>
      <c r="J14" s="637"/>
      <c r="K14" s="637">
        <f t="shared" si="0"/>
        <v>0</v>
      </c>
      <c r="L14" s="306"/>
      <c r="M14" s="99"/>
      <c r="N14" s="100"/>
      <c r="O14" s="100"/>
      <c r="P14" s="100"/>
      <c r="Q14" s="100"/>
    </row>
    <row r="15" spans="1:12" s="19" customFormat="1" ht="50.25" customHeight="1">
      <c r="A15" s="167" t="s">
        <v>377</v>
      </c>
      <c r="B15" s="167"/>
      <c r="C15" s="792" t="s">
        <v>431</v>
      </c>
      <c r="D15" s="308" t="s">
        <v>196</v>
      </c>
      <c r="E15" s="183" t="s">
        <v>388</v>
      </c>
      <c r="F15" s="179">
        <v>1000</v>
      </c>
      <c r="G15" s="176">
        <v>46.56</v>
      </c>
      <c r="H15" s="637"/>
      <c r="I15" s="168"/>
      <c r="J15" s="637"/>
      <c r="K15" s="637">
        <f t="shared" si="0"/>
        <v>0</v>
      </c>
      <c r="L15" s="167"/>
    </row>
    <row r="16" spans="1:12" s="19" customFormat="1" ht="64.5" customHeight="1">
      <c r="A16" s="167" t="s">
        <v>445</v>
      </c>
      <c r="B16" s="167"/>
      <c r="C16" s="801"/>
      <c r="D16" s="308" t="s">
        <v>187</v>
      </c>
      <c r="E16" s="183" t="s">
        <v>388</v>
      </c>
      <c r="F16" s="179">
        <v>610</v>
      </c>
      <c r="G16" s="176">
        <v>34.77</v>
      </c>
      <c r="H16" s="637"/>
      <c r="I16" s="168"/>
      <c r="J16" s="637"/>
      <c r="K16" s="637">
        <f t="shared" si="0"/>
        <v>0</v>
      </c>
      <c r="L16" s="167"/>
    </row>
    <row r="17" spans="1:12" s="19" customFormat="1" ht="110.25" customHeight="1">
      <c r="A17" s="167" t="s">
        <v>329</v>
      </c>
      <c r="B17" s="615"/>
      <c r="C17" s="258" t="s">
        <v>230</v>
      </c>
      <c r="D17" s="624" t="s">
        <v>192</v>
      </c>
      <c r="E17" s="183" t="s">
        <v>388</v>
      </c>
      <c r="F17" s="179">
        <v>200</v>
      </c>
      <c r="G17" s="176">
        <v>41.14</v>
      </c>
      <c r="H17" s="637"/>
      <c r="I17" s="168"/>
      <c r="J17" s="637"/>
      <c r="K17" s="637">
        <f t="shared" si="0"/>
        <v>0</v>
      </c>
      <c r="L17" s="167"/>
    </row>
    <row r="18" spans="1:12" s="19" customFormat="1" ht="106.5" customHeight="1">
      <c r="A18" s="167" t="s">
        <v>330</v>
      </c>
      <c r="B18" s="167"/>
      <c r="C18" s="646" t="s">
        <v>230</v>
      </c>
      <c r="D18" s="308" t="s">
        <v>193</v>
      </c>
      <c r="E18" s="183" t="s">
        <v>388</v>
      </c>
      <c r="F18" s="179">
        <v>500</v>
      </c>
      <c r="G18" s="176">
        <v>51.03</v>
      </c>
      <c r="H18" s="637"/>
      <c r="I18" s="168"/>
      <c r="J18" s="637"/>
      <c r="K18" s="637">
        <f t="shared" si="0"/>
        <v>0</v>
      </c>
      <c r="L18" s="167"/>
    </row>
    <row r="19" spans="1:12" s="19" customFormat="1" ht="72" customHeight="1">
      <c r="A19" s="167" t="s">
        <v>331</v>
      </c>
      <c r="B19" s="167"/>
      <c r="C19" s="308" t="s">
        <v>432</v>
      </c>
      <c r="D19" s="308" t="s">
        <v>197</v>
      </c>
      <c r="E19" s="183" t="s">
        <v>388</v>
      </c>
      <c r="F19" s="179">
        <v>4700</v>
      </c>
      <c r="G19" s="176">
        <v>12.03</v>
      </c>
      <c r="H19" s="637"/>
      <c r="I19" s="168"/>
      <c r="J19" s="637"/>
      <c r="K19" s="637">
        <f t="shared" si="0"/>
        <v>0</v>
      </c>
      <c r="L19" s="167"/>
    </row>
    <row r="20" spans="1:12" s="19" customFormat="1" ht="36" customHeight="1">
      <c r="A20" s="167" t="s">
        <v>333</v>
      </c>
      <c r="B20" s="167"/>
      <c r="C20" s="792" t="s">
        <v>433</v>
      </c>
      <c r="D20" s="308" t="s">
        <v>199</v>
      </c>
      <c r="E20" s="183" t="s">
        <v>388</v>
      </c>
      <c r="F20" s="179">
        <v>270</v>
      </c>
      <c r="G20" s="176">
        <v>13.5</v>
      </c>
      <c r="H20" s="637"/>
      <c r="I20" s="168"/>
      <c r="J20" s="637"/>
      <c r="K20" s="637">
        <f t="shared" si="0"/>
        <v>0</v>
      </c>
      <c r="L20" s="167"/>
    </row>
    <row r="21" spans="1:12" s="19" customFormat="1" ht="31.5" customHeight="1">
      <c r="A21" s="167" t="s">
        <v>334</v>
      </c>
      <c r="B21" s="167"/>
      <c r="C21" s="792"/>
      <c r="D21" s="308" t="s">
        <v>186</v>
      </c>
      <c r="E21" s="183" t="s">
        <v>388</v>
      </c>
      <c r="F21" s="179">
        <v>20</v>
      </c>
      <c r="G21" s="639">
        <v>78</v>
      </c>
      <c r="H21" s="637"/>
      <c r="I21" s="635"/>
      <c r="J21" s="637"/>
      <c r="K21" s="637">
        <f t="shared" si="0"/>
        <v>0</v>
      </c>
      <c r="L21" s="167"/>
    </row>
    <row r="22" spans="1:12" s="19" customFormat="1" ht="51.75" customHeight="1">
      <c r="A22" s="167" t="s">
        <v>336</v>
      </c>
      <c r="B22" s="167"/>
      <c r="C22" s="621" t="s">
        <v>434</v>
      </c>
      <c r="D22" s="308" t="s">
        <v>185</v>
      </c>
      <c r="E22" s="183" t="s">
        <v>388</v>
      </c>
      <c r="F22" s="179">
        <v>546</v>
      </c>
      <c r="G22" s="639">
        <v>18.36</v>
      </c>
      <c r="H22" s="637"/>
      <c r="I22" s="635"/>
      <c r="J22" s="637"/>
      <c r="K22" s="637">
        <f t="shared" si="0"/>
        <v>0</v>
      </c>
      <c r="L22" s="167"/>
    </row>
    <row r="23" spans="1:12" s="101" customFormat="1" ht="140.25" customHeight="1">
      <c r="A23" s="167" t="s">
        <v>337</v>
      </c>
      <c r="B23" s="237"/>
      <c r="C23" s="647" t="s">
        <v>202</v>
      </c>
      <c r="D23" s="647" t="s">
        <v>194</v>
      </c>
      <c r="E23" s="648" t="s">
        <v>388</v>
      </c>
      <c r="F23" s="649">
        <v>390</v>
      </c>
      <c r="G23" s="642">
        <v>56.23</v>
      </c>
      <c r="H23" s="637"/>
      <c r="I23" s="643"/>
      <c r="J23" s="637"/>
      <c r="K23" s="637">
        <f t="shared" si="0"/>
        <v>0</v>
      </c>
      <c r="L23" s="237"/>
    </row>
    <row r="24" spans="1:12" s="101" customFormat="1" ht="141" customHeight="1">
      <c r="A24" s="167" t="s">
        <v>346</v>
      </c>
      <c r="B24" s="241"/>
      <c r="C24" s="631" t="s">
        <v>203</v>
      </c>
      <c r="D24" s="631" t="s">
        <v>195</v>
      </c>
      <c r="E24" s="632" t="s">
        <v>388</v>
      </c>
      <c r="F24" s="258">
        <v>235</v>
      </c>
      <c r="G24" s="644">
        <v>86.67</v>
      </c>
      <c r="H24" s="637"/>
      <c r="I24" s="645"/>
      <c r="J24" s="637"/>
      <c r="K24" s="637">
        <f t="shared" si="0"/>
        <v>0</v>
      </c>
      <c r="L24" s="241"/>
    </row>
    <row r="25" spans="1:12" s="101" customFormat="1" ht="173.25" customHeight="1">
      <c r="A25" s="167" t="s">
        <v>347</v>
      </c>
      <c r="B25" s="241"/>
      <c r="C25" s="258" t="s">
        <v>200</v>
      </c>
      <c r="D25" s="258" t="s">
        <v>194</v>
      </c>
      <c r="E25" s="258" t="s">
        <v>388</v>
      </c>
      <c r="F25" s="649">
        <v>800</v>
      </c>
      <c r="G25" s="642">
        <v>1.13</v>
      </c>
      <c r="H25" s="637"/>
      <c r="I25" s="636"/>
      <c r="J25" s="637"/>
      <c r="K25" s="637">
        <f t="shared" si="0"/>
        <v>0</v>
      </c>
      <c r="L25" s="241"/>
    </row>
    <row r="26" spans="1:12" s="21" customFormat="1" ht="170.25" customHeight="1" thickBot="1">
      <c r="A26" s="167" t="s">
        <v>349</v>
      </c>
      <c r="B26" s="199"/>
      <c r="C26" s="161" t="s">
        <v>201</v>
      </c>
      <c r="D26" s="161" t="s">
        <v>198</v>
      </c>
      <c r="E26" s="161" t="s">
        <v>388</v>
      </c>
      <c r="F26" s="650">
        <v>300</v>
      </c>
      <c r="G26" s="640">
        <v>6</v>
      </c>
      <c r="H26" s="637"/>
      <c r="I26" s="636"/>
      <c r="J26" s="637"/>
      <c r="K26" s="651">
        <f t="shared" si="0"/>
        <v>0</v>
      </c>
      <c r="L26" s="199"/>
    </row>
    <row r="27" spans="1:12" ht="18" customHeight="1" thickBot="1">
      <c r="A27" s="212"/>
      <c r="B27" s="605"/>
      <c r="C27" s="528" t="s">
        <v>389</v>
      </c>
      <c r="D27" s="212"/>
      <c r="E27" s="212"/>
      <c r="F27" s="211"/>
      <c r="G27" s="211"/>
      <c r="H27" s="211"/>
      <c r="I27" s="211"/>
      <c r="J27" s="211"/>
      <c r="K27" s="652">
        <f>SUM(K7:K26)</f>
        <v>0</v>
      </c>
      <c r="L27" s="211"/>
    </row>
    <row r="28" spans="8:11" ht="15.75" customHeight="1">
      <c r="H28" s="117"/>
      <c r="I28" s="41"/>
      <c r="J28" s="41"/>
      <c r="K28" s="41"/>
    </row>
    <row r="29" spans="1:12" ht="12.75" customHeight="1">
      <c r="A29" s="822" t="s">
        <v>63</v>
      </c>
      <c r="B29" s="822"/>
      <c r="C29" s="822"/>
      <c r="D29" s="822"/>
      <c r="E29" s="822"/>
      <c r="F29" s="822"/>
      <c r="G29" s="822"/>
      <c r="H29" s="822"/>
      <c r="I29" s="822"/>
      <c r="J29" s="822"/>
      <c r="K29" s="822"/>
      <c r="L29" s="822"/>
    </row>
    <row r="30" spans="1:12" ht="16.5" customHeight="1">
      <c r="A30" s="822"/>
      <c r="B30" s="822"/>
      <c r="C30" s="822"/>
      <c r="D30" s="822"/>
      <c r="E30" s="822"/>
      <c r="F30" s="822"/>
      <c r="G30" s="822"/>
      <c r="H30" s="822"/>
      <c r="I30" s="822"/>
      <c r="J30" s="822"/>
      <c r="K30" s="822"/>
      <c r="L30" s="822"/>
    </row>
    <row r="31" spans="1:12" ht="18" customHeight="1">
      <c r="A31" s="822"/>
      <c r="B31" s="822"/>
      <c r="C31" s="822"/>
      <c r="D31" s="822"/>
      <c r="E31" s="822"/>
      <c r="F31" s="822"/>
      <c r="G31" s="822"/>
      <c r="H31" s="822"/>
      <c r="I31" s="822"/>
      <c r="J31" s="822"/>
      <c r="K31" s="822"/>
      <c r="L31" s="822"/>
    </row>
    <row r="37" spans="5:11" ht="15">
      <c r="E37" s="823" t="s">
        <v>61</v>
      </c>
      <c r="F37" s="823"/>
      <c r="G37" s="823"/>
      <c r="H37" s="823"/>
      <c r="I37" s="823"/>
      <c r="J37" s="823"/>
      <c r="K37" s="823"/>
    </row>
    <row r="38" spans="5:11" ht="15">
      <c r="E38" s="824" t="s">
        <v>62</v>
      </c>
      <c r="F38" s="824"/>
      <c r="G38" s="824"/>
      <c r="H38" s="824"/>
      <c r="I38" s="824"/>
      <c r="J38" s="824"/>
      <c r="K38" s="824"/>
    </row>
  </sheetData>
  <sheetProtection selectLockedCells="1" selectUnlockedCells="1"/>
  <mergeCells count="11">
    <mergeCell ref="A29:L31"/>
    <mergeCell ref="E37:K37"/>
    <mergeCell ref="E38:K38"/>
    <mergeCell ref="A3:D3"/>
    <mergeCell ref="C7:C9"/>
    <mergeCell ref="C15:C16"/>
    <mergeCell ref="C20:C21"/>
    <mergeCell ref="M10:Q10"/>
    <mergeCell ref="M11:Q11"/>
    <mergeCell ref="C13:C14"/>
    <mergeCell ref="C10:C12"/>
  </mergeCells>
  <printOptions horizontalCentered="1"/>
  <pageMargins left="0.25" right="0.25" top="0.75" bottom="1" header="0.3" footer="0.3"/>
  <pageSetup horizontalDpi="300" verticalDpi="300" orientation="landscape" paperSize="9" scale="79"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3" manualBreakCount="3">
    <brk id="14" max="11" man="1"/>
    <brk id="21" max="11" man="1"/>
    <brk id="24" max="11" man="1"/>
  </rowBreaks>
</worksheet>
</file>

<file path=xl/worksheets/sheet14.xml><?xml version="1.0" encoding="utf-8"?>
<worksheet xmlns="http://schemas.openxmlformats.org/spreadsheetml/2006/main" xmlns:r="http://schemas.openxmlformats.org/officeDocument/2006/relationships">
  <dimension ref="A2:M22"/>
  <sheetViews>
    <sheetView workbookViewId="0" topLeftCell="A1">
      <selection activeCell="O6" sqref="O6"/>
    </sheetView>
  </sheetViews>
  <sheetFormatPr defaultColWidth="9.140625" defaultRowHeight="15"/>
  <cols>
    <col min="1" max="1" width="5.00390625" style="1" customWidth="1"/>
    <col min="2" max="2" width="17.00390625" style="2" customWidth="1"/>
    <col min="3" max="3" width="39.00390625" style="2" customWidth="1"/>
    <col min="4" max="4" width="10.7109375" style="2" customWidth="1"/>
    <col min="5" max="5" width="5.140625" style="3" customWidth="1"/>
    <col min="6" max="6" width="5.421875" style="4" customWidth="1"/>
    <col min="7" max="7" width="6.8515625" style="4" hidden="1" customWidth="1"/>
    <col min="8" max="8" width="11.7109375" style="4" customWidth="1"/>
    <col min="9" max="9" width="4.8515625" style="4" customWidth="1"/>
    <col min="10" max="10" width="12.421875" style="4" customWidth="1"/>
    <col min="11" max="11" width="9.421875" style="4" customWidth="1"/>
    <col min="12" max="12" width="14.7109375" style="2" customWidth="1"/>
    <col min="13" max="16384" width="9.140625" style="2" customWidth="1"/>
  </cols>
  <sheetData>
    <row r="2" spans="1:11" s="9" customFormat="1" ht="18">
      <c r="A2" s="808" t="s">
        <v>114</v>
      </c>
      <c r="B2" s="808"/>
      <c r="C2" s="808"/>
      <c r="D2" s="18"/>
      <c r="E2" s="3"/>
      <c r="F2" s="4"/>
      <c r="G2" s="4"/>
      <c r="H2" s="4"/>
      <c r="I2" s="4"/>
      <c r="J2" s="4"/>
      <c r="K2" s="4"/>
    </row>
    <row r="3" spans="2:4" ht="15">
      <c r="B3" s="10"/>
      <c r="D3" s="27"/>
    </row>
    <row r="4" spans="1:12" ht="89.25">
      <c r="A4" s="177" t="s">
        <v>380</v>
      </c>
      <c r="B4" s="178" t="s">
        <v>381</v>
      </c>
      <c r="C4" s="178" t="s">
        <v>68</v>
      </c>
      <c r="D4" s="178" t="s">
        <v>208</v>
      </c>
      <c r="E4" s="179" t="s">
        <v>383</v>
      </c>
      <c r="F4" s="179" t="s">
        <v>384</v>
      </c>
      <c r="G4" s="179" t="s">
        <v>385</v>
      </c>
      <c r="H4" s="179" t="s">
        <v>85</v>
      </c>
      <c r="I4" s="179" t="s">
        <v>386</v>
      </c>
      <c r="J4" s="179" t="s">
        <v>59</v>
      </c>
      <c r="K4" s="206" t="s">
        <v>60</v>
      </c>
      <c r="L4" s="153" t="s">
        <v>64</v>
      </c>
    </row>
    <row r="5" spans="1:12" s="11" customFormat="1" ht="16.5" customHeight="1">
      <c r="A5" s="180">
        <v>1</v>
      </c>
      <c r="B5" s="181">
        <v>2</v>
      </c>
      <c r="C5" s="181">
        <v>3</v>
      </c>
      <c r="D5" s="181">
        <v>4</v>
      </c>
      <c r="E5" s="181">
        <v>5</v>
      </c>
      <c r="F5" s="181">
        <v>6</v>
      </c>
      <c r="G5" s="181">
        <v>7</v>
      </c>
      <c r="H5" s="181">
        <v>7</v>
      </c>
      <c r="I5" s="181">
        <v>8</v>
      </c>
      <c r="J5" s="181">
        <v>9</v>
      </c>
      <c r="K5" s="207">
        <v>10</v>
      </c>
      <c r="L5" s="210">
        <v>11</v>
      </c>
    </row>
    <row r="6" spans="1:12" s="11" customFormat="1" ht="68.25" customHeight="1">
      <c r="A6" s="167" t="s">
        <v>55</v>
      </c>
      <c r="B6" s="304"/>
      <c r="C6" s="178" t="s">
        <v>206</v>
      </c>
      <c r="D6" s="179" t="s">
        <v>209</v>
      </c>
      <c r="E6" s="183" t="s">
        <v>388</v>
      </c>
      <c r="F6" s="175">
        <v>70</v>
      </c>
      <c r="G6" s="176">
        <v>7.88</v>
      </c>
      <c r="H6" s="176"/>
      <c r="I6" s="168"/>
      <c r="J6" s="176"/>
      <c r="K6" s="639">
        <f aca="true" t="shared" si="0" ref="K6:K11">(F6*J6)</f>
        <v>0</v>
      </c>
      <c r="L6" s="161"/>
    </row>
    <row r="7" spans="1:12" ht="54.75" customHeight="1">
      <c r="A7" s="167" t="s">
        <v>56</v>
      </c>
      <c r="B7" s="304"/>
      <c r="C7" s="178" t="s">
        <v>207</v>
      </c>
      <c r="D7" s="179" t="s">
        <v>211</v>
      </c>
      <c r="E7" s="183" t="s">
        <v>388</v>
      </c>
      <c r="F7" s="175">
        <v>40</v>
      </c>
      <c r="G7" s="176">
        <v>14.26</v>
      </c>
      <c r="H7" s="176"/>
      <c r="I7" s="168"/>
      <c r="J7" s="176"/>
      <c r="K7" s="639">
        <f t="shared" si="0"/>
        <v>0</v>
      </c>
      <c r="L7" s="152"/>
    </row>
    <row r="8" spans="1:12" ht="177.75" customHeight="1">
      <c r="A8" s="167" t="s">
        <v>57</v>
      </c>
      <c r="B8" s="304"/>
      <c r="C8" s="611" t="s">
        <v>212</v>
      </c>
      <c r="D8" s="179" t="s">
        <v>160</v>
      </c>
      <c r="E8" s="183" t="s">
        <v>423</v>
      </c>
      <c r="F8" s="175">
        <v>100</v>
      </c>
      <c r="G8" s="176">
        <v>41</v>
      </c>
      <c r="H8" s="176"/>
      <c r="I8" s="168"/>
      <c r="J8" s="176"/>
      <c r="K8" s="639">
        <f t="shared" si="0"/>
        <v>0</v>
      </c>
      <c r="L8" s="152"/>
    </row>
    <row r="9" spans="1:13" ht="74.25" customHeight="1">
      <c r="A9" s="167" t="s">
        <v>372</v>
      </c>
      <c r="B9" s="304"/>
      <c r="C9" s="611" t="s">
        <v>213</v>
      </c>
      <c r="D9" s="179" t="s">
        <v>210</v>
      </c>
      <c r="E9" s="183" t="s">
        <v>388</v>
      </c>
      <c r="F9" s="175">
        <v>30</v>
      </c>
      <c r="G9" s="176">
        <v>19</v>
      </c>
      <c r="H9" s="176"/>
      <c r="I9" s="168"/>
      <c r="J9" s="176"/>
      <c r="K9" s="639">
        <f t="shared" si="0"/>
        <v>0</v>
      </c>
      <c r="L9" s="152"/>
      <c r="M9" s="837"/>
    </row>
    <row r="10" spans="1:13" ht="79.5" customHeight="1">
      <c r="A10" s="167" t="s">
        <v>373</v>
      </c>
      <c r="B10" s="304"/>
      <c r="C10" s="611" t="s">
        <v>214</v>
      </c>
      <c r="D10" s="179" t="s">
        <v>158</v>
      </c>
      <c r="E10" s="183" t="s">
        <v>388</v>
      </c>
      <c r="F10" s="175">
        <v>20</v>
      </c>
      <c r="G10" s="176">
        <v>11.55</v>
      </c>
      <c r="H10" s="176"/>
      <c r="I10" s="168"/>
      <c r="J10" s="176"/>
      <c r="K10" s="639">
        <f t="shared" si="0"/>
        <v>0</v>
      </c>
      <c r="L10" s="152"/>
      <c r="M10" s="837"/>
    </row>
    <row r="11" spans="1:13" ht="76.5" customHeight="1" thickBot="1">
      <c r="A11" s="167" t="s">
        <v>374</v>
      </c>
      <c r="B11" s="304"/>
      <c r="C11" s="657" t="s">
        <v>214</v>
      </c>
      <c r="D11" s="179" t="s">
        <v>160</v>
      </c>
      <c r="E11" s="183" t="s">
        <v>388</v>
      </c>
      <c r="F11" s="175">
        <v>20</v>
      </c>
      <c r="G11" s="176">
        <v>25.99</v>
      </c>
      <c r="H11" s="176"/>
      <c r="I11" s="168"/>
      <c r="J11" s="176"/>
      <c r="K11" s="639">
        <f t="shared" si="0"/>
        <v>0</v>
      </c>
      <c r="L11" s="152"/>
      <c r="M11" s="837"/>
    </row>
    <row r="12" spans="1:13" ht="16.5" customHeight="1" thickBot="1">
      <c r="A12" s="212"/>
      <c r="B12" s="212"/>
      <c r="C12" s="656" t="s">
        <v>389</v>
      </c>
      <c r="D12" s="212"/>
      <c r="E12" s="212"/>
      <c r="F12" s="211"/>
      <c r="G12" s="211"/>
      <c r="H12" s="211"/>
      <c r="I12" s="211"/>
      <c r="J12" s="211"/>
      <c r="K12" s="260">
        <f>SUM(K6:K11)</f>
        <v>0</v>
      </c>
      <c r="M12" s="837"/>
    </row>
    <row r="14" spans="1:13" ht="15" customHeight="1">
      <c r="A14" s="822" t="s">
        <v>63</v>
      </c>
      <c r="B14" s="822"/>
      <c r="C14" s="822"/>
      <c r="D14" s="822"/>
      <c r="E14" s="822"/>
      <c r="F14" s="822"/>
      <c r="G14" s="822"/>
      <c r="H14" s="822"/>
      <c r="I14" s="822"/>
      <c r="J14" s="822"/>
      <c r="K14" s="822"/>
      <c r="L14" s="822"/>
      <c r="M14" s="404"/>
    </row>
    <row r="15" spans="1:13" ht="15">
      <c r="A15" s="822"/>
      <c r="B15" s="822"/>
      <c r="C15" s="822"/>
      <c r="D15" s="822"/>
      <c r="E15" s="822"/>
      <c r="F15" s="822"/>
      <c r="G15" s="822"/>
      <c r="H15" s="822"/>
      <c r="I15" s="822"/>
      <c r="J15" s="822"/>
      <c r="K15" s="822"/>
      <c r="L15" s="822"/>
      <c r="M15" s="404"/>
    </row>
    <row r="16" spans="1:13" ht="15">
      <c r="A16" s="822"/>
      <c r="B16" s="822"/>
      <c r="C16" s="822"/>
      <c r="D16" s="822"/>
      <c r="E16" s="822"/>
      <c r="F16" s="822"/>
      <c r="G16" s="822"/>
      <c r="H16" s="822"/>
      <c r="I16" s="822"/>
      <c r="J16" s="822"/>
      <c r="K16" s="822"/>
      <c r="L16" s="822"/>
      <c r="M16" s="404"/>
    </row>
    <row r="21" spans="5:11" ht="15">
      <c r="E21" s="823" t="s">
        <v>61</v>
      </c>
      <c r="F21" s="823"/>
      <c r="G21" s="823"/>
      <c r="H21" s="823"/>
      <c r="I21" s="823"/>
      <c r="J21" s="823"/>
      <c r="K21" s="823"/>
    </row>
    <row r="22" spans="5:11" ht="15">
      <c r="E22" s="824" t="s">
        <v>62</v>
      </c>
      <c r="F22" s="824"/>
      <c r="G22" s="824"/>
      <c r="H22" s="824"/>
      <c r="I22" s="824"/>
      <c r="J22" s="824"/>
      <c r="K22" s="824"/>
    </row>
  </sheetData>
  <sheetProtection selectLockedCells="1" selectUnlockedCells="1"/>
  <mergeCells count="5">
    <mergeCell ref="E22:K22"/>
    <mergeCell ref="A14:L16"/>
    <mergeCell ref="M9:M12"/>
    <mergeCell ref="A2:C2"/>
    <mergeCell ref="E21:K21"/>
  </mergeCells>
  <printOptions horizontalCentered="1"/>
  <pageMargins left="0.25" right="0.25" top="0.75" bottom="0.75" header="0.3" footer="0.3"/>
  <pageSetup horizontalDpi="300" verticalDpi="300" orientation="landscape" paperSize="9" scale="99"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1" manualBreakCount="1">
    <brk id="8" max="11" man="1"/>
  </rowBreaks>
</worksheet>
</file>

<file path=xl/worksheets/sheet15.xml><?xml version="1.0" encoding="utf-8"?>
<worksheet xmlns="http://schemas.openxmlformats.org/spreadsheetml/2006/main" xmlns:r="http://schemas.openxmlformats.org/officeDocument/2006/relationships">
  <sheetPr>
    <tabColor theme="2"/>
  </sheetPr>
  <dimension ref="A3:L22"/>
  <sheetViews>
    <sheetView workbookViewId="0" topLeftCell="A1">
      <selection activeCell="N8" sqref="N8"/>
    </sheetView>
  </sheetViews>
  <sheetFormatPr defaultColWidth="9.140625" defaultRowHeight="15"/>
  <cols>
    <col min="1" max="1" width="5.421875" style="0" customWidth="1"/>
    <col min="2" max="2" width="17.8515625" style="0" customWidth="1"/>
    <col min="3" max="3" width="45.00390625" style="0" customWidth="1"/>
    <col min="4" max="4" width="6.8515625" style="0" customWidth="1"/>
    <col min="5" max="5" width="6.00390625" style="0" customWidth="1"/>
    <col min="6" max="6" width="0" style="0" hidden="1" customWidth="1"/>
    <col min="7" max="7" width="12.140625" style="0" customWidth="1"/>
    <col min="8" max="8" width="5.421875" style="0" customWidth="1"/>
    <col min="9" max="9" width="13.421875" style="0" customWidth="1"/>
    <col min="10" max="10" width="9.28125" style="0" customWidth="1"/>
    <col min="11" max="11" width="15.28125" style="0" customWidth="1"/>
  </cols>
  <sheetData>
    <row r="3" spans="1:3" ht="15.75">
      <c r="A3" s="828" t="s">
        <v>115</v>
      </c>
      <c r="B3" s="828"/>
      <c r="C3" s="828"/>
    </row>
    <row r="5" spans="1:11" ht="63.75">
      <c r="A5" s="658" t="s">
        <v>380</v>
      </c>
      <c r="B5" s="659" t="s">
        <v>381</v>
      </c>
      <c r="C5" s="659" t="s">
        <v>215</v>
      </c>
      <c r="D5" s="665" t="s">
        <v>383</v>
      </c>
      <c r="E5" s="161" t="s">
        <v>384</v>
      </c>
      <c r="F5" s="161" t="s">
        <v>385</v>
      </c>
      <c r="G5" s="161" t="s">
        <v>85</v>
      </c>
      <c r="H5" s="161" t="s">
        <v>386</v>
      </c>
      <c r="I5" s="161" t="s">
        <v>59</v>
      </c>
      <c r="J5" s="161" t="s">
        <v>60</v>
      </c>
      <c r="K5" s="161" t="s">
        <v>64</v>
      </c>
    </row>
    <row r="6" spans="1:11" ht="15">
      <c r="A6" s="210">
        <v>1</v>
      </c>
      <c r="B6" s="210">
        <v>2</v>
      </c>
      <c r="C6" s="210">
        <v>3</v>
      </c>
      <c r="D6" s="210">
        <v>4</v>
      </c>
      <c r="E6" s="210">
        <v>5</v>
      </c>
      <c r="F6" s="210">
        <v>6</v>
      </c>
      <c r="G6" s="210">
        <v>6</v>
      </c>
      <c r="H6" s="210">
        <v>8</v>
      </c>
      <c r="I6" s="210">
        <v>9</v>
      </c>
      <c r="J6" s="210">
        <v>10</v>
      </c>
      <c r="K6" s="210">
        <v>11</v>
      </c>
    </row>
    <row r="7" spans="1:11" ht="145.5" customHeight="1">
      <c r="A7" s="660" t="s">
        <v>55</v>
      </c>
      <c r="B7" s="200"/>
      <c r="C7" s="201" t="s">
        <v>216</v>
      </c>
      <c r="D7" s="191" t="s">
        <v>388</v>
      </c>
      <c r="E7" s="217">
        <v>132</v>
      </c>
      <c r="F7" s="527">
        <v>5.94</v>
      </c>
      <c r="G7" s="527"/>
      <c r="H7" s="189"/>
      <c r="I7" s="527"/>
      <c r="J7" s="162">
        <f>(E7*I7)</f>
        <v>0</v>
      </c>
      <c r="K7" s="662"/>
    </row>
    <row r="8" spans="1:11" ht="89.25" customHeight="1">
      <c r="A8" s="660" t="s">
        <v>56</v>
      </c>
      <c r="B8" s="200"/>
      <c r="C8" s="201" t="s">
        <v>217</v>
      </c>
      <c r="D8" s="191" t="s">
        <v>388</v>
      </c>
      <c r="E8" s="217">
        <v>30</v>
      </c>
      <c r="F8" s="527">
        <v>3.76</v>
      </c>
      <c r="G8" s="527"/>
      <c r="H8" s="189"/>
      <c r="I8" s="527"/>
      <c r="J8" s="162">
        <f>(E8*I8)</f>
        <v>0</v>
      </c>
      <c r="K8" s="199"/>
    </row>
    <row r="9" spans="1:11" s="60" customFormat="1" ht="87" customHeight="1">
      <c r="A9" s="660" t="s">
        <v>57</v>
      </c>
      <c r="B9" s="200"/>
      <c r="C9" s="201" t="s">
        <v>218</v>
      </c>
      <c r="D9" s="191" t="s">
        <v>388</v>
      </c>
      <c r="E9" s="217">
        <v>35</v>
      </c>
      <c r="F9" s="527">
        <v>3.76</v>
      </c>
      <c r="G9" s="527"/>
      <c r="H9" s="189"/>
      <c r="I9" s="527"/>
      <c r="J9" s="162">
        <f>(E9*I9)</f>
        <v>0</v>
      </c>
      <c r="K9" s="199"/>
    </row>
    <row r="10" spans="1:11" s="60" customFormat="1" ht="89.25" customHeight="1" thickBot="1">
      <c r="A10" s="660" t="s">
        <v>372</v>
      </c>
      <c r="B10" s="200"/>
      <c r="C10" s="201" t="s">
        <v>219</v>
      </c>
      <c r="D10" s="191" t="s">
        <v>388</v>
      </c>
      <c r="E10" s="217">
        <v>20</v>
      </c>
      <c r="F10" s="527">
        <v>13.5</v>
      </c>
      <c r="G10" s="527"/>
      <c r="H10" s="189"/>
      <c r="I10" s="527"/>
      <c r="J10" s="666">
        <f>(E10*I10)</f>
        <v>0</v>
      </c>
      <c r="K10" s="199"/>
    </row>
    <row r="11" spans="1:11" s="60" customFormat="1" ht="16.5" customHeight="1" thickBot="1">
      <c r="A11" s="211"/>
      <c r="B11" s="663"/>
      <c r="C11" s="667" t="s">
        <v>389</v>
      </c>
      <c r="D11" s="211"/>
      <c r="E11" s="211"/>
      <c r="F11" s="664"/>
      <c r="G11" s="664"/>
      <c r="H11" s="211"/>
      <c r="I11" s="664"/>
      <c r="J11" s="613">
        <f>SUM(J7:J10)</f>
        <v>0</v>
      </c>
      <c r="K11" s="211"/>
    </row>
    <row r="12" s="60" customFormat="1" ht="15" customHeight="1"/>
    <row r="13" spans="1:12" ht="15" customHeight="1">
      <c r="A13" s="822" t="s">
        <v>63</v>
      </c>
      <c r="B13" s="822"/>
      <c r="C13" s="822"/>
      <c r="D13" s="822"/>
      <c r="E13" s="822"/>
      <c r="F13" s="822"/>
      <c r="G13" s="822"/>
      <c r="H13" s="822"/>
      <c r="I13" s="822"/>
      <c r="J13" s="822"/>
      <c r="K13" s="822"/>
      <c r="L13" s="404"/>
    </row>
    <row r="14" spans="1:12" ht="15">
      <c r="A14" s="822"/>
      <c r="B14" s="822"/>
      <c r="C14" s="822"/>
      <c r="D14" s="822"/>
      <c r="E14" s="822"/>
      <c r="F14" s="822"/>
      <c r="G14" s="822"/>
      <c r="H14" s="822"/>
      <c r="I14" s="822"/>
      <c r="J14" s="822"/>
      <c r="K14" s="822"/>
      <c r="L14" s="404"/>
    </row>
    <row r="15" spans="1:12" ht="15">
      <c r="A15" s="822"/>
      <c r="B15" s="822"/>
      <c r="C15" s="822"/>
      <c r="D15" s="822"/>
      <c r="E15" s="822"/>
      <c r="F15" s="822"/>
      <c r="G15" s="822"/>
      <c r="H15" s="822"/>
      <c r="I15" s="822"/>
      <c r="J15" s="822"/>
      <c r="K15" s="822"/>
      <c r="L15" s="404"/>
    </row>
    <row r="21" spans="5:11" ht="15">
      <c r="E21" s="823" t="s">
        <v>61</v>
      </c>
      <c r="F21" s="823"/>
      <c r="G21" s="823"/>
      <c r="H21" s="823"/>
      <c r="I21" s="823"/>
      <c r="J21" s="823"/>
      <c r="K21" s="823"/>
    </row>
    <row r="22" spans="5:11" ht="15">
      <c r="E22" s="824" t="s">
        <v>62</v>
      </c>
      <c r="F22" s="824"/>
      <c r="G22" s="824"/>
      <c r="H22" s="824"/>
      <c r="I22" s="824"/>
      <c r="J22" s="824"/>
      <c r="K22" s="824"/>
    </row>
  </sheetData>
  <sheetProtection/>
  <mergeCells count="4">
    <mergeCell ref="E22:K22"/>
    <mergeCell ref="A3:C3"/>
    <mergeCell ref="A13:K15"/>
    <mergeCell ref="E21:K21"/>
  </mergeCells>
  <printOptions/>
  <pageMargins left="0.3" right="0.23" top="0.69" bottom="0.75" header="0.28" footer="0.21"/>
  <pageSetup orientation="landscape" paperSize="9" r:id="rId1"/>
  <headerFooter alignWithMargins="0">
    <oddHeader>&amp;L&amp;"Arial,Pogrubiony"EZ/ZP/3/2017/AŁ-D&amp;C&amp;"Arial,Pogrubiony"FORMULARZ ASORTYMENTOWO - CENOWY&amp;R&amp;"Arial,Pogrubiony"Załącznik nr 2 do SIWZ.
Załącznik nr 1 do umowy.</oddHeader>
    <oddFooter>&amp;CStrona &amp;P</oddFooter>
  </headerFooter>
</worksheet>
</file>

<file path=xl/worksheets/sheet16.xml><?xml version="1.0" encoding="utf-8"?>
<worksheet xmlns="http://schemas.openxmlformats.org/spreadsheetml/2006/main" xmlns:r="http://schemas.openxmlformats.org/officeDocument/2006/relationships">
  <dimension ref="A3:L20"/>
  <sheetViews>
    <sheetView view="pageLayout" workbookViewId="0" topLeftCell="A1">
      <selection activeCell="C22" sqref="C22"/>
    </sheetView>
  </sheetViews>
  <sheetFormatPr defaultColWidth="9.140625" defaultRowHeight="15"/>
  <cols>
    <col min="1" max="1" width="6.421875" style="0" customWidth="1"/>
    <col min="2" max="2" width="13.8515625" style="0" customWidth="1"/>
    <col min="3" max="3" width="36.421875" style="0" customWidth="1"/>
    <col min="4" max="4" width="8.421875" style="0" customWidth="1"/>
    <col min="5" max="5" width="6.8515625" style="0" customWidth="1"/>
    <col min="6" max="6" width="6.00390625" style="0" customWidth="1"/>
    <col min="7" max="7" width="0" style="0" hidden="1" customWidth="1"/>
    <col min="8" max="8" width="12.28125" style="0" customWidth="1"/>
    <col min="9" max="9" width="5.421875" style="0" customWidth="1"/>
    <col min="10" max="10" width="12.421875" style="0" customWidth="1"/>
    <col min="11" max="11" width="9.57421875" style="0" customWidth="1"/>
    <col min="12" max="12" width="14.57421875" style="0" customWidth="1"/>
  </cols>
  <sheetData>
    <row r="3" spans="1:3" ht="15.75">
      <c r="A3" s="828" t="s">
        <v>116</v>
      </c>
      <c r="B3" s="828"/>
      <c r="C3" s="828"/>
    </row>
    <row r="4" ht="16.5">
      <c r="B4" s="43"/>
    </row>
    <row r="5" spans="1:12" ht="114.75">
      <c r="A5" s="658" t="s">
        <v>380</v>
      </c>
      <c r="B5" s="659" t="s">
        <v>381</v>
      </c>
      <c r="C5" s="659" t="s">
        <v>215</v>
      </c>
      <c r="D5" s="665" t="s">
        <v>402</v>
      </c>
      <c r="E5" s="665" t="s">
        <v>383</v>
      </c>
      <c r="F5" s="161" t="s">
        <v>384</v>
      </c>
      <c r="G5" s="161" t="s">
        <v>385</v>
      </c>
      <c r="H5" s="161" t="s">
        <v>85</v>
      </c>
      <c r="I5" s="161" t="s">
        <v>386</v>
      </c>
      <c r="J5" s="161" t="s">
        <v>59</v>
      </c>
      <c r="K5" s="161" t="s">
        <v>60</v>
      </c>
      <c r="L5" s="161" t="s">
        <v>64</v>
      </c>
    </row>
    <row r="6" spans="1:12" ht="15">
      <c r="A6" s="210">
        <v>1</v>
      </c>
      <c r="B6" s="210">
        <v>2</v>
      </c>
      <c r="C6" s="210">
        <v>3</v>
      </c>
      <c r="D6" s="210">
        <v>4</v>
      </c>
      <c r="E6" s="210">
        <v>5</v>
      </c>
      <c r="F6" s="210">
        <v>6</v>
      </c>
      <c r="G6" s="210">
        <v>7</v>
      </c>
      <c r="H6" s="210">
        <v>7</v>
      </c>
      <c r="I6" s="210">
        <v>8</v>
      </c>
      <c r="J6" s="210">
        <v>9</v>
      </c>
      <c r="K6" s="210">
        <v>10</v>
      </c>
      <c r="L6" s="210">
        <v>11</v>
      </c>
    </row>
    <row r="7" spans="1:12" ht="73.5" customHeight="1">
      <c r="A7" s="230" t="s">
        <v>55</v>
      </c>
      <c r="B7" s="840"/>
      <c r="C7" s="838" t="s">
        <v>221</v>
      </c>
      <c r="D7" s="487" t="s">
        <v>158</v>
      </c>
      <c r="E7" s="487" t="s">
        <v>423</v>
      </c>
      <c r="F7" s="231">
        <v>10</v>
      </c>
      <c r="G7" s="517">
        <v>20.7</v>
      </c>
      <c r="H7" s="517"/>
      <c r="I7" s="233"/>
      <c r="J7" s="517"/>
      <c r="K7" s="670">
        <f>(F7*J7)</f>
        <v>0</v>
      </c>
      <c r="L7" s="669"/>
    </row>
    <row r="8" spans="1:12" ht="97.5" customHeight="1" thickBot="1">
      <c r="A8" s="230" t="s">
        <v>56</v>
      </c>
      <c r="B8" s="841"/>
      <c r="C8" s="839"/>
      <c r="D8" s="487" t="s">
        <v>220</v>
      </c>
      <c r="E8" s="487" t="s">
        <v>423</v>
      </c>
      <c r="F8" s="231">
        <v>10</v>
      </c>
      <c r="G8" s="517">
        <v>30</v>
      </c>
      <c r="H8" s="517"/>
      <c r="I8" s="233"/>
      <c r="J8" s="517"/>
      <c r="K8" s="670">
        <f>(F8*J8)</f>
        <v>0</v>
      </c>
      <c r="L8" s="671"/>
    </row>
    <row r="9" spans="1:12" ht="16.5" customHeight="1" thickBot="1">
      <c r="A9" s="212"/>
      <c r="B9" s="212"/>
      <c r="C9" s="528" t="s">
        <v>389</v>
      </c>
      <c r="D9" s="212"/>
      <c r="E9" s="212"/>
      <c r="F9" s="212"/>
      <c r="G9" s="668"/>
      <c r="H9" s="668"/>
      <c r="I9" s="212"/>
      <c r="J9" s="668"/>
      <c r="K9" s="613">
        <f>SUM(K7:K8)</f>
        <v>0</v>
      </c>
      <c r="L9" s="212"/>
    </row>
    <row r="10" ht="16.5" customHeight="1"/>
    <row r="11" spans="1:12" ht="15" customHeight="1">
      <c r="A11" s="822" t="s">
        <v>63</v>
      </c>
      <c r="B11" s="822"/>
      <c r="C11" s="822"/>
      <c r="D11" s="822"/>
      <c r="E11" s="822"/>
      <c r="F11" s="822"/>
      <c r="G11" s="822"/>
      <c r="H11" s="822"/>
      <c r="I11" s="822"/>
      <c r="J11" s="822"/>
      <c r="K11" s="822"/>
      <c r="L11" s="822"/>
    </row>
    <row r="12" spans="1:12" ht="15">
      <c r="A12" s="822"/>
      <c r="B12" s="822"/>
      <c r="C12" s="822"/>
      <c r="D12" s="822"/>
      <c r="E12" s="822"/>
      <c r="F12" s="822"/>
      <c r="G12" s="822"/>
      <c r="H12" s="822"/>
      <c r="I12" s="822"/>
      <c r="J12" s="822"/>
      <c r="K12" s="822"/>
      <c r="L12" s="822"/>
    </row>
    <row r="13" spans="1:12" ht="15">
      <c r="A13" s="822"/>
      <c r="B13" s="822"/>
      <c r="C13" s="822"/>
      <c r="D13" s="822"/>
      <c r="E13" s="822"/>
      <c r="F13" s="822"/>
      <c r="G13" s="822"/>
      <c r="H13" s="822"/>
      <c r="I13" s="822"/>
      <c r="J13" s="822"/>
      <c r="K13" s="822"/>
      <c r="L13" s="822"/>
    </row>
    <row r="14" spans="2:8" ht="16.5">
      <c r="B14" s="23"/>
      <c r="C14" s="23"/>
      <c r="D14" s="23"/>
      <c r="E14" s="23"/>
      <c r="F14" s="23"/>
      <c r="G14" s="23"/>
      <c r="H14" s="23"/>
    </row>
    <row r="19" spans="5:11" ht="15">
      <c r="E19" s="823" t="s">
        <v>61</v>
      </c>
      <c r="F19" s="823"/>
      <c r="G19" s="823"/>
      <c r="H19" s="823"/>
      <c r="I19" s="823"/>
      <c r="J19" s="823"/>
      <c r="K19" s="823"/>
    </row>
    <row r="20" spans="5:11" ht="15">
      <c r="E20" s="824" t="s">
        <v>62</v>
      </c>
      <c r="F20" s="824"/>
      <c r="G20" s="824"/>
      <c r="H20" s="824"/>
      <c r="I20" s="824"/>
      <c r="J20" s="824"/>
      <c r="K20" s="824"/>
    </row>
  </sheetData>
  <sheetProtection/>
  <mergeCells count="6">
    <mergeCell ref="A11:L13"/>
    <mergeCell ref="E19:K19"/>
    <mergeCell ref="E20:K20"/>
    <mergeCell ref="A3:C3"/>
    <mergeCell ref="C7:C8"/>
    <mergeCell ref="B7:B8"/>
  </mergeCells>
  <printOptions/>
  <pageMargins left="0.7" right="0.7" top="0.75" bottom="0.75" header="0.3" footer="0.3"/>
  <pageSetup orientation="landscape" paperSize="9" scale="91" r:id="rId1"/>
  <headerFooter alignWithMargins="0">
    <oddHeader>&amp;L&amp;"Arial,Pogrubiony"EZ/ZP/3/2017/AŁ-D&amp;C&amp;"Arial,Pogrubiony"FORMULARZ ASORTYMENTOWO - CENOWY&amp;R&amp;"Arial,Pogrubiony"Załącznik nr 2 do SIWZ.
Załącznik nr 1 do umowy.</oddHeader>
  </headerFooter>
</worksheet>
</file>

<file path=xl/worksheets/sheet17.xml><?xml version="1.0" encoding="utf-8"?>
<worksheet xmlns="http://schemas.openxmlformats.org/spreadsheetml/2006/main" xmlns:r="http://schemas.openxmlformats.org/officeDocument/2006/relationships">
  <dimension ref="A2:L18"/>
  <sheetViews>
    <sheetView view="pageLayout" workbookViewId="0" topLeftCell="A1">
      <selection activeCell="L19" sqref="L19"/>
    </sheetView>
  </sheetViews>
  <sheetFormatPr defaultColWidth="9.140625" defaultRowHeight="15"/>
  <cols>
    <col min="1" max="1" width="5.421875" style="0" customWidth="1"/>
    <col min="2" max="2" width="18.140625" style="0" customWidth="1"/>
    <col min="3" max="3" width="49.57421875" style="0" customWidth="1"/>
    <col min="4" max="4" width="8.7109375" style="0" customWidth="1"/>
    <col min="5" max="5" width="5.140625" style="0" customWidth="1"/>
    <col min="6" max="6" width="6.00390625" style="0" customWidth="1"/>
    <col min="7" max="7" width="8.00390625" style="0" hidden="1" customWidth="1"/>
    <col min="8" max="8" width="12.00390625" style="0" customWidth="1"/>
    <col min="9" max="9" width="4.8515625" style="0" customWidth="1"/>
    <col min="10" max="10" width="13.140625" style="0" customWidth="1"/>
    <col min="11" max="11" width="10.8515625" style="0" customWidth="1"/>
    <col min="12" max="12" width="14.28125" style="0" customWidth="1"/>
  </cols>
  <sheetData>
    <row r="2" spans="1:12" ht="15" customHeight="1">
      <c r="A2" s="842" t="s">
        <v>117</v>
      </c>
      <c r="B2" s="842"/>
      <c r="C2" s="842"/>
      <c r="D2" s="842"/>
      <c r="E2" s="842"/>
      <c r="F2" s="147"/>
      <c r="G2" s="147"/>
      <c r="H2" s="147"/>
      <c r="I2" s="147"/>
      <c r="J2" s="147"/>
      <c r="K2" s="147"/>
      <c r="L2" s="147"/>
    </row>
    <row r="3" spans="1:12" ht="15" customHeight="1">
      <c r="A3" s="147"/>
      <c r="B3" s="678"/>
      <c r="C3" s="678"/>
      <c r="D3" s="678"/>
      <c r="E3" s="678"/>
      <c r="F3" s="147"/>
      <c r="G3" s="147"/>
      <c r="H3" s="147"/>
      <c r="I3" s="147"/>
      <c r="J3" s="147"/>
      <c r="K3" s="147"/>
      <c r="L3" s="147"/>
    </row>
    <row r="4" spans="1:12" ht="76.5" customHeight="1">
      <c r="A4" s="177" t="s">
        <v>380</v>
      </c>
      <c r="B4" s="178" t="s">
        <v>381</v>
      </c>
      <c r="C4" s="178" t="s">
        <v>68</v>
      </c>
      <c r="D4" s="178" t="s">
        <v>402</v>
      </c>
      <c r="E4" s="179" t="s">
        <v>383</v>
      </c>
      <c r="F4" s="179" t="s">
        <v>384</v>
      </c>
      <c r="G4" s="179" t="s">
        <v>385</v>
      </c>
      <c r="H4" s="179" t="s">
        <v>85</v>
      </c>
      <c r="I4" s="179" t="s">
        <v>386</v>
      </c>
      <c r="J4" s="179" t="s">
        <v>59</v>
      </c>
      <c r="K4" s="179" t="s">
        <v>60</v>
      </c>
      <c r="L4" s="179" t="s">
        <v>64</v>
      </c>
    </row>
    <row r="5" spans="1:12" ht="15">
      <c r="A5" s="180">
        <v>1</v>
      </c>
      <c r="B5" s="181">
        <v>2</v>
      </c>
      <c r="C5" s="181">
        <v>3</v>
      </c>
      <c r="D5" s="181">
        <v>4</v>
      </c>
      <c r="E5" s="181">
        <v>5</v>
      </c>
      <c r="F5" s="181">
        <v>6</v>
      </c>
      <c r="G5" s="181">
        <v>7</v>
      </c>
      <c r="H5" s="181">
        <v>7</v>
      </c>
      <c r="I5" s="181">
        <v>8</v>
      </c>
      <c r="J5" s="181">
        <v>9</v>
      </c>
      <c r="K5" s="181">
        <v>10</v>
      </c>
      <c r="L5" s="181">
        <v>11</v>
      </c>
    </row>
    <row r="6" spans="1:12" ht="249" customHeight="1">
      <c r="A6" s="167" t="s">
        <v>55</v>
      </c>
      <c r="B6" s="304"/>
      <c r="C6" s="178" t="s">
        <v>225</v>
      </c>
      <c r="D6" s="179" t="s">
        <v>224</v>
      </c>
      <c r="E6" s="183" t="s">
        <v>423</v>
      </c>
      <c r="F6" s="175">
        <v>100</v>
      </c>
      <c r="G6" s="176">
        <v>41</v>
      </c>
      <c r="H6" s="176"/>
      <c r="I6" s="168"/>
      <c r="J6" s="176"/>
      <c r="K6" s="176">
        <f>(F6*J6)</f>
        <v>0</v>
      </c>
      <c r="L6" s="167"/>
    </row>
    <row r="7" spans="1:12" ht="15">
      <c r="A7" s="212"/>
      <c r="B7" s="212"/>
      <c r="C7" s="528"/>
      <c r="D7" s="212"/>
      <c r="E7" s="212"/>
      <c r="F7" s="211"/>
      <c r="G7" s="211"/>
      <c r="H7" s="211"/>
      <c r="I7" s="211"/>
      <c r="J7" s="211"/>
      <c r="K7" s="606"/>
      <c r="L7" s="211"/>
    </row>
    <row r="8" spans="1:12" ht="16.5" customHeight="1">
      <c r="A8" s="822" t="s">
        <v>63</v>
      </c>
      <c r="B8" s="822"/>
      <c r="C8" s="822"/>
      <c r="D8" s="822"/>
      <c r="E8" s="822"/>
      <c r="F8" s="822"/>
      <c r="G8" s="822"/>
      <c r="H8" s="822"/>
      <c r="I8" s="822"/>
      <c r="J8" s="822"/>
      <c r="K8" s="822"/>
      <c r="L8" s="822"/>
    </row>
    <row r="9" spans="1:12" ht="15">
      <c r="A9" s="822"/>
      <c r="B9" s="822"/>
      <c r="C9" s="822"/>
      <c r="D9" s="822"/>
      <c r="E9" s="822"/>
      <c r="F9" s="822"/>
      <c r="G9" s="822"/>
      <c r="H9" s="822"/>
      <c r="I9" s="822"/>
      <c r="J9" s="822"/>
      <c r="K9" s="822"/>
      <c r="L9" s="822"/>
    </row>
    <row r="10" spans="1:12" ht="15">
      <c r="A10" s="822"/>
      <c r="B10" s="822"/>
      <c r="C10" s="822"/>
      <c r="D10" s="822"/>
      <c r="E10" s="822"/>
      <c r="F10" s="822"/>
      <c r="G10" s="822"/>
      <c r="H10" s="822"/>
      <c r="I10" s="822"/>
      <c r="J10" s="822"/>
      <c r="K10" s="822"/>
      <c r="L10" s="822"/>
    </row>
    <row r="13" spans="2:8" ht="16.5">
      <c r="B13" s="23"/>
      <c r="C13" s="23"/>
      <c r="D13" s="23"/>
      <c r="E13" s="23"/>
      <c r="F13" s="23"/>
      <c r="G13" s="23"/>
      <c r="H13" s="23"/>
    </row>
    <row r="17" spans="5:11" ht="15">
      <c r="E17" s="823" t="s">
        <v>61</v>
      </c>
      <c r="F17" s="823"/>
      <c r="G17" s="823"/>
      <c r="H17" s="823"/>
      <c r="I17" s="823"/>
      <c r="J17" s="823"/>
      <c r="K17" s="823"/>
    </row>
    <row r="18" spans="5:11" ht="15">
      <c r="E18" s="824" t="s">
        <v>62</v>
      </c>
      <c r="F18" s="824"/>
      <c r="G18" s="824"/>
      <c r="H18" s="824"/>
      <c r="I18" s="824"/>
      <c r="J18" s="824"/>
      <c r="K18" s="824"/>
    </row>
  </sheetData>
  <sheetProtection selectLockedCells="1" selectUnlockedCells="1"/>
  <mergeCells count="4">
    <mergeCell ref="E18:K18"/>
    <mergeCell ref="A2:E2"/>
    <mergeCell ref="A8:L10"/>
    <mergeCell ref="E17:K17"/>
  </mergeCells>
  <printOptions/>
  <pageMargins left="0.3298611111111111" right="0.20972222222222223" top="0.51" bottom="0.47" header="0.5118055555555555" footer="0.5118055555555555"/>
  <pageSetup horizontalDpi="300" verticalDpi="300" orientation="landscape" paperSize="9" scale="95" r:id="rId1"/>
  <headerFooter alignWithMargins="0">
    <oddHeader>&amp;L&amp;"Arial,Pogrubiony"EZ/ZP/3/2017/AŁ-D&amp;C&amp;"Arial,Pogrubiony"FORMULARZ ASORTYMENTOWO - CENOWY&amp;R&amp;"Arial,Pogrubiony"Załącznik nr 2 do SIWZ.
Załącznik nr 1 do umowy.</oddHeader>
  </headerFooter>
</worksheet>
</file>

<file path=xl/worksheets/sheet18.xml><?xml version="1.0" encoding="utf-8"?>
<worksheet xmlns="http://schemas.openxmlformats.org/spreadsheetml/2006/main" xmlns:r="http://schemas.openxmlformats.org/officeDocument/2006/relationships">
  <sheetPr>
    <tabColor theme="2"/>
  </sheetPr>
  <dimension ref="A3:L28"/>
  <sheetViews>
    <sheetView view="pageLayout" workbookViewId="0" topLeftCell="A1">
      <selection activeCell="O13" sqref="O13"/>
    </sheetView>
  </sheetViews>
  <sheetFormatPr defaultColWidth="9.140625" defaultRowHeight="15"/>
  <cols>
    <col min="1" max="1" width="5.28125" style="0" customWidth="1"/>
    <col min="2" max="2" width="23.28125" style="0" customWidth="1"/>
    <col min="3" max="3" width="39.421875" style="0" customWidth="1"/>
    <col min="4" max="4" width="16.00390625" style="0" customWidth="1"/>
    <col min="5" max="5" width="5.140625" style="0" customWidth="1"/>
    <col min="6" max="6" width="6.421875" style="0" customWidth="1"/>
    <col min="7" max="7" width="9.28125" style="0" hidden="1" customWidth="1"/>
    <col min="8" max="8" width="11.7109375" style="0" customWidth="1"/>
    <col min="9" max="9" width="4.8515625" style="0" customWidth="1"/>
    <col min="10" max="10" width="12.57421875" style="0" customWidth="1"/>
    <col min="11" max="11" width="10.421875" style="0" customWidth="1"/>
    <col min="12" max="12" width="15.7109375" style="0" customWidth="1"/>
  </cols>
  <sheetData>
    <row r="3" spans="1:12" ht="15.75">
      <c r="A3" s="846" t="s">
        <v>118</v>
      </c>
      <c r="B3" s="846"/>
      <c r="C3" s="846"/>
      <c r="D3" s="661"/>
      <c r="E3" s="661"/>
      <c r="F3" s="661"/>
      <c r="G3" s="661"/>
      <c r="H3" s="661"/>
      <c r="I3" s="661"/>
      <c r="J3" s="661"/>
      <c r="K3" s="661"/>
      <c r="L3" s="661"/>
    </row>
    <row r="4" spans="1:12" ht="15">
      <c r="A4" s="661"/>
      <c r="B4" s="679"/>
      <c r="C4" s="680"/>
      <c r="D4" s="661"/>
      <c r="E4" s="661"/>
      <c r="F4" s="661"/>
      <c r="G4" s="661"/>
      <c r="H4" s="661"/>
      <c r="I4" s="661"/>
      <c r="J4" s="661"/>
      <c r="K4" s="661"/>
      <c r="L4" s="661"/>
    </row>
    <row r="5" spans="1:12" ht="67.5" customHeight="1">
      <c r="A5" s="682" t="s">
        <v>380</v>
      </c>
      <c r="B5" s="659" t="s">
        <v>381</v>
      </c>
      <c r="C5" s="659" t="s">
        <v>68</v>
      </c>
      <c r="D5" s="659" t="s">
        <v>402</v>
      </c>
      <c r="E5" s="161" t="s">
        <v>383</v>
      </c>
      <c r="F5" s="161" t="s">
        <v>384</v>
      </c>
      <c r="G5" s="161" t="s">
        <v>385</v>
      </c>
      <c r="H5" s="161" t="s">
        <v>85</v>
      </c>
      <c r="I5" s="161" t="s">
        <v>386</v>
      </c>
      <c r="J5" s="161" t="s">
        <v>59</v>
      </c>
      <c r="K5" s="161" t="s">
        <v>60</v>
      </c>
      <c r="L5" s="161" t="s">
        <v>64</v>
      </c>
    </row>
    <row r="6" spans="1:12" ht="15">
      <c r="A6" s="210">
        <v>1</v>
      </c>
      <c r="B6" s="210">
        <v>2</v>
      </c>
      <c r="C6" s="210">
        <v>3</v>
      </c>
      <c r="D6" s="210">
        <v>4</v>
      </c>
      <c r="E6" s="210">
        <v>5</v>
      </c>
      <c r="F6" s="210">
        <v>6</v>
      </c>
      <c r="G6" s="210">
        <v>7</v>
      </c>
      <c r="H6" s="210">
        <v>7</v>
      </c>
      <c r="I6" s="210">
        <v>8</v>
      </c>
      <c r="J6" s="210">
        <v>9</v>
      </c>
      <c r="K6" s="210">
        <v>10</v>
      </c>
      <c r="L6" s="210">
        <v>11</v>
      </c>
    </row>
    <row r="7" spans="1:12" ht="27.75" customHeight="1">
      <c r="A7" s="847" t="s">
        <v>55</v>
      </c>
      <c r="B7" s="845"/>
      <c r="C7" s="844" t="s">
        <v>447</v>
      </c>
      <c r="D7" s="161" t="s">
        <v>76</v>
      </c>
      <c r="E7" s="191" t="s">
        <v>388</v>
      </c>
      <c r="F7" s="202">
        <v>700</v>
      </c>
      <c r="G7" s="197">
        <v>3.72</v>
      </c>
      <c r="H7" s="197"/>
      <c r="I7" s="189"/>
      <c r="J7" s="197"/>
      <c r="K7" s="197">
        <f>(F7*J7)</f>
        <v>0</v>
      </c>
      <c r="L7" s="199"/>
    </row>
    <row r="8" spans="1:12" ht="27.75" customHeight="1">
      <c r="A8" s="847"/>
      <c r="B8" s="845"/>
      <c r="C8" s="844"/>
      <c r="D8" s="161" t="s">
        <v>396</v>
      </c>
      <c r="E8" s="191" t="s">
        <v>388</v>
      </c>
      <c r="F8" s="202">
        <v>2000</v>
      </c>
      <c r="G8" s="197">
        <v>14.88</v>
      </c>
      <c r="H8" s="197"/>
      <c r="I8" s="189"/>
      <c r="J8" s="197"/>
      <c r="K8" s="197"/>
      <c r="L8" s="199"/>
    </row>
    <row r="9" spans="1:12" ht="29.25" customHeight="1">
      <c r="A9" s="847"/>
      <c r="B9" s="845"/>
      <c r="C9" s="844"/>
      <c r="D9" s="161" t="s">
        <v>397</v>
      </c>
      <c r="E9" s="191" t="s">
        <v>388</v>
      </c>
      <c r="F9" s="202">
        <v>900</v>
      </c>
      <c r="G9" s="197">
        <v>33.48</v>
      </c>
      <c r="H9" s="197"/>
      <c r="I9" s="189"/>
      <c r="J9" s="197"/>
      <c r="K9" s="197"/>
      <c r="L9" s="199"/>
    </row>
    <row r="10" spans="1:12" ht="33.75" customHeight="1">
      <c r="A10" s="847"/>
      <c r="B10" s="845"/>
      <c r="C10" s="844"/>
      <c r="D10" s="161" t="s">
        <v>70</v>
      </c>
      <c r="E10" s="191" t="s">
        <v>388</v>
      </c>
      <c r="F10" s="202">
        <v>350</v>
      </c>
      <c r="G10" s="197">
        <v>89.28</v>
      </c>
      <c r="H10" s="197"/>
      <c r="I10" s="189"/>
      <c r="J10" s="197"/>
      <c r="K10" s="197"/>
      <c r="L10" s="199"/>
    </row>
    <row r="11" spans="1:12" s="60" customFormat="1" ht="35.25" customHeight="1">
      <c r="A11" s="847" t="s">
        <v>56</v>
      </c>
      <c r="B11" s="845"/>
      <c r="C11" s="844" t="s">
        <v>450</v>
      </c>
      <c r="D11" s="161" t="s">
        <v>396</v>
      </c>
      <c r="E11" s="191" t="s">
        <v>388</v>
      </c>
      <c r="F11" s="202">
        <v>200</v>
      </c>
      <c r="G11" s="197">
        <v>20</v>
      </c>
      <c r="H11" s="197"/>
      <c r="I11" s="189"/>
      <c r="J11" s="197"/>
      <c r="K11" s="197"/>
      <c r="L11" s="199"/>
    </row>
    <row r="12" spans="1:12" ht="87.75" customHeight="1">
      <c r="A12" s="847"/>
      <c r="B12" s="845"/>
      <c r="C12" s="844"/>
      <c r="D12" s="161" t="s">
        <v>391</v>
      </c>
      <c r="E12" s="191" t="s">
        <v>388</v>
      </c>
      <c r="F12" s="202">
        <v>100</v>
      </c>
      <c r="G12" s="197">
        <v>150</v>
      </c>
      <c r="H12" s="197"/>
      <c r="I12" s="189"/>
      <c r="J12" s="197"/>
      <c r="K12" s="197"/>
      <c r="L12" s="199"/>
    </row>
    <row r="13" spans="1:12" ht="89.25" customHeight="1">
      <c r="A13" s="847" t="s">
        <v>57</v>
      </c>
      <c r="B13" s="845"/>
      <c r="C13" s="844" t="s">
        <v>451</v>
      </c>
      <c r="D13" s="844" t="s">
        <v>396</v>
      </c>
      <c r="E13" s="851" t="s">
        <v>388</v>
      </c>
      <c r="F13" s="843">
        <v>100</v>
      </c>
      <c r="G13" s="197"/>
      <c r="H13" s="849"/>
      <c r="I13" s="848"/>
      <c r="J13" s="849"/>
      <c r="K13" s="849"/>
      <c r="L13" s="847"/>
    </row>
    <row r="14" spans="1:12" ht="42" customHeight="1">
      <c r="A14" s="847"/>
      <c r="B14" s="845"/>
      <c r="C14" s="844"/>
      <c r="D14" s="844"/>
      <c r="E14" s="851"/>
      <c r="F14" s="843"/>
      <c r="G14" s="197">
        <v>45</v>
      </c>
      <c r="H14" s="849"/>
      <c r="I14" s="848"/>
      <c r="J14" s="849"/>
      <c r="K14" s="849"/>
      <c r="L14" s="847"/>
    </row>
    <row r="15" spans="1:12" ht="121.5" customHeight="1">
      <c r="A15" s="199" t="s">
        <v>372</v>
      </c>
      <c r="B15" s="199"/>
      <c r="C15" s="161" t="s">
        <v>147</v>
      </c>
      <c r="D15" s="161" t="s">
        <v>391</v>
      </c>
      <c r="E15" s="191" t="s">
        <v>388</v>
      </c>
      <c r="F15" s="202">
        <v>100</v>
      </c>
      <c r="G15" s="197">
        <v>82.5</v>
      </c>
      <c r="H15" s="197"/>
      <c r="I15" s="189"/>
      <c r="J15" s="197"/>
      <c r="K15" s="197"/>
      <c r="L15" s="199"/>
    </row>
    <row r="16" spans="1:12" ht="57" customHeight="1">
      <c r="A16" s="199" t="s">
        <v>373</v>
      </c>
      <c r="B16" s="199"/>
      <c r="C16" s="161" t="s">
        <v>449</v>
      </c>
      <c r="D16" s="161" t="s">
        <v>448</v>
      </c>
      <c r="E16" s="191" t="s">
        <v>388</v>
      </c>
      <c r="F16" s="202">
        <v>12000</v>
      </c>
      <c r="G16" s="197">
        <v>0.5</v>
      </c>
      <c r="H16" s="197"/>
      <c r="I16" s="189"/>
      <c r="J16" s="197"/>
      <c r="K16" s="197"/>
      <c r="L16" s="199"/>
    </row>
    <row r="17" spans="1:12" ht="16.5" customHeight="1" thickBot="1">
      <c r="A17" s="211"/>
      <c r="B17" s="211"/>
      <c r="C17" s="259" t="s">
        <v>389</v>
      </c>
      <c r="D17" s="211"/>
      <c r="E17" s="211"/>
      <c r="F17" s="850"/>
      <c r="G17" s="850"/>
      <c r="H17" s="681"/>
      <c r="I17" s="211"/>
      <c r="J17" s="606"/>
      <c r="K17" s="280"/>
      <c r="L17" s="211"/>
    </row>
    <row r="19" spans="1:12" ht="15">
      <c r="A19" s="822" t="s">
        <v>63</v>
      </c>
      <c r="B19" s="822"/>
      <c r="C19" s="822"/>
      <c r="D19" s="822"/>
      <c r="E19" s="822"/>
      <c r="F19" s="822"/>
      <c r="G19" s="822"/>
      <c r="H19" s="822"/>
      <c r="I19" s="822"/>
      <c r="J19" s="822"/>
      <c r="K19" s="822"/>
      <c r="L19" s="822"/>
    </row>
    <row r="20" spans="1:12" ht="15">
      <c r="A20" s="822"/>
      <c r="B20" s="822"/>
      <c r="C20" s="822"/>
      <c r="D20" s="822"/>
      <c r="E20" s="822"/>
      <c r="F20" s="822"/>
      <c r="G20" s="822"/>
      <c r="H20" s="822"/>
      <c r="I20" s="822"/>
      <c r="J20" s="822"/>
      <c r="K20" s="822"/>
      <c r="L20" s="822"/>
    </row>
    <row r="21" spans="1:12" ht="15">
      <c r="A21" s="822"/>
      <c r="B21" s="822"/>
      <c r="C21" s="822"/>
      <c r="D21" s="822"/>
      <c r="E21" s="822"/>
      <c r="F21" s="822"/>
      <c r="G21" s="822"/>
      <c r="H21" s="822"/>
      <c r="I21" s="822"/>
      <c r="J21" s="822"/>
      <c r="K21" s="822"/>
      <c r="L21" s="822"/>
    </row>
    <row r="23" spans="2:8" ht="16.5">
      <c r="B23" s="23"/>
      <c r="C23" s="23"/>
      <c r="D23" s="23"/>
      <c r="E23" s="23"/>
      <c r="F23" s="23"/>
      <c r="G23" s="23"/>
      <c r="H23" s="23"/>
    </row>
    <row r="27" spans="5:11" ht="15">
      <c r="E27" s="823" t="s">
        <v>61</v>
      </c>
      <c r="F27" s="823"/>
      <c r="G27" s="823"/>
      <c r="H27" s="823"/>
      <c r="I27" s="823"/>
      <c r="J27" s="823"/>
      <c r="K27" s="823"/>
    </row>
    <row r="28" spans="5:11" ht="15">
      <c r="E28" s="824" t="s">
        <v>62</v>
      </c>
      <c r="F28" s="824"/>
      <c r="G28" s="824"/>
      <c r="H28" s="824"/>
      <c r="I28" s="824"/>
      <c r="J28" s="824"/>
      <c r="K28" s="824"/>
    </row>
  </sheetData>
  <sheetProtection/>
  <mergeCells count="22">
    <mergeCell ref="A19:L21"/>
    <mergeCell ref="E27:K27"/>
    <mergeCell ref="E28:K28"/>
    <mergeCell ref="I13:I14"/>
    <mergeCell ref="J13:J14"/>
    <mergeCell ref="K13:K14"/>
    <mergeCell ref="L13:L14"/>
    <mergeCell ref="F17:G17"/>
    <mergeCell ref="H13:H14"/>
    <mergeCell ref="E13:E14"/>
    <mergeCell ref="A3:C3"/>
    <mergeCell ref="A7:A10"/>
    <mergeCell ref="B13:B14"/>
    <mergeCell ref="C13:C14"/>
    <mergeCell ref="B7:B10"/>
    <mergeCell ref="A11:A12"/>
    <mergeCell ref="A13:A14"/>
    <mergeCell ref="F13:F14"/>
    <mergeCell ref="C7:C10"/>
    <mergeCell ref="C11:C12"/>
    <mergeCell ref="B11:B12"/>
    <mergeCell ref="D13:D14"/>
  </mergeCells>
  <printOptions/>
  <pageMargins left="0.25" right="0.25" top="0.75" bottom="0.75" header="0.3" footer="0.3"/>
  <pageSetup orientation="landscape" paperSize="9" scale="94" r:id="rId1"/>
  <headerFooter alignWithMargins="0">
    <oddHeader>&amp;L&amp;"Arial,Pogrubiony"EZ/ZP/3/2017/AL-D&amp;C&amp;"Arial,Pogrubiony"FORMULARZ ASORTYMENTOWO - CENOWY&amp;R&amp;"Arial,Pogrubiony"Załącznik nr 2 do SIWZ.
Załącznik nr 1 do umowy.</oddHeader>
    <oddFooter>&amp;CStrona &amp;P</oddFooter>
  </headerFooter>
  <rowBreaks count="1" manualBreakCount="1">
    <brk id="12" max="255" man="1"/>
  </rowBreaks>
</worksheet>
</file>

<file path=xl/worksheets/sheet19.xml><?xml version="1.0" encoding="utf-8"?>
<worksheet xmlns="http://schemas.openxmlformats.org/spreadsheetml/2006/main" xmlns:r="http://schemas.openxmlformats.org/officeDocument/2006/relationships">
  <sheetPr>
    <tabColor theme="2"/>
  </sheetPr>
  <dimension ref="A2:L23"/>
  <sheetViews>
    <sheetView view="pageLayout" workbookViewId="0" topLeftCell="A1">
      <selection activeCell="P7" sqref="P7"/>
    </sheetView>
  </sheetViews>
  <sheetFormatPr defaultColWidth="9.140625" defaultRowHeight="15"/>
  <cols>
    <col min="1" max="1" width="5.140625" style="1" customWidth="1"/>
    <col min="2" max="2" width="18.421875" style="2" customWidth="1"/>
    <col min="3" max="3" width="44.00390625" style="2" customWidth="1"/>
    <col min="4" max="4" width="15.140625" style="2" customWidth="1"/>
    <col min="5" max="5" width="5.140625" style="3" customWidth="1"/>
    <col min="6" max="6" width="5.57421875" style="4" customWidth="1"/>
    <col min="7" max="7" width="8.421875" style="4" hidden="1" customWidth="1"/>
    <col min="8" max="8" width="11.57421875" style="4" customWidth="1"/>
    <col min="9" max="9" width="6.28125" style="4" customWidth="1"/>
    <col min="10" max="10" width="12.57421875" style="4" customWidth="1"/>
    <col min="11" max="11" width="10.421875" style="4" customWidth="1"/>
    <col min="12" max="12" width="15.00390625" style="4" customWidth="1"/>
    <col min="13" max="16384" width="9.140625" style="2" customWidth="1"/>
  </cols>
  <sheetData>
    <row r="2" spans="1:12" s="9" customFormat="1" ht="18" customHeight="1">
      <c r="A2" s="852" t="s">
        <v>119</v>
      </c>
      <c r="B2" s="852"/>
      <c r="C2" s="852"/>
      <c r="D2" s="852"/>
      <c r="E2" s="852"/>
      <c r="F2" s="4"/>
      <c r="G2" s="4"/>
      <c r="H2" s="4"/>
      <c r="I2" s="4"/>
      <c r="J2" s="4"/>
      <c r="K2" s="4"/>
      <c r="L2" s="4"/>
    </row>
    <row r="3" ht="15">
      <c r="B3" s="10"/>
    </row>
    <row r="4" spans="1:12" s="11" customFormat="1" ht="69.75" customHeight="1">
      <c r="A4" s="177" t="s">
        <v>380</v>
      </c>
      <c r="B4" s="178" t="s">
        <v>381</v>
      </c>
      <c r="C4" s="178" t="s">
        <v>68</v>
      </c>
      <c r="D4" s="178" t="s">
        <v>461</v>
      </c>
      <c r="E4" s="179" t="s">
        <v>383</v>
      </c>
      <c r="F4" s="179" t="s">
        <v>384</v>
      </c>
      <c r="G4" s="179" t="s">
        <v>385</v>
      </c>
      <c r="H4" s="179" t="s">
        <v>293</v>
      </c>
      <c r="I4" s="179" t="s">
        <v>386</v>
      </c>
      <c r="J4" s="179" t="s">
        <v>59</v>
      </c>
      <c r="K4" s="179" t="s">
        <v>60</v>
      </c>
      <c r="L4" s="161" t="s">
        <v>64</v>
      </c>
    </row>
    <row r="5" spans="1:12" s="11" customFormat="1" ht="16.5" customHeight="1">
      <c r="A5" s="401">
        <v>1</v>
      </c>
      <c r="B5" s="402">
        <v>2</v>
      </c>
      <c r="C5" s="402">
        <v>3</v>
      </c>
      <c r="D5" s="402">
        <v>4</v>
      </c>
      <c r="E5" s="181">
        <v>5</v>
      </c>
      <c r="F5" s="181">
        <v>6</v>
      </c>
      <c r="G5" s="181">
        <v>7</v>
      </c>
      <c r="H5" s="181">
        <v>7</v>
      </c>
      <c r="I5" s="181">
        <v>8</v>
      </c>
      <c r="J5" s="181">
        <v>9</v>
      </c>
      <c r="K5" s="181">
        <v>10</v>
      </c>
      <c r="L5" s="181">
        <v>11</v>
      </c>
    </row>
    <row r="6" spans="1:12" s="68" customFormat="1" ht="195" customHeight="1">
      <c r="A6" s="167" t="s">
        <v>55</v>
      </c>
      <c r="B6" s="167"/>
      <c r="C6" s="308" t="s">
        <v>325</v>
      </c>
      <c r="D6" s="308" t="s">
        <v>12</v>
      </c>
      <c r="E6" s="183" t="s">
        <v>423</v>
      </c>
      <c r="F6" s="179">
        <v>30</v>
      </c>
      <c r="G6" s="176">
        <v>108</v>
      </c>
      <c r="H6" s="176"/>
      <c r="I6" s="168"/>
      <c r="J6" s="176"/>
      <c r="K6" s="176">
        <f>(F6*J6)</f>
        <v>0</v>
      </c>
      <c r="L6" s="167"/>
    </row>
    <row r="7" spans="1:12" s="68" customFormat="1" ht="198.75" customHeight="1">
      <c r="A7" s="167" t="s">
        <v>56</v>
      </c>
      <c r="B7" s="167"/>
      <c r="C7" s="308" t="s">
        <v>326</v>
      </c>
      <c r="D7" s="308" t="s">
        <v>21</v>
      </c>
      <c r="E7" s="183" t="s">
        <v>423</v>
      </c>
      <c r="F7" s="179">
        <v>150</v>
      </c>
      <c r="G7" s="176">
        <v>108</v>
      </c>
      <c r="H7" s="176"/>
      <c r="I7" s="168"/>
      <c r="J7" s="176"/>
      <c r="K7" s="176">
        <f>(F7*J7)</f>
        <v>0</v>
      </c>
      <c r="L7" s="167"/>
    </row>
    <row r="8" spans="1:12" ht="207.75" customHeight="1">
      <c r="A8" s="167" t="s">
        <v>57</v>
      </c>
      <c r="B8" s="167"/>
      <c r="C8" s="308" t="s">
        <v>456</v>
      </c>
      <c r="D8" s="308" t="s">
        <v>457</v>
      </c>
      <c r="E8" s="183" t="s">
        <v>423</v>
      </c>
      <c r="F8" s="179">
        <v>225</v>
      </c>
      <c r="G8" s="176">
        <v>236.16</v>
      </c>
      <c r="H8" s="176"/>
      <c r="I8" s="168"/>
      <c r="J8" s="176"/>
      <c r="K8" s="176">
        <f>(F8*J8)</f>
        <v>0</v>
      </c>
      <c r="L8" s="167"/>
    </row>
    <row r="9" spans="1:12" ht="207" customHeight="1">
      <c r="A9" s="167" t="s">
        <v>372</v>
      </c>
      <c r="B9" s="167"/>
      <c r="C9" s="308" t="s">
        <v>458</v>
      </c>
      <c r="D9" s="308" t="s">
        <v>459</v>
      </c>
      <c r="E9" s="183" t="s">
        <v>423</v>
      </c>
      <c r="F9" s="179">
        <v>200</v>
      </c>
      <c r="G9" s="176">
        <v>132</v>
      </c>
      <c r="H9" s="176"/>
      <c r="I9" s="168"/>
      <c r="J9" s="176"/>
      <c r="K9" s="176">
        <f>(F9*J9)</f>
        <v>0</v>
      </c>
      <c r="L9" s="167"/>
    </row>
    <row r="10" spans="1:12" ht="167.25" customHeight="1" thickBot="1">
      <c r="A10" s="167" t="s">
        <v>373</v>
      </c>
      <c r="B10" s="167"/>
      <c r="C10" s="308" t="s">
        <v>460</v>
      </c>
      <c r="D10" s="308" t="s">
        <v>154</v>
      </c>
      <c r="E10" s="183" t="s">
        <v>423</v>
      </c>
      <c r="F10" s="179">
        <v>370</v>
      </c>
      <c r="G10" s="176">
        <v>106</v>
      </c>
      <c r="H10" s="176"/>
      <c r="I10" s="168"/>
      <c r="J10" s="176"/>
      <c r="K10" s="176">
        <f>(F10*J10)</f>
        <v>0</v>
      </c>
      <c r="L10" s="167"/>
    </row>
    <row r="11" spans="1:12" ht="15.75" thickBot="1">
      <c r="A11" s="212"/>
      <c r="B11" s="605"/>
      <c r="C11" s="528" t="s">
        <v>389</v>
      </c>
      <c r="D11" s="605"/>
      <c r="E11" s="605"/>
      <c r="F11" s="151"/>
      <c r="G11" s="151"/>
      <c r="H11" s="151"/>
      <c r="I11" s="211"/>
      <c r="J11" s="606"/>
      <c r="K11" s="260"/>
      <c r="L11" s="211"/>
    </row>
    <row r="12" spans="1:12" ht="15">
      <c r="A12" s="212"/>
      <c r="B12" s="212"/>
      <c r="C12" s="212"/>
      <c r="D12" s="212"/>
      <c r="E12" s="212"/>
      <c r="F12" s="211"/>
      <c r="G12" s="211"/>
      <c r="H12" s="211"/>
      <c r="I12" s="211"/>
      <c r="J12" s="211"/>
      <c r="K12" s="211"/>
      <c r="L12" s="211"/>
    </row>
    <row r="13" spans="1:12" ht="15">
      <c r="A13" s="822" t="s">
        <v>63</v>
      </c>
      <c r="B13" s="822"/>
      <c r="C13" s="822"/>
      <c r="D13" s="822"/>
      <c r="E13" s="822"/>
      <c r="F13" s="822"/>
      <c r="G13" s="822"/>
      <c r="H13" s="822"/>
      <c r="I13" s="822"/>
      <c r="J13" s="822"/>
      <c r="K13" s="822"/>
      <c r="L13" s="822"/>
    </row>
    <row r="14" spans="1:12" ht="15">
      <c r="A14" s="822"/>
      <c r="B14" s="822"/>
      <c r="C14" s="822"/>
      <c r="D14" s="822"/>
      <c r="E14" s="822"/>
      <c r="F14" s="822"/>
      <c r="G14" s="822"/>
      <c r="H14" s="822"/>
      <c r="I14" s="822"/>
      <c r="J14" s="822"/>
      <c r="K14" s="822"/>
      <c r="L14" s="822"/>
    </row>
    <row r="15" spans="1:12" ht="15">
      <c r="A15" s="822"/>
      <c r="B15" s="822"/>
      <c r="C15" s="822"/>
      <c r="D15" s="822"/>
      <c r="E15" s="822"/>
      <c r="F15" s="822"/>
      <c r="G15" s="822"/>
      <c r="H15" s="822"/>
      <c r="I15" s="822"/>
      <c r="J15" s="822"/>
      <c r="K15" s="822"/>
      <c r="L15" s="822"/>
    </row>
    <row r="22" spans="5:11" ht="15">
      <c r="E22" s="823" t="s">
        <v>61</v>
      </c>
      <c r="F22" s="823"/>
      <c r="G22" s="823"/>
      <c r="H22" s="823"/>
      <c r="I22" s="823"/>
      <c r="J22" s="823"/>
      <c r="K22" s="823"/>
    </row>
    <row r="23" spans="5:11" ht="15">
      <c r="E23" s="824" t="s">
        <v>62</v>
      </c>
      <c r="F23" s="824"/>
      <c r="G23" s="824"/>
      <c r="H23" s="824"/>
      <c r="I23" s="824"/>
      <c r="J23" s="824"/>
      <c r="K23" s="824"/>
    </row>
  </sheetData>
  <sheetProtection selectLockedCells="1" selectUnlockedCells="1"/>
  <mergeCells count="4">
    <mergeCell ref="E23:K23"/>
    <mergeCell ref="A13:L15"/>
    <mergeCell ref="E22:K22"/>
    <mergeCell ref="A2:E2"/>
  </mergeCells>
  <printOptions horizontalCentered="1"/>
  <pageMargins left="0" right="0" top="0.9298611111111111" bottom="0.9298611111111111" header="0.5201388888888889" footer="0"/>
  <pageSetup horizontalDpi="300" verticalDpi="300" orientation="landscape" paperSize="9" scale="83"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1" manualBreakCount="1">
    <brk id="8" max="11" man="1"/>
  </rowBreaks>
</worksheet>
</file>

<file path=xl/worksheets/sheet2.xml><?xml version="1.0" encoding="utf-8"?>
<worksheet xmlns="http://schemas.openxmlformats.org/spreadsheetml/2006/main" xmlns:r="http://schemas.openxmlformats.org/officeDocument/2006/relationships">
  <sheetPr>
    <tabColor theme="2"/>
  </sheetPr>
  <dimension ref="A1:DU34"/>
  <sheetViews>
    <sheetView workbookViewId="0" topLeftCell="A1">
      <selection activeCell="L13" sqref="L13"/>
    </sheetView>
  </sheetViews>
  <sheetFormatPr defaultColWidth="9.140625" defaultRowHeight="15"/>
  <cols>
    <col min="1" max="1" width="5.140625" style="52" customWidth="1"/>
    <col min="2" max="2" width="29.28125" style="55" customWidth="1"/>
    <col min="3" max="3" width="39.421875" style="55" customWidth="1"/>
    <col min="4" max="4" width="5.7109375" style="52" customWidth="1"/>
    <col min="5" max="5" width="9.421875" style="112" customWidth="1"/>
    <col min="6" max="6" width="8.00390625" style="53" hidden="1" customWidth="1"/>
    <col min="7" max="7" width="11.7109375" style="53" customWidth="1"/>
    <col min="8" max="8" width="4.8515625" style="53" customWidth="1"/>
    <col min="9" max="9" width="12.57421875" style="53" customWidth="1"/>
    <col min="10" max="10" width="13.140625" style="53" customWidth="1"/>
    <col min="11" max="11" width="14.57421875" style="52" customWidth="1"/>
    <col min="12" max="12" width="9.00390625" style="2" customWidth="1"/>
    <col min="13" max="21" width="9.140625" style="2" hidden="1" customWidth="1"/>
    <col min="22" max="16384" width="9.140625" style="2" customWidth="1"/>
  </cols>
  <sheetData>
    <row r="1" ht="15">
      <c r="A1" s="51"/>
    </row>
    <row r="2" spans="1:11" s="9" customFormat="1" ht="17.25" customHeight="1">
      <c r="A2" s="826" t="s">
        <v>102</v>
      </c>
      <c r="B2" s="827"/>
      <c r="C2" s="827"/>
      <c r="D2" s="212"/>
      <c r="E2" s="151"/>
      <c r="F2" s="211"/>
      <c r="G2" s="211"/>
      <c r="H2" s="211"/>
      <c r="I2" s="211"/>
      <c r="J2" s="211"/>
      <c r="K2" s="211"/>
    </row>
    <row r="3" spans="1:11" ht="15">
      <c r="A3" s="212"/>
      <c r="B3" s="213"/>
      <c r="C3" s="214"/>
      <c r="D3" s="212"/>
      <c r="E3" s="151"/>
      <c r="F3" s="211"/>
      <c r="G3" s="211"/>
      <c r="H3" s="211"/>
      <c r="I3" s="211"/>
      <c r="J3" s="211"/>
      <c r="K3" s="212"/>
    </row>
    <row r="4" spans="1:11" ht="15">
      <c r="A4" s="212"/>
      <c r="B4" s="214"/>
      <c r="C4" s="214"/>
      <c r="D4" s="212"/>
      <c r="E4" s="151"/>
      <c r="F4" s="211"/>
      <c r="G4" s="211"/>
      <c r="H4" s="211"/>
      <c r="I4" s="211"/>
      <c r="J4" s="211"/>
      <c r="K4" s="212"/>
    </row>
    <row r="5" spans="1:11" s="11" customFormat="1" ht="44.25" customHeight="1">
      <c r="A5" s="177" t="s">
        <v>380</v>
      </c>
      <c r="B5" s="178" t="s">
        <v>381</v>
      </c>
      <c r="C5" s="178" t="s">
        <v>90</v>
      </c>
      <c r="D5" s="179" t="s">
        <v>383</v>
      </c>
      <c r="E5" s="179" t="s">
        <v>384</v>
      </c>
      <c r="F5" s="179" t="s">
        <v>385</v>
      </c>
      <c r="G5" s="179" t="s">
        <v>89</v>
      </c>
      <c r="H5" s="179" t="s">
        <v>386</v>
      </c>
      <c r="I5" s="179" t="s">
        <v>419</v>
      </c>
      <c r="J5" s="179" t="s">
        <v>420</v>
      </c>
      <c r="K5" s="179" t="s">
        <v>64</v>
      </c>
    </row>
    <row r="6" spans="1:11" s="11" customFormat="1" ht="12.75">
      <c r="A6" s="180">
        <v>1</v>
      </c>
      <c r="B6" s="181">
        <v>2</v>
      </c>
      <c r="C6" s="181">
        <v>3</v>
      </c>
      <c r="D6" s="181">
        <v>4</v>
      </c>
      <c r="E6" s="181">
        <v>5</v>
      </c>
      <c r="F6" s="181">
        <v>6</v>
      </c>
      <c r="G6" s="181">
        <v>6</v>
      </c>
      <c r="H6" s="181">
        <v>7</v>
      </c>
      <c r="I6" s="181">
        <v>8</v>
      </c>
      <c r="J6" s="205">
        <v>9</v>
      </c>
      <c r="K6" s="181">
        <v>10</v>
      </c>
    </row>
    <row r="7" spans="1:26" s="77" customFormat="1" ht="131.25" customHeight="1">
      <c r="A7" s="223" t="s">
        <v>55</v>
      </c>
      <c r="B7" s="223"/>
      <c r="C7" s="244" t="s">
        <v>91</v>
      </c>
      <c r="D7" s="245" t="s">
        <v>424</v>
      </c>
      <c r="E7" s="224">
        <v>300000</v>
      </c>
      <c r="F7" s="225">
        <v>0.6</v>
      </c>
      <c r="G7" s="225"/>
      <c r="H7" s="226"/>
      <c r="I7" s="267"/>
      <c r="J7" s="281">
        <f>(E7*I7)</f>
        <v>0</v>
      </c>
      <c r="K7" s="271"/>
      <c r="L7" s="265"/>
      <c r="M7" s="266"/>
      <c r="N7" s="266"/>
      <c r="O7" s="266"/>
      <c r="P7" s="266"/>
      <c r="Q7" s="266"/>
      <c r="R7" s="266"/>
      <c r="S7" s="266"/>
      <c r="T7" s="266"/>
      <c r="U7" s="266"/>
      <c r="V7" s="266"/>
      <c r="W7" s="266"/>
      <c r="X7" s="266"/>
      <c r="Y7" s="266"/>
      <c r="Z7" s="266"/>
    </row>
    <row r="8" spans="1:11" s="64" customFormat="1" ht="80.25" customHeight="1">
      <c r="A8" s="223" t="s">
        <v>56</v>
      </c>
      <c r="B8" s="192"/>
      <c r="C8" s="246" t="s">
        <v>93</v>
      </c>
      <c r="D8" s="247" t="s">
        <v>423</v>
      </c>
      <c r="E8" s="215">
        <v>6000</v>
      </c>
      <c r="F8" s="216">
        <v>9.33</v>
      </c>
      <c r="G8" s="216"/>
      <c r="H8" s="188"/>
      <c r="I8" s="268"/>
      <c r="J8" s="281">
        <f aca="true" t="shared" si="0" ref="J8:J14">(E8*I8)</f>
        <v>0</v>
      </c>
      <c r="K8" s="272"/>
    </row>
    <row r="9" spans="1:11" s="64" customFormat="1" ht="83.25" customHeight="1">
      <c r="A9" s="223" t="s">
        <v>57</v>
      </c>
      <c r="B9" s="199"/>
      <c r="C9" s="248" t="s">
        <v>313</v>
      </c>
      <c r="D9" s="161" t="s">
        <v>423</v>
      </c>
      <c r="E9" s="217">
        <v>21000</v>
      </c>
      <c r="F9" s="197"/>
      <c r="G9" s="197"/>
      <c r="H9" s="189"/>
      <c r="I9" s="269"/>
      <c r="J9" s="281">
        <f t="shared" si="0"/>
        <v>0</v>
      </c>
      <c r="K9" s="273"/>
    </row>
    <row r="10" spans="1:11" s="81" customFormat="1" ht="78.75" customHeight="1">
      <c r="A10" s="223" t="s">
        <v>372</v>
      </c>
      <c r="B10" s="218"/>
      <c r="C10" s="249" t="s">
        <v>370</v>
      </c>
      <c r="D10" s="250" t="s">
        <v>423</v>
      </c>
      <c r="E10" s="219">
        <v>18000</v>
      </c>
      <c r="F10" s="220">
        <v>5.98</v>
      </c>
      <c r="G10" s="228"/>
      <c r="H10" s="221"/>
      <c r="I10" s="270"/>
      <c r="J10" s="281">
        <f t="shared" si="0"/>
        <v>0</v>
      </c>
      <c r="K10" s="274"/>
    </row>
    <row r="11" spans="1:11" s="65" customFormat="1" ht="71.25" customHeight="1">
      <c r="A11" s="223" t="s">
        <v>373</v>
      </c>
      <c r="B11" s="192"/>
      <c r="C11" s="251" t="s">
        <v>92</v>
      </c>
      <c r="D11" s="179" t="s">
        <v>423</v>
      </c>
      <c r="E11" s="229">
        <v>18000</v>
      </c>
      <c r="F11" s="176">
        <v>2.3</v>
      </c>
      <c r="G11" s="176"/>
      <c r="H11" s="168"/>
      <c r="I11" s="269"/>
      <c r="J11" s="281">
        <f t="shared" si="0"/>
        <v>0</v>
      </c>
      <c r="K11" s="275"/>
    </row>
    <row r="12" spans="1:125" s="86" customFormat="1" ht="69.75" customHeight="1">
      <c r="A12" s="223" t="s">
        <v>374</v>
      </c>
      <c r="B12" s="230"/>
      <c r="C12" s="252" t="s">
        <v>314</v>
      </c>
      <c r="D12" s="253" t="s">
        <v>423</v>
      </c>
      <c r="E12" s="231">
        <v>100</v>
      </c>
      <c r="F12" s="232">
        <v>5.2</v>
      </c>
      <c r="G12" s="225"/>
      <c r="H12" s="233"/>
      <c r="I12" s="267"/>
      <c r="J12" s="281">
        <f t="shared" si="0"/>
        <v>0</v>
      </c>
      <c r="K12" s="276"/>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261"/>
      <c r="CO12" s="261"/>
      <c r="CP12" s="261"/>
      <c r="CQ12" s="261"/>
      <c r="CR12" s="261"/>
      <c r="CS12" s="261"/>
      <c r="CT12" s="261"/>
      <c r="CU12" s="261"/>
      <c r="CV12" s="261"/>
      <c r="CW12" s="261"/>
      <c r="CX12" s="261"/>
      <c r="CY12" s="261"/>
      <c r="CZ12" s="261"/>
      <c r="DA12" s="261"/>
      <c r="DB12" s="261"/>
      <c r="DC12" s="261"/>
      <c r="DD12" s="261"/>
      <c r="DE12" s="261"/>
      <c r="DF12" s="261"/>
      <c r="DG12" s="261"/>
      <c r="DH12" s="261"/>
      <c r="DI12" s="261"/>
      <c r="DJ12" s="261"/>
      <c r="DK12" s="261"/>
      <c r="DL12" s="261"/>
      <c r="DM12" s="261"/>
      <c r="DN12" s="261"/>
      <c r="DO12" s="261"/>
      <c r="DP12" s="261"/>
      <c r="DQ12" s="261"/>
      <c r="DR12" s="261"/>
      <c r="DS12" s="261"/>
      <c r="DT12" s="261"/>
      <c r="DU12" s="261"/>
    </row>
    <row r="13" spans="1:11" s="85" customFormat="1" ht="82.5" customHeight="1">
      <c r="A13" s="223" t="s">
        <v>375</v>
      </c>
      <c r="B13" s="234"/>
      <c r="C13" s="254" t="s">
        <v>315</v>
      </c>
      <c r="D13" s="255" t="s">
        <v>423</v>
      </c>
      <c r="E13" s="235">
        <v>1000</v>
      </c>
      <c r="F13" s="236">
        <v>10</v>
      </c>
      <c r="G13" s="225"/>
      <c r="H13" s="233"/>
      <c r="I13" s="297"/>
      <c r="J13" s="281">
        <f t="shared" si="0"/>
        <v>0</v>
      </c>
      <c r="K13" s="277"/>
    </row>
    <row r="14" spans="1:11" s="85" customFormat="1" ht="82.5" customHeight="1">
      <c r="A14" s="223" t="s">
        <v>376</v>
      </c>
      <c r="B14" s="237"/>
      <c r="C14" s="790" t="s">
        <v>364</v>
      </c>
      <c r="D14" s="256" t="s">
        <v>423</v>
      </c>
      <c r="E14" s="238">
        <v>2000</v>
      </c>
      <c r="F14" s="239">
        <v>8.73</v>
      </c>
      <c r="G14" s="225"/>
      <c r="H14" s="240"/>
      <c r="I14" s="267"/>
      <c r="J14" s="281">
        <f t="shared" si="0"/>
        <v>0</v>
      </c>
      <c r="K14" s="278"/>
    </row>
    <row r="15" spans="1:11" s="85" customFormat="1" ht="42" customHeight="1">
      <c r="A15" s="223" t="s">
        <v>377</v>
      </c>
      <c r="B15" s="241"/>
      <c r="C15" s="257" t="s">
        <v>371</v>
      </c>
      <c r="D15" s="258" t="s">
        <v>423</v>
      </c>
      <c r="E15" s="242">
        <v>3000</v>
      </c>
      <c r="F15" s="243">
        <v>1.62</v>
      </c>
      <c r="G15" s="176"/>
      <c r="H15" s="262"/>
      <c r="I15" s="269"/>
      <c r="J15" s="281"/>
      <c r="K15" s="279"/>
    </row>
    <row r="16" spans="1:11" ht="15.75" thickBot="1">
      <c r="A16" s="211"/>
      <c r="B16" s="211"/>
      <c r="C16" s="259" t="s">
        <v>389</v>
      </c>
      <c r="D16" s="211"/>
      <c r="E16" s="151"/>
      <c r="F16" s="211"/>
      <c r="G16" s="211"/>
      <c r="H16" s="211"/>
      <c r="I16" s="211"/>
      <c r="J16" s="280">
        <f>SUM(J7:J15)</f>
        <v>0</v>
      </c>
      <c r="K16" s="211"/>
    </row>
    <row r="17" ht="15">
      <c r="B17" s="56"/>
    </row>
    <row r="18" spans="2:9" ht="15">
      <c r="B18" s="263"/>
      <c r="C18" s="263"/>
      <c r="D18" s="263"/>
      <c r="E18" s="54"/>
      <c r="F18" s="54"/>
      <c r="G18" s="54"/>
      <c r="H18" s="54"/>
      <c r="I18" s="54"/>
    </row>
    <row r="19" spans="2:11" ht="15">
      <c r="B19" s="822" t="s">
        <v>63</v>
      </c>
      <c r="C19" s="825"/>
      <c r="D19" s="825"/>
      <c r="E19" s="825"/>
      <c r="F19" s="825"/>
      <c r="G19" s="825"/>
      <c r="H19" s="825"/>
      <c r="I19" s="825"/>
      <c r="J19" s="825"/>
      <c r="K19" s="825"/>
    </row>
    <row r="20" spans="2:11" ht="26.25" customHeight="1">
      <c r="B20" s="825"/>
      <c r="C20" s="825"/>
      <c r="D20" s="825"/>
      <c r="E20" s="825"/>
      <c r="F20" s="825"/>
      <c r="G20" s="825"/>
      <c r="H20" s="825"/>
      <c r="I20" s="825"/>
      <c r="J20" s="825"/>
      <c r="K20" s="825"/>
    </row>
    <row r="21" spans="2:11" ht="7.5" customHeight="1">
      <c r="B21" s="825"/>
      <c r="C21" s="825"/>
      <c r="D21" s="825"/>
      <c r="E21" s="825"/>
      <c r="F21" s="825"/>
      <c r="G21" s="825"/>
      <c r="H21" s="825"/>
      <c r="I21" s="825"/>
      <c r="J21" s="825"/>
      <c r="K21" s="825"/>
    </row>
    <row r="22" spans="2:9" ht="15">
      <c r="B22" s="76"/>
      <c r="C22" s="76"/>
      <c r="D22" s="76"/>
      <c r="E22" s="76"/>
      <c r="F22" s="76"/>
      <c r="G22" s="76"/>
      <c r="H22" s="76"/>
      <c r="I22" s="76"/>
    </row>
    <row r="23" spans="1:8" ht="18" customHeight="1">
      <c r="A23" s="788" t="s">
        <v>379</v>
      </c>
      <c r="B23" s="788"/>
      <c r="C23" s="788"/>
      <c r="D23" s="788"/>
      <c r="E23" s="788"/>
      <c r="F23" s="23"/>
      <c r="G23" s="23"/>
      <c r="H23" s="23"/>
    </row>
    <row r="24" spans="1:11" ht="19.5" customHeight="1">
      <c r="A24" s="788"/>
      <c r="B24" s="788"/>
      <c r="C24" s="788"/>
      <c r="D24" s="788"/>
      <c r="E24" s="788"/>
      <c r="F24" s="298"/>
      <c r="G24" s="298"/>
      <c r="H24" s="298"/>
      <c r="I24" s="298"/>
      <c r="J24" s="298"/>
      <c r="K24" s="298"/>
    </row>
    <row r="25" spans="1:7" ht="15">
      <c r="A25" s="788"/>
      <c r="B25" s="788"/>
      <c r="C25" s="788"/>
      <c r="D25" s="788"/>
      <c r="E25" s="788"/>
      <c r="F25" s="28"/>
      <c r="G25" s="28"/>
    </row>
    <row r="26" spans="2:13" ht="15">
      <c r="B26" s="19"/>
      <c r="C26" s="19"/>
      <c r="D26" s="20"/>
      <c r="E26" s="21"/>
      <c r="F26" s="28"/>
      <c r="G26" s="119" t="s">
        <v>61</v>
      </c>
      <c r="H26" s="119"/>
      <c r="I26" s="119"/>
      <c r="J26" s="119"/>
      <c r="K26" s="119"/>
      <c r="L26" s="19"/>
      <c r="M26" s="4"/>
    </row>
    <row r="27" spans="2:13" ht="15" customHeight="1">
      <c r="B27" s="135"/>
      <c r="C27" s="135"/>
      <c r="D27" s="135"/>
      <c r="E27" s="135"/>
      <c r="F27" s="136"/>
      <c r="G27" s="824" t="s">
        <v>62</v>
      </c>
      <c r="H27" s="824"/>
      <c r="I27" s="824"/>
      <c r="J27" s="824"/>
      <c r="K27" s="824"/>
      <c r="L27" s="282"/>
      <c r="M27" s="282"/>
    </row>
    <row r="28" spans="2:9" ht="15">
      <c r="B28" s="135"/>
      <c r="C28" s="135"/>
      <c r="D28" s="135"/>
      <c r="E28" s="135"/>
      <c r="F28" s="136"/>
      <c r="G28" s="136"/>
      <c r="I28" s="124"/>
    </row>
    <row r="29" spans="2:9" ht="15">
      <c r="B29" s="135"/>
      <c r="C29" s="135"/>
      <c r="D29" s="135"/>
      <c r="E29" s="135"/>
      <c r="F29" s="136"/>
      <c r="G29" s="136"/>
      <c r="I29" s="124"/>
    </row>
    <row r="30" spans="2:7" ht="15">
      <c r="B30" s="135"/>
      <c r="C30" s="135"/>
      <c r="D30" s="135"/>
      <c r="E30" s="135"/>
      <c r="F30" s="136"/>
      <c r="G30" s="136"/>
    </row>
    <row r="31" spans="2:7" ht="15">
      <c r="B31" s="135"/>
      <c r="C31" s="135"/>
      <c r="D31" s="135"/>
      <c r="E31" s="135"/>
      <c r="F31" s="136"/>
      <c r="G31" s="136"/>
    </row>
    <row r="32" spans="6:7" ht="15">
      <c r="F32" s="113"/>
      <c r="G32" s="113"/>
    </row>
    <row r="33" spans="2:7" ht="25.5" customHeight="1">
      <c r="B33" s="264"/>
      <c r="C33" s="264"/>
      <c r="F33" s="113"/>
      <c r="G33" s="113"/>
    </row>
    <row r="34" spans="2:3" ht="15">
      <c r="B34" s="185"/>
      <c r="C34" s="185"/>
    </row>
  </sheetData>
  <sheetProtection selectLockedCells="1" selectUnlockedCells="1"/>
  <mergeCells count="3">
    <mergeCell ref="B19:K21"/>
    <mergeCell ref="G27:K27"/>
    <mergeCell ref="A2:C2"/>
  </mergeCells>
  <printOptions horizontalCentered="1"/>
  <pageMargins left="0.1701388888888889" right="0" top="0.8194444444444444" bottom="0.95" header="0.4597222222222222" footer="0"/>
  <pageSetup horizontalDpi="300" verticalDpi="300" orientation="landscape" paperSize="9" scale="89"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1" manualBreakCount="1">
    <brk id="10" max="10" man="1"/>
  </rowBreaks>
  <colBreaks count="1" manualBreakCount="1">
    <brk id="11" max="26" man="1"/>
  </colBreaks>
</worksheet>
</file>

<file path=xl/worksheets/sheet20.xml><?xml version="1.0" encoding="utf-8"?>
<worksheet xmlns="http://schemas.openxmlformats.org/spreadsheetml/2006/main" xmlns:r="http://schemas.openxmlformats.org/officeDocument/2006/relationships">
  <dimension ref="A3:L22"/>
  <sheetViews>
    <sheetView workbookViewId="0" topLeftCell="A1">
      <selection activeCell="N23" sqref="N23"/>
    </sheetView>
  </sheetViews>
  <sheetFormatPr defaultColWidth="9.140625" defaultRowHeight="15"/>
  <cols>
    <col min="1" max="1" width="5.57421875" style="0" customWidth="1"/>
    <col min="2" max="2" width="18.7109375" style="0" customWidth="1"/>
    <col min="3" max="3" width="49.00390625" style="0" customWidth="1"/>
    <col min="4" max="4" width="6.8515625" style="0" customWidth="1"/>
    <col min="5" max="5" width="6.00390625" style="0" customWidth="1"/>
    <col min="6" max="6" width="0" style="0" hidden="1" customWidth="1"/>
    <col min="7" max="7" width="11.421875" style="0" customWidth="1"/>
    <col min="8" max="8" width="5.421875" style="0" customWidth="1"/>
    <col min="9" max="9" width="13.28125" style="0" customWidth="1"/>
    <col min="10" max="10" width="12.00390625" style="0" customWidth="1"/>
    <col min="11" max="11" width="14.7109375" style="0" customWidth="1"/>
  </cols>
  <sheetData>
    <row r="3" spans="1:11" ht="15.75">
      <c r="A3" s="828" t="s">
        <v>120</v>
      </c>
      <c r="B3" s="828"/>
      <c r="C3" s="828"/>
      <c r="D3" s="147"/>
      <c r="E3" s="147"/>
      <c r="F3" s="147"/>
      <c r="G3" s="147"/>
      <c r="H3" s="147"/>
      <c r="I3" s="147"/>
      <c r="J3" s="147"/>
      <c r="K3" s="147"/>
    </row>
    <row r="4" spans="1:11" ht="15">
      <c r="A4" s="147"/>
      <c r="B4" s="147"/>
      <c r="C4" s="147"/>
      <c r="D4" s="147"/>
      <c r="E4" s="147"/>
      <c r="F4" s="147"/>
      <c r="G4" s="147"/>
      <c r="H4" s="147"/>
      <c r="I4" s="147"/>
      <c r="J4" s="147"/>
      <c r="K4" s="147"/>
    </row>
    <row r="5" spans="1:11" ht="83.25" customHeight="1">
      <c r="A5" s="658" t="s">
        <v>380</v>
      </c>
      <c r="B5" s="659" t="s">
        <v>381</v>
      </c>
      <c r="C5" s="659" t="s">
        <v>68</v>
      </c>
      <c r="D5" s="665" t="s">
        <v>265</v>
      </c>
      <c r="E5" s="161" t="s">
        <v>384</v>
      </c>
      <c r="F5" s="161" t="s">
        <v>385</v>
      </c>
      <c r="G5" s="161" t="s">
        <v>293</v>
      </c>
      <c r="H5" s="161" t="s">
        <v>386</v>
      </c>
      <c r="I5" s="161" t="s">
        <v>59</v>
      </c>
      <c r="J5" s="161" t="s">
        <v>60</v>
      </c>
      <c r="K5" s="161" t="s">
        <v>64</v>
      </c>
    </row>
    <row r="6" spans="1:11" ht="15">
      <c r="A6" s="153">
        <v>1</v>
      </c>
      <c r="B6" s="161">
        <v>2</v>
      </c>
      <c r="C6" s="161">
        <v>3</v>
      </c>
      <c r="D6" s="161">
        <v>4</v>
      </c>
      <c r="E6" s="161">
        <v>5</v>
      </c>
      <c r="F6" s="161">
        <v>6</v>
      </c>
      <c r="G6" s="161">
        <v>6</v>
      </c>
      <c r="H6" s="161">
        <v>7</v>
      </c>
      <c r="I6" s="161">
        <v>8</v>
      </c>
      <c r="J6" s="161">
        <v>9</v>
      </c>
      <c r="K6" s="161">
        <v>10</v>
      </c>
    </row>
    <row r="7" spans="1:11" ht="40.5" customHeight="1">
      <c r="A7" s="230" t="s">
        <v>55</v>
      </c>
      <c r="B7" s="688"/>
      <c r="C7" s="486" t="s">
        <v>266</v>
      </c>
      <c r="D7" s="487" t="s">
        <v>388</v>
      </c>
      <c r="E7" s="231">
        <v>220</v>
      </c>
      <c r="F7" s="517">
        <v>85</v>
      </c>
      <c r="G7" s="517"/>
      <c r="H7" s="233"/>
      <c r="I7" s="517"/>
      <c r="J7" s="670">
        <f>(E7*I7)</f>
        <v>0</v>
      </c>
      <c r="K7" s="669"/>
    </row>
    <row r="8" spans="1:11" ht="30" customHeight="1">
      <c r="A8" s="230" t="s">
        <v>56</v>
      </c>
      <c r="B8" s="688"/>
      <c r="C8" s="486" t="s">
        <v>267</v>
      </c>
      <c r="D8" s="487" t="s">
        <v>388</v>
      </c>
      <c r="E8" s="231">
        <v>100</v>
      </c>
      <c r="F8" s="517">
        <v>95</v>
      </c>
      <c r="G8" s="517"/>
      <c r="H8" s="233"/>
      <c r="I8" s="517"/>
      <c r="J8" s="670">
        <f>(E8*I8)</f>
        <v>0</v>
      </c>
      <c r="K8" s="669"/>
    </row>
    <row r="9" spans="1:11" ht="30" customHeight="1" thickBot="1">
      <c r="A9" s="230" t="s">
        <v>57</v>
      </c>
      <c r="B9" s="688"/>
      <c r="C9" s="486" t="s">
        <v>268</v>
      </c>
      <c r="D9" s="487" t="s">
        <v>388</v>
      </c>
      <c r="E9" s="231">
        <v>50</v>
      </c>
      <c r="F9" s="517">
        <v>135</v>
      </c>
      <c r="G9" s="517"/>
      <c r="H9" s="233"/>
      <c r="I9" s="517"/>
      <c r="J9" s="670">
        <f>(E9*I9)</f>
        <v>0</v>
      </c>
      <c r="K9" s="669"/>
    </row>
    <row r="10" spans="1:11" ht="24.75" customHeight="1" thickBot="1">
      <c r="A10" s="212"/>
      <c r="B10" s="212"/>
      <c r="C10" s="528" t="s">
        <v>389</v>
      </c>
      <c r="D10" s="212"/>
      <c r="E10" s="212"/>
      <c r="F10" s="668"/>
      <c r="G10" s="668"/>
      <c r="H10" s="212"/>
      <c r="I10" s="668"/>
      <c r="J10" s="613">
        <f>SUM(J7:J9)</f>
        <v>0</v>
      </c>
      <c r="K10" s="212"/>
    </row>
    <row r="11" spans="1:11" ht="15">
      <c r="A11" s="73"/>
      <c r="B11" s="73"/>
      <c r="C11" s="73"/>
      <c r="D11" s="73"/>
      <c r="E11" s="73"/>
      <c r="F11" s="73"/>
      <c r="G11" s="73"/>
      <c r="H11" s="73"/>
      <c r="I11" s="73"/>
      <c r="J11" s="73"/>
      <c r="K11" s="73"/>
    </row>
    <row r="12" spans="1:11" s="79" customFormat="1" ht="15" hidden="1">
      <c r="A12" s="690"/>
      <c r="B12" s="690"/>
      <c r="C12" s="690"/>
      <c r="D12" s="690"/>
      <c r="E12" s="690"/>
      <c r="F12" s="690"/>
      <c r="G12" s="690"/>
      <c r="H12" s="690"/>
      <c r="I12" s="690"/>
      <c r="J12" s="690"/>
      <c r="K12" s="690"/>
    </row>
    <row r="13" spans="1:12" s="79" customFormat="1" ht="15" customHeight="1">
      <c r="A13" s="822" t="s">
        <v>63</v>
      </c>
      <c r="B13" s="822"/>
      <c r="C13" s="822"/>
      <c r="D13" s="822"/>
      <c r="E13" s="822"/>
      <c r="F13" s="822"/>
      <c r="G13" s="822"/>
      <c r="H13" s="822"/>
      <c r="I13" s="822"/>
      <c r="J13" s="822"/>
      <c r="K13" s="822"/>
      <c r="L13" s="404"/>
    </row>
    <row r="14" spans="1:12" s="79" customFormat="1" ht="15">
      <c r="A14" s="822"/>
      <c r="B14" s="822"/>
      <c r="C14" s="822"/>
      <c r="D14" s="822"/>
      <c r="E14" s="822"/>
      <c r="F14" s="822"/>
      <c r="G14" s="822"/>
      <c r="H14" s="822"/>
      <c r="I14" s="822"/>
      <c r="J14" s="822"/>
      <c r="K14" s="822"/>
      <c r="L14" s="404"/>
    </row>
    <row r="15" spans="1:12" ht="19.5" customHeight="1">
      <c r="A15" s="822"/>
      <c r="B15" s="822"/>
      <c r="C15" s="822"/>
      <c r="D15" s="822"/>
      <c r="E15" s="822"/>
      <c r="F15" s="822"/>
      <c r="G15" s="822"/>
      <c r="H15" s="822"/>
      <c r="I15" s="822"/>
      <c r="J15" s="822"/>
      <c r="K15" s="822"/>
      <c r="L15" s="404"/>
    </row>
    <row r="18" spans="2:3" ht="16.5">
      <c r="B18" s="23"/>
      <c r="C18" s="23"/>
    </row>
    <row r="19" spans="2:11" ht="15" customHeight="1">
      <c r="B19" s="689"/>
      <c r="C19" s="130"/>
      <c r="K19" s="130"/>
    </row>
    <row r="20" spans="2:11" ht="15">
      <c r="B20" s="130"/>
      <c r="C20" s="130"/>
      <c r="D20" s="130"/>
      <c r="E20" s="130"/>
      <c r="F20" s="130"/>
      <c r="G20" s="130"/>
      <c r="H20" s="130"/>
      <c r="I20" s="130"/>
      <c r="J20" s="130"/>
      <c r="K20" s="130"/>
    </row>
    <row r="21" spans="2:11" ht="15">
      <c r="B21" s="130"/>
      <c r="C21" s="130"/>
      <c r="D21" s="823" t="s">
        <v>61</v>
      </c>
      <c r="E21" s="823"/>
      <c r="F21" s="823"/>
      <c r="G21" s="823"/>
      <c r="H21" s="823"/>
      <c r="I21" s="823"/>
      <c r="J21" s="823"/>
      <c r="K21" s="130"/>
    </row>
    <row r="22" spans="2:11" ht="15">
      <c r="B22" s="130"/>
      <c r="C22" s="130"/>
      <c r="D22" s="824" t="s">
        <v>62</v>
      </c>
      <c r="E22" s="824"/>
      <c r="F22" s="824"/>
      <c r="G22" s="824"/>
      <c r="H22" s="824"/>
      <c r="I22" s="824"/>
      <c r="J22" s="824"/>
      <c r="K22" s="130"/>
    </row>
  </sheetData>
  <sheetProtection/>
  <mergeCells count="4">
    <mergeCell ref="A3:C3"/>
    <mergeCell ref="D21:J21"/>
    <mergeCell ref="D22:J22"/>
    <mergeCell ref="A13:K15"/>
  </mergeCells>
  <printOptions/>
  <pageMargins left="0.7" right="0.7" top="0.75" bottom="0.75" header="0.3" footer="0.3"/>
  <pageSetup orientation="landscape" paperSize="9" scale="91" r:id="rId1"/>
  <headerFooter alignWithMargins="0">
    <oddHeader>&amp;L&amp;"Arial,Pogrubiony"EZ/ZP/3/2017/AŁ-D&amp;C&amp;"Arial,Pogrubiony"FORMULARZ ASORTYMENTOWO - CENOWY&amp;R&amp;"Arial,Pogrubiony"Załącznik nr 2 do SIWZ.
Załącznik nr 1 do umowy.</oddHeader>
  </headerFooter>
</worksheet>
</file>

<file path=xl/worksheets/sheet21.xml><?xml version="1.0" encoding="utf-8"?>
<worksheet xmlns="http://schemas.openxmlformats.org/spreadsheetml/2006/main" xmlns:r="http://schemas.openxmlformats.org/officeDocument/2006/relationships">
  <dimension ref="A2:M28"/>
  <sheetViews>
    <sheetView workbookViewId="0" topLeftCell="A1">
      <selection activeCell="O11" sqref="O11"/>
    </sheetView>
  </sheetViews>
  <sheetFormatPr defaultColWidth="9.140625" defaultRowHeight="15"/>
  <cols>
    <col min="1" max="1" width="5.57421875" style="1" customWidth="1"/>
    <col min="2" max="2" width="17.28125" style="2" customWidth="1"/>
    <col min="3" max="3" width="42.57421875" style="2" customWidth="1"/>
    <col min="4" max="4" width="16.140625" style="2" customWidth="1"/>
    <col min="5" max="5" width="6.00390625" style="3" customWidth="1"/>
    <col min="6" max="6" width="7.57421875" style="4" customWidth="1"/>
    <col min="7" max="7" width="11.7109375" style="4" hidden="1" customWidth="1"/>
    <col min="8" max="8" width="11.421875" style="4" customWidth="1"/>
    <col min="9" max="9" width="5.57421875" style="4" customWidth="1"/>
    <col min="10" max="10" width="12.140625" style="4" customWidth="1"/>
    <col min="11" max="11" width="11.140625" style="4" customWidth="1"/>
    <col min="12" max="12" width="15.28125" style="4" customWidth="1"/>
    <col min="13" max="16384" width="9.140625" style="2" customWidth="1"/>
  </cols>
  <sheetData>
    <row r="2" spans="4:12" s="9" customFormat="1" ht="18">
      <c r="D2" s="18"/>
      <c r="E2" s="3"/>
      <c r="F2" s="4"/>
      <c r="G2" s="4"/>
      <c r="H2" s="4"/>
      <c r="I2" s="4"/>
      <c r="J2" s="4"/>
      <c r="K2" s="4"/>
      <c r="L2" s="4"/>
    </row>
    <row r="3" spans="1:3" ht="15" customHeight="1">
      <c r="A3" s="808" t="s">
        <v>121</v>
      </c>
      <c r="B3" s="808"/>
      <c r="C3" s="808"/>
    </row>
    <row r="5" spans="1:12" s="11" customFormat="1" ht="67.5" customHeight="1">
      <c r="A5" s="177" t="s">
        <v>380</v>
      </c>
      <c r="B5" s="178" t="s">
        <v>381</v>
      </c>
      <c r="C5" s="178" t="s">
        <v>68</v>
      </c>
      <c r="D5" s="178" t="s">
        <v>402</v>
      </c>
      <c r="E5" s="179" t="s">
        <v>383</v>
      </c>
      <c r="F5" s="179" t="s">
        <v>384</v>
      </c>
      <c r="G5" s="179" t="s">
        <v>385</v>
      </c>
      <c r="H5" s="179" t="s">
        <v>293</v>
      </c>
      <c r="I5" s="179" t="s">
        <v>386</v>
      </c>
      <c r="J5" s="179" t="s">
        <v>419</v>
      </c>
      <c r="K5" s="179" t="s">
        <v>60</v>
      </c>
      <c r="L5" s="161" t="s">
        <v>64</v>
      </c>
    </row>
    <row r="6" spans="1:12" s="11" customFormat="1" ht="18" customHeight="1">
      <c r="A6" s="180">
        <v>1</v>
      </c>
      <c r="B6" s="181">
        <v>2</v>
      </c>
      <c r="C6" s="181">
        <v>3</v>
      </c>
      <c r="D6" s="181">
        <v>4</v>
      </c>
      <c r="E6" s="181">
        <v>5</v>
      </c>
      <c r="F6" s="181">
        <v>6</v>
      </c>
      <c r="G6" s="181">
        <v>7</v>
      </c>
      <c r="H6" s="181">
        <v>7</v>
      </c>
      <c r="I6" s="181">
        <v>8</v>
      </c>
      <c r="J6" s="181">
        <v>9</v>
      </c>
      <c r="K6" s="181">
        <v>10</v>
      </c>
      <c r="L6" s="181">
        <v>11</v>
      </c>
    </row>
    <row r="7" spans="1:12" ht="49.5" customHeight="1">
      <c r="A7" s="167" t="s">
        <v>55</v>
      </c>
      <c r="B7" s="304"/>
      <c r="C7" s="833" t="s">
        <v>269</v>
      </c>
      <c r="D7" s="308" t="s">
        <v>401</v>
      </c>
      <c r="E7" s="183" t="s">
        <v>423</v>
      </c>
      <c r="F7" s="175">
        <v>12</v>
      </c>
      <c r="G7" s="176">
        <v>113.4</v>
      </c>
      <c r="H7" s="176"/>
      <c r="I7" s="168"/>
      <c r="J7" s="176"/>
      <c r="K7" s="176">
        <f>(F7*J7)</f>
        <v>0</v>
      </c>
      <c r="L7" s="167"/>
    </row>
    <row r="8" spans="1:12" ht="48" customHeight="1">
      <c r="A8" s="167" t="s">
        <v>56</v>
      </c>
      <c r="B8" s="304"/>
      <c r="C8" s="833"/>
      <c r="D8" s="308" t="s">
        <v>271</v>
      </c>
      <c r="E8" s="183" t="s">
        <v>423</v>
      </c>
      <c r="F8" s="175">
        <v>1000</v>
      </c>
      <c r="G8" s="176">
        <v>81</v>
      </c>
      <c r="H8" s="176"/>
      <c r="I8" s="168"/>
      <c r="J8" s="176"/>
      <c r="K8" s="176">
        <f aca="true" t="shared" si="0" ref="K8:K15">(F8*J8)</f>
        <v>0</v>
      </c>
      <c r="L8" s="192"/>
    </row>
    <row r="9" spans="1:12" ht="68.25" customHeight="1">
      <c r="A9" s="167" t="s">
        <v>57</v>
      </c>
      <c r="B9" s="304"/>
      <c r="C9" s="178" t="s">
        <v>272</v>
      </c>
      <c r="D9" s="179" t="s">
        <v>190</v>
      </c>
      <c r="E9" s="183" t="s">
        <v>423</v>
      </c>
      <c r="F9" s="178">
        <v>20</v>
      </c>
      <c r="G9" s="222">
        <v>194.4</v>
      </c>
      <c r="H9" s="176"/>
      <c r="I9" s="168"/>
      <c r="J9" s="176"/>
      <c r="K9" s="176">
        <f t="shared" si="0"/>
        <v>0</v>
      </c>
      <c r="L9" s="199"/>
    </row>
    <row r="10" spans="1:12" ht="64.5" customHeight="1">
      <c r="A10" s="167" t="s">
        <v>372</v>
      </c>
      <c r="B10" s="304"/>
      <c r="C10" s="178" t="s">
        <v>273</v>
      </c>
      <c r="D10" s="179" t="s">
        <v>158</v>
      </c>
      <c r="E10" s="183" t="s">
        <v>423</v>
      </c>
      <c r="F10" s="178">
        <v>6</v>
      </c>
      <c r="G10" s="222">
        <v>114</v>
      </c>
      <c r="H10" s="176"/>
      <c r="I10" s="168"/>
      <c r="J10" s="176"/>
      <c r="K10" s="176">
        <f t="shared" si="0"/>
        <v>0</v>
      </c>
      <c r="L10" s="199"/>
    </row>
    <row r="11" spans="1:12" ht="66.75" customHeight="1">
      <c r="A11" s="167" t="s">
        <v>373</v>
      </c>
      <c r="B11" s="304"/>
      <c r="C11" s="178" t="s">
        <v>274</v>
      </c>
      <c r="D11" s="179" t="s">
        <v>270</v>
      </c>
      <c r="E11" s="183" t="s">
        <v>423</v>
      </c>
      <c r="F11" s="178">
        <v>10</v>
      </c>
      <c r="G11" s="222">
        <v>114</v>
      </c>
      <c r="H11" s="176"/>
      <c r="I11" s="168"/>
      <c r="J11" s="176"/>
      <c r="K11" s="176">
        <f t="shared" si="0"/>
        <v>0</v>
      </c>
      <c r="L11" s="199"/>
    </row>
    <row r="12" spans="1:12" ht="61.5" customHeight="1">
      <c r="A12" s="167" t="s">
        <v>374</v>
      </c>
      <c r="B12" s="304"/>
      <c r="C12" s="178" t="s">
        <v>275</v>
      </c>
      <c r="D12" s="179" t="s">
        <v>276</v>
      </c>
      <c r="E12" s="183" t="s">
        <v>423</v>
      </c>
      <c r="F12" s="178">
        <v>15</v>
      </c>
      <c r="G12" s="222">
        <v>123.89</v>
      </c>
      <c r="H12" s="176"/>
      <c r="I12" s="168"/>
      <c r="J12" s="176"/>
      <c r="K12" s="176">
        <f t="shared" si="0"/>
        <v>0</v>
      </c>
      <c r="L12" s="199"/>
    </row>
    <row r="13" spans="1:13" ht="64.5" customHeight="1">
      <c r="A13" s="167" t="s">
        <v>375</v>
      </c>
      <c r="B13" s="304"/>
      <c r="C13" s="178" t="s">
        <v>278</v>
      </c>
      <c r="D13" s="179" t="s">
        <v>158</v>
      </c>
      <c r="E13" s="183" t="s">
        <v>423</v>
      </c>
      <c r="F13" s="178">
        <v>6</v>
      </c>
      <c r="G13" s="222">
        <v>220.8</v>
      </c>
      <c r="H13" s="176"/>
      <c r="I13" s="168"/>
      <c r="J13" s="176"/>
      <c r="K13" s="176">
        <f t="shared" si="0"/>
        <v>0</v>
      </c>
      <c r="L13" s="199"/>
      <c r="M13" s="789"/>
    </row>
    <row r="14" spans="1:13" ht="69.75" customHeight="1">
      <c r="A14" s="167" t="s">
        <v>376</v>
      </c>
      <c r="B14" s="304"/>
      <c r="C14" s="178" t="s">
        <v>279</v>
      </c>
      <c r="D14" s="179" t="s">
        <v>277</v>
      </c>
      <c r="E14" s="183" t="s">
        <v>423</v>
      </c>
      <c r="F14" s="178">
        <v>6</v>
      </c>
      <c r="G14" s="222">
        <v>172.5</v>
      </c>
      <c r="H14" s="176"/>
      <c r="I14" s="168"/>
      <c r="J14" s="176"/>
      <c r="K14" s="176">
        <f t="shared" si="0"/>
        <v>0</v>
      </c>
      <c r="L14" s="199"/>
      <c r="M14" s="789"/>
    </row>
    <row r="15" spans="1:13" ht="68.25" customHeight="1" thickBot="1">
      <c r="A15" s="167" t="s">
        <v>377</v>
      </c>
      <c r="B15" s="304"/>
      <c r="C15" s="178" t="s">
        <v>280</v>
      </c>
      <c r="D15" s="179" t="s">
        <v>281</v>
      </c>
      <c r="E15" s="183" t="s">
        <v>423</v>
      </c>
      <c r="F15" s="178">
        <v>2</v>
      </c>
      <c r="G15" s="222">
        <v>289.8</v>
      </c>
      <c r="H15" s="176"/>
      <c r="I15" s="168"/>
      <c r="J15" s="176"/>
      <c r="K15" s="216">
        <f t="shared" si="0"/>
        <v>0</v>
      </c>
      <c r="L15" s="199"/>
      <c r="M15" s="789"/>
    </row>
    <row r="16" spans="1:12" ht="15.75" thickBot="1">
      <c r="A16" s="212"/>
      <c r="B16" s="212"/>
      <c r="C16" s="528" t="s">
        <v>389</v>
      </c>
      <c r="D16" s="212"/>
      <c r="E16" s="212"/>
      <c r="F16" s="211"/>
      <c r="G16" s="694">
        <f>SUM(G7:G15)</f>
        <v>1423.79</v>
      </c>
      <c r="H16" s="694"/>
      <c r="I16" s="211"/>
      <c r="J16" s="606"/>
      <c r="K16" s="260">
        <f>SUM(K7:K15)</f>
        <v>0</v>
      </c>
      <c r="L16" s="211"/>
    </row>
    <row r="18" spans="1:12" ht="15" customHeight="1">
      <c r="A18" s="822" t="s">
        <v>63</v>
      </c>
      <c r="B18" s="822"/>
      <c r="C18" s="822"/>
      <c r="D18" s="822"/>
      <c r="E18" s="822"/>
      <c r="F18" s="822"/>
      <c r="G18" s="822"/>
      <c r="H18" s="822"/>
      <c r="I18" s="822"/>
      <c r="J18" s="822"/>
      <c r="K18" s="822"/>
      <c r="L18" s="822"/>
    </row>
    <row r="19" spans="1:12" ht="15">
      <c r="A19" s="822"/>
      <c r="B19" s="822"/>
      <c r="C19" s="822"/>
      <c r="D19" s="822"/>
      <c r="E19" s="822"/>
      <c r="F19" s="822"/>
      <c r="G19" s="822"/>
      <c r="H19" s="822"/>
      <c r="I19" s="822"/>
      <c r="J19" s="822"/>
      <c r="K19" s="822"/>
      <c r="L19" s="822"/>
    </row>
    <row r="20" spans="1:12" ht="15">
      <c r="A20" s="822"/>
      <c r="B20" s="822"/>
      <c r="C20" s="822"/>
      <c r="D20" s="822"/>
      <c r="E20" s="822"/>
      <c r="F20" s="822"/>
      <c r="G20" s="822"/>
      <c r="H20" s="822"/>
      <c r="I20" s="822"/>
      <c r="J20" s="822"/>
      <c r="K20" s="822"/>
      <c r="L20" s="822"/>
    </row>
    <row r="27" spans="4:10" ht="15">
      <c r="D27" s="823" t="s">
        <v>61</v>
      </c>
      <c r="E27" s="823"/>
      <c r="F27" s="823"/>
      <c r="G27" s="823"/>
      <c r="H27" s="823"/>
      <c r="I27" s="823"/>
      <c r="J27" s="823"/>
    </row>
    <row r="28" spans="4:10" ht="15">
      <c r="D28" s="824" t="s">
        <v>62</v>
      </c>
      <c r="E28" s="824"/>
      <c r="F28" s="824"/>
      <c r="G28" s="824"/>
      <c r="H28" s="824"/>
      <c r="I28" s="824"/>
      <c r="J28" s="824"/>
    </row>
  </sheetData>
  <sheetProtection selectLockedCells="1" selectUnlockedCells="1"/>
  <mergeCells count="5">
    <mergeCell ref="C7:C8"/>
    <mergeCell ref="A3:C3"/>
    <mergeCell ref="D27:J27"/>
    <mergeCell ref="D28:J28"/>
    <mergeCell ref="A18:L20"/>
  </mergeCells>
  <printOptions horizontalCentered="1"/>
  <pageMargins left="0" right="0" top="1.2201388888888889" bottom="1.3402777777777777" header="0.42986111111111114" footer="0"/>
  <pageSetup horizontalDpi="300" verticalDpi="300" orientation="landscape" paperSize="9" scale="86" r:id="rId1"/>
  <headerFooter alignWithMargins="0">
    <oddHeader xml:space="preserve">&amp;L&amp;"Arial,Pogrubiony"EZ/ZP/3/2017/AŁ-D&amp;C&amp;"Arial,Pogrubiony"FORMULARZ ASORTYMENTOWO - CENOWY&amp;R&amp;"Arial,Pogrubiony"Załącznik nr 2 do SIWZ.
Załącznik nr 1 do umowy.  </oddHeader>
    <oddFooter>&amp;CStrona &amp;P</oddFooter>
  </headerFooter>
  <rowBreaks count="1" manualBreakCount="1">
    <brk id="11" max="11" man="1"/>
  </rowBreaks>
</worksheet>
</file>

<file path=xl/worksheets/sheet22.xml><?xml version="1.0" encoding="utf-8"?>
<worksheet xmlns="http://schemas.openxmlformats.org/spreadsheetml/2006/main" xmlns:r="http://schemas.openxmlformats.org/officeDocument/2006/relationships">
  <sheetPr>
    <tabColor theme="2"/>
  </sheetPr>
  <dimension ref="A2:L20"/>
  <sheetViews>
    <sheetView view="pageLayout" workbookViewId="0" topLeftCell="A1">
      <selection activeCell="C21" sqref="C21"/>
    </sheetView>
  </sheetViews>
  <sheetFormatPr defaultColWidth="9.140625" defaultRowHeight="15"/>
  <cols>
    <col min="1" max="1" width="5.140625" style="0" customWidth="1"/>
    <col min="2" max="2" width="16.57421875" style="0" customWidth="1"/>
    <col min="3" max="3" width="53.7109375" style="0" customWidth="1"/>
    <col min="4" max="4" width="15.57421875" style="0" customWidth="1"/>
    <col min="5" max="5" width="5.140625" style="0" customWidth="1"/>
    <col min="6" max="6" width="5.8515625" style="0" customWidth="1"/>
    <col min="7" max="7" width="8.00390625" style="0" hidden="1" customWidth="1"/>
    <col min="8" max="8" width="11.7109375" style="0" customWidth="1"/>
    <col min="9" max="9" width="4.8515625" style="0" customWidth="1"/>
    <col min="10" max="10" width="12.8515625" style="0" customWidth="1"/>
    <col min="11" max="11" width="10.8515625" style="0" customWidth="1"/>
    <col min="12" max="12" width="14.57421875" style="0" customWidth="1"/>
  </cols>
  <sheetData>
    <row r="2" spans="1:12" ht="15" customHeight="1">
      <c r="A2" s="842" t="s">
        <v>122</v>
      </c>
      <c r="B2" s="842"/>
      <c r="C2" s="842"/>
      <c r="D2" s="684"/>
      <c r="E2" s="684"/>
      <c r="F2" s="684"/>
      <c r="G2" s="684"/>
      <c r="H2" s="684"/>
      <c r="I2" s="684"/>
      <c r="J2" s="684"/>
      <c r="K2" s="684"/>
      <c r="L2" s="684"/>
    </row>
    <row r="3" spans="1:12" ht="15">
      <c r="A3" s="684"/>
      <c r="B3" s="684"/>
      <c r="C3" s="684"/>
      <c r="D3" s="684"/>
      <c r="E3" s="684"/>
      <c r="F3" s="684"/>
      <c r="G3" s="684"/>
      <c r="H3" s="684"/>
      <c r="I3" s="684"/>
      <c r="J3" s="684"/>
      <c r="K3" s="684"/>
      <c r="L3" s="684"/>
    </row>
    <row r="4" spans="1:12" ht="102">
      <c r="A4" s="177" t="s">
        <v>380</v>
      </c>
      <c r="B4" s="178" t="s">
        <v>381</v>
      </c>
      <c r="C4" s="178" t="s">
        <v>68</v>
      </c>
      <c r="D4" s="178" t="s">
        <v>402</v>
      </c>
      <c r="E4" s="179" t="s">
        <v>383</v>
      </c>
      <c r="F4" s="179" t="s">
        <v>384</v>
      </c>
      <c r="G4" s="179" t="s">
        <v>385</v>
      </c>
      <c r="H4" s="179" t="s">
        <v>293</v>
      </c>
      <c r="I4" s="179" t="s">
        <v>386</v>
      </c>
      <c r="J4" s="179" t="s">
        <v>419</v>
      </c>
      <c r="K4" s="179" t="s">
        <v>60</v>
      </c>
      <c r="L4" s="161" t="s">
        <v>64</v>
      </c>
    </row>
    <row r="5" spans="1:12" ht="15">
      <c r="A5" s="180">
        <v>1</v>
      </c>
      <c r="B5" s="181">
        <v>2</v>
      </c>
      <c r="C5" s="205">
        <v>3</v>
      </c>
      <c r="D5" s="181">
        <v>4</v>
      </c>
      <c r="E5" s="181">
        <v>5</v>
      </c>
      <c r="F5" s="181">
        <v>6</v>
      </c>
      <c r="G5" s="181">
        <v>7</v>
      </c>
      <c r="H5" s="181">
        <v>7</v>
      </c>
      <c r="I5" s="181">
        <v>8</v>
      </c>
      <c r="J5" s="181">
        <v>9</v>
      </c>
      <c r="K5" s="181">
        <v>10</v>
      </c>
      <c r="L5" s="181">
        <v>11</v>
      </c>
    </row>
    <row r="6" spans="1:12" ht="93.75" customHeight="1">
      <c r="A6" s="192" t="s">
        <v>55</v>
      </c>
      <c r="B6" s="695"/>
      <c r="C6" s="161" t="s">
        <v>33</v>
      </c>
      <c r="D6" s="697" t="s">
        <v>286</v>
      </c>
      <c r="E6" s="190" t="s">
        <v>423</v>
      </c>
      <c r="F6" s="195">
        <v>2</v>
      </c>
      <c r="G6" s="216">
        <v>41</v>
      </c>
      <c r="H6" s="216"/>
      <c r="I6" s="188"/>
      <c r="J6" s="216"/>
      <c r="K6" s="216">
        <f>(F6*J6)</f>
        <v>0</v>
      </c>
      <c r="L6" s="192"/>
    </row>
    <row r="7" spans="1:12" ht="77.25" customHeight="1">
      <c r="A7" s="192" t="s">
        <v>56</v>
      </c>
      <c r="B7" s="696"/>
      <c r="C7" s="161" t="s">
        <v>283</v>
      </c>
      <c r="D7" s="578" t="s">
        <v>282</v>
      </c>
      <c r="E7" s="190" t="s">
        <v>423</v>
      </c>
      <c r="F7" s="202">
        <v>16</v>
      </c>
      <c r="G7" s="197">
        <v>236.31</v>
      </c>
      <c r="H7" s="197"/>
      <c r="I7" s="189"/>
      <c r="J7" s="197"/>
      <c r="K7" s="216">
        <f>(F7*J7)</f>
        <v>0</v>
      </c>
      <c r="L7" s="199"/>
    </row>
    <row r="8" spans="1:12" ht="70.5" customHeight="1" thickBot="1">
      <c r="A8" s="199" t="s">
        <v>57</v>
      </c>
      <c r="B8" s="696"/>
      <c r="C8" s="161" t="s">
        <v>284</v>
      </c>
      <c r="D8" s="578" t="s">
        <v>285</v>
      </c>
      <c r="E8" s="191" t="s">
        <v>423</v>
      </c>
      <c r="F8" s="202">
        <v>2</v>
      </c>
      <c r="G8" s="197">
        <v>132</v>
      </c>
      <c r="H8" s="197"/>
      <c r="I8" s="189"/>
      <c r="J8" s="197"/>
      <c r="K8" s="216">
        <f>(F8*J8)</f>
        <v>0</v>
      </c>
      <c r="L8" s="199"/>
    </row>
    <row r="9" spans="1:12" ht="15.75" thickBot="1">
      <c r="A9" s="212"/>
      <c r="B9" s="212"/>
      <c r="C9" s="528" t="s">
        <v>389</v>
      </c>
      <c r="D9" s="212"/>
      <c r="E9" s="212"/>
      <c r="F9" s="211"/>
      <c r="G9" s="211"/>
      <c r="H9" s="211"/>
      <c r="I9" s="211"/>
      <c r="J9" s="211"/>
      <c r="K9" s="260">
        <f>SUM(K6:K8)</f>
        <v>0</v>
      </c>
      <c r="L9" s="211"/>
    </row>
    <row r="11" spans="1:12" ht="15">
      <c r="A11" s="822" t="s">
        <v>63</v>
      </c>
      <c r="B11" s="822"/>
      <c r="C11" s="822"/>
      <c r="D11" s="822"/>
      <c r="E11" s="822"/>
      <c r="F11" s="822"/>
      <c r="G11" s="822"/>
      <c r="H11" s="822"/>
      <c r="I11" s="822"/>
      <c r="J11" s="822"/>
      <c r="K11" s="822"/>
      <c r="L11" s="822"/>
    </row>
    <row r="12" spans="1:12" ht="15">
      <c r="A12" s="822"/>
      <c r="B12" s="822"/>
      <c r="C12" s="822"/>
      <c r="D12" s="822"/>
      <c r="E12" s="822"/>
      <c r="F12" s="822"/>
      <c r="G12" s="822"/>
      <c r="H12" s="822"/>
      <c r="I12" s="822"/>
      <c r="J12" s="822"/>
      <c r="K12" s="822"/>
      <c r="L12" s="822"/>
    </row>
    <row r="13" spans="1:12" ht="15">
      <c r="A13" s="822"/>
      <c r="B13" s="822"/>
      <c r="C13" s="822"/>
      <c r="D13" s="822"/>
      <c r="E13" s="822"/>
      <c r="F13" s="822"/>
      <c r="G13" s="822"/>
      <c r="H13" s="822"/>
      <c r="I13" s="822"/>
      <c r="J13" s="822"/>
      <c r="K13" s="822"/>
      <c r="L13" s="822"/>
    </row>
    <row r="19" spans="4:10" ht="15">
      <c r="D19" s="823" t="s">
        <v>61</v>
      </c>
      <c r="E19" s="823"/>
      <c r="F19" s="823"/>
      <c r="G19" s="823"/>
      <c r="H19" s="823"/>
      <c r="I19" s="823"/>
      <c r="J19" s="823"/>
    </row>
    <row r="20" spans="4:10" ht="15">
      <c r="D20" s="824" t="s">
        <v>62</v>
      </c>
      <c r="E20" s="824"/>
      <c r="F20" s="824"/>
      <c r="G20" s="824"/>
      <c r="H20" s="824"/>
      <c r="I20" s="824"/>
      <c r="J20" s="824"/>
    </row>
  </sheetData>
  <sheetProtection selectLockedCells="1" selectUnlockedCells="1"/>
  <mergeCells count="4">
    <mergeCell ref="A2:C2"/>
    <mergeCell ref="A11:L13"/>
    <mergeCell ref="D19:J19"/>
    <mergeCell ref="D20:J20"/>
  </mergeCells>
  <printOptions/>
  <pageMargins left="0.6201388888888889" right="0.19027777777777777" top="0.5" bottom="0.21" header="0.5" footer="0.1798611111111111"/>
  <pageSetup horizontalDpi="300" verticalDpi="300" orientation="landscape" paperSize="9" scale="85" r:id="rId1"/>
  <headerFooter alignWithMargins="0">
    <oddHeader>&amp;L&amp;"Arial,Pogrubiony"EZ/ZP/3/2017/AŁ-D&amp;C&amp;"Arial,Pogrubiony"FORMULARZ ASORTYMENTOWO - CENOWY&amp;R&amp;"Arial,Pogrubiony"Załącznik nr 2 do SIWZ.
Załącznik nr 1 do umowy.</oddHeader>
    <oddFooter>&amp;CStrona &amp;P</oddFooter>
  </headerFooter>
</worksheet>
</file>

<file path=xl/worksheets/sheet23.xml><?xml version="1.0" encoding="utf-8"?>
<worksheet xmlns="http://schemas.openxmlformats.org/spreadsheetml/2006/main" xmlns:r="http://schemas.openxmlformats.org/officeDocument/2006/relationships">
  <dimension ref="A3:L24"/>
  <sheetViews>
    <sheetView view="pageLayout" workbookViewId="0" topLeftCell="A1">
      <selection activeCell="N7" sqref="N7"/>
    </sheetView>
  </sheetViews>
  <sheetFormatPr defaultColWidth="9.140625" defaultRowHeight="15"/>
  <cols>
    <col min="1" max="1" width="6.00390625" style="0" customWidth="1"/>
    <col min="2" max="2" width="18.421875" style="0" customWidth="1"/>
    <col min="3" max="3" width="44.28125" style="0" customWidth="1"/>
    <col min="4" max="4" width="13.7109375" style="0" customWidth="1"/>
    <col min="5" max="5" width="5.140625" style="0" customWidth="1"/>
    <col min="6" max="6" width="5.7109375" style="0" customWidth="1"/>
    <col min="7" max="7" width="8.00390625" style="0" hidden="1" customWidth="1"/>
    <col min="8" max="8" width="11.28125" style="0" customWidth="1"/>
    <col min="9" max="9" width="4.8515625" style="0" customWidth="1"/>
    <col min="10" max="10" width="12.57421875" style="0" customWidth="1"/>
    <col min="11" max="11" width="9.8515625" style="0" customWidth="1"/>
    <col min="12" max="12" width="14.421875" style="0" customWidth="1"/>
  </cols>
  <sheetData>
    <row r="3" spans="1:5" ht="15.75">
      <c r="A3" s="842" t="s">
        <v>123</v>
      </c>
      <c r="B3" s="842"/>
      <c r="C3" s="842"/>
      <c r="E3" s="142"/>
    </row>
    <row r="5" spans="1:12" ht="63.75">
      <c r="A5" s="177" t="s">
        <v>380</v>
      </c>
      <c r="B5" s="178" t="s">
        <v>381</v>
      </c>
      <c r="C5" s="178" t="s">
        <v>68</v>
      </c>
      <c r="D5" s="178" t="s">
        <v>161</v>
      </c>
      <c r="E5" s="179" t="s">
        <v>383</v>
      </c>
      <c r="F5" s="179" t="s">
        <v>384</v>
      </c>
      <c r="G5" s="179" t="s">
        <v>385</v>
      </c>
      <c r="H5" s="179" t="s">
        <v>293</v>
      </c>
      <c r="I5" s="179" t="s">
        <v>386</v>
      </c>
      <c r="J5" s="179" t="s">
        <v>419</v>
      </c>
      <c r="K5" s="179" t="s">
        <v>420</v>
      </c>
      <c r="L5" s="161" t="s">
        <v>64</v>
      </c>
    </row>
    <row r="6" spans="1:12" ht="15">
      <c r="A6" s="708">
        <v>1</v>
      </c>
      <c r="B6" s="181">
        <v>2</v>
      </c>
      <c r="C6" s="205">
        <v>3</v>
      </c>
      <c r="D6" s="181">
        <v>4</v>
      </c>
      <c r="E6" s="181">
        <v>5</v>
      </c>
      <c r="F6" s="181">
        <v>6</v>
      </c>
      <c r="G6" s="181">
        <v>7</v>
      </c>
      <c r="H6" s="181">
        <v>7</v>
      </c>
      <c r="I6" s="181">
        <v>8</v>
      </c>
      <c r="J6" s="181">
        <v>9</v>
      </c>
      <c r="K6" s="181">
        <v>10</v>
      </c>
      <c r="L6" s="181">
        <v>11</v>
      </c>
    </row>
    <row r="7" spans="1:12" ht="123" customHeight="1">
      <c r="A7" s="199" t="s">
        <v>55</v>
      </c>
      <c r="B7" s="705"/>
      <c r="C7" s="853" t="s">
        <v>6</v>
      </c>
      <c r="D7" s="697" t="s">
        <v>288</v>
      </c>
      <c r="E7" s="190" t="s">
        <v>423</v>
      </c>
      <c r="F7" s="195">
        <v>15</v>
      </c>
      <c r="G7" s="216">
        <v>41</v>
      </c>
      <c r="H7" s="216"/>
      <c r="I7" s="188"/>
      <c r="J7" s="216"/>
      <c r="K7" s="216"/>
      <c r="L7" s="192"/>
    </row>
    <row r="8" spans="1:12" ht="85.5" customHeight="1">
      <c r="A8" s="199" t="s">
        <v>56</v>
      </c>
      <c r="B8" s="706"/>
      <c r="C8" s="854"/>
      <c r="D8" s="578" t="s">
        <v>287</v>
      </c>
      <c r="E8" s="191" t="s">
        <v>423</v>
      </c>
      <c r="F8" s="202">
        <v>20</v>
      </c>
      <c r="G8" s="197">
        <v>236.31</v>
      </c>
      <c r="H8" s="216"/>
      <c r="I8" s="188"/>
      <c r="J8" s="216"/>
      <c r="K8" s="216"/>
      <c r="L8" s="199"/>
    </row>
    <row r="9" spans="1:12" s="43" customFormat="1" ht="36.75" customHeight="1">
      <c r="A9" s="199" t="s">
        <v>57</v>
      </c>
      <c r="B9" s="857"/>
      <c r="C9" s="855" t="s">
        <v>7</v>
      </c>
      <c r="D9" s="161" t="s">
        <v>288</v>
      </c>
      <c r="E9" s="191" t="s">
        <v>423</v>
      </c>
      <c r="F9" s="202">
        <v>5</v>
      </c>
      <c r="G9" s="197">
        <v>132</v>
      </c>
      <c r="H9" s="216"/>
      <c r="I9" s="188"/>
      <c r="J9" s="216"/>
      <c r="K9" s="699"/>
      <c r="L9" s="199"/>
    </row>
    <row r="10" spans="1:12" s="43" customFormat="1" ht="36" customHeight="1">
      <c r="A10" s="199" t="s">
        <v>372</v>
      </c>
      <c r="B10" s="858"/>
      <c r="C10" s="856"/>
      <c r="D10" s="161" t="s">
        <v>289</v>
      </c>
      <c r="E10" s="191" t="s">
        <v>423</v>
      </c>
      <c r="F10" s="202">
        <v>5</v>
      </c>
      <c r="G10" s="197">
        <v>75.57</v>
      </c>
      <c r="H10" s="197"/>
      <c r="I10" s="189"/>
      <c r="J10" s="197"/>
      <c r="K10" s="197"/>
      <c r="L10" s="199"/>
    </row>
    <row r="11" spans="1:12" s="43" customFormat="1" ht="85.5" customHeight="1" thickBot="1">
      <c r="A11" s="199" t="s">
        <v>373</v>
      </c>
      <c r="B11" s="707"/>
      <c r="C11" s="253" t="s">
        <v>8</v>
      </c>
      <c r="D11" s="161" t="s">
        <v>289</v>
      </c>
      <c r="E11" s="650" t="s">
        <v>388</v>
      </c>
      <c r="F11" s="703">
        <v>25</v>
      </c>
      <c r="G11" s="700">
        <f>ROUND(F11/1.15,2)</f>
        <v>21.74</v>
      </c>
      <c r="H11" s="701"/>
      <c r="I11" s="702"/>
      <c r="J11" s="197"/>
      <c r="K11" s="698"/>
      <c r="L11" s="199"/>
    </row>
    <row r="12" spans="1:12" s="43" customFormat="1" ht="16.5" customHeight="1" thickBot="1">
      <c r="A12" s="212"/>
      <c r="B12" s="212"/>
      <c r="C12" s="528" t="s">
        <v>389</v>
      </c>
      <c r="D12" s="212"/>
      <c r="E12" s="212"/>
      <c r="F12" s="211"/>
      <c r="G12" s="211"/>
      <c r="H12" s="211"/>
      <c r="I12" s="211"/>
      <c r="J12" s="211"/>
      <c r="K12" s="704"/>
      <c r="L12" s="211"/>
    </row>
    <row r="13" s="43" customFormat="1" ht="16.5" customHeight="1"/>
    <row r="14" spans="1:12" ht="15">
      <c r="A14" s="822" t="s">
        <v>63</v>
      </c>
      <c r="B14" s="822"/>
      <c r="C14" s="822"/>
      <c r="D14" s="822"/>
      <c r="E14" s="822"/>
      <c r="F14" s="822"/>
      <c r="G14" s="822"/>
      <c r="H14" s="822"/>
      <c r="I14" s="822"/>
      <c r="J14" s="822"/>
      <c r="K14" s="822"/>
      <c r="L14" s="822"/>
    </row>
    <row r="15" spans="1:12" ht="15">
      <c r="A15" s="822"/>
      <c r="B15" s="822"/>
      <c r="C15" s="822"/>
      <c r="D15" s="822"/>
      <c r="E15" s="822"/>
      <c r="F15" s="822"/>
      <c r="G15" s="822"/>
      <c r="H15" s="822"/>
      <c r="I15" s="822"/>
      <c r="J15" s="822"/>
      <c r="K15" s="822"/>
      <c r="L15" s="822"/>
    </row>
    <row r="16" spans="1:12" ht="15">
      <c r="A16" s="822"/>
      <c r="B16" s="822"/>
      <c r="C16" s="822"/>
      <c r="D16" s="822"/>
      <c r="E16" s="822"/>
      <c r="F16" s="822"/>
      <c r="G16" s="822"/>
      <c r="H16" s="822"/>
      <c r="I16" s="822"/>
      <c r="J16" s="822"/>
      <c r="K16" s="822"/>
      <c r="L16" s="822"/>
    </row>
    <row r="17" spans="2:8" ht="16.5">
      <c r="B17" s="23"/>
      <c r="C17" s="23"/>
      <c r="D17" s="23"/>
      <c r="E17" s="23"/>
      <c r="F17" s="23"/>
      <c r="G17" s="23"/>
      <c r="H17" s="23"/>
    </row>
    <row r="23" spans="5:11" ht="15">
      <c r="E23" s="823" t="s">
        <v>61</v>
      </c>
      <c r="F23" s="823"/>
      <c r="G23" s="823"/>
      <c r="H23" s="823"/>
      <c r="I23" s="823"/>
      <c r="J23" s="823"/>
      <c r="K23" s="823"/>
    </row>
    <row r="24" spans="5:11" ht="15">
      <c r="E24" s="824" t="s">
        <v>62</v>
      </c>
      <c r="F24" s="824"/>
      <c r="G24" s="824"/>
      <c r="H24" s="824"/>
      <c r="I24" s="824"/>
      <c r="J24" s="824"/>
      <c r="K24" s="824"/>
    </row>
  </sheetData>
  <sheetProtection/>
  <mergeCells count="7">
    <mergeCell ref="A3:C3"/>
    <mergeCell ref="E23:K23"/>
    <mergeCell ref="E24:K24"/>
    <mergeCell ref="C7:C8"/>
    <mergeCell ref="C9:C10"/>
    <mergeCell ref="B9:B10"/>
    <mergeCell ref="A14:L16"/>
  </mergeCells>
  <printOptions/>
  <pageMargins left="0.7" right="0.7" top="0.75" bottom="0.75" header="0.3" footer="0.3"/>
  <pageSetup orientation="landscape" paperSize="9" scale="89"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1" manualBreakCount="1">
    <brk id="8" max="255" man="1"/>
  </rowBreaks>
</worksheet>
</file>

<file path=xl/worksheets/sheet24.xml><?xml version="1.0" encoding="utf-8"?>
<worksheet xmlns="http://schemas.openxmlformats.org/spreadsheetml/2006/main" xmlns:r="http://schemas.openxmlformats.org/officeDocument/2006/relationships">
  <dimension ref="A3:M17"/>
  <sheetViews>
    <sheetView view="pageLayout" workbookViewId="0" topLeftCell="A1">
      <selection activeCell="B30" sqref="B30"/>
    </sheetView>
  </sheetViews>
  <sheetFormatPr defaultColWidth="9.140625" defaultRowHeight="15"/>
  <cols>
    <col min="1" max="1" width="5.00390625" style="1" customWidth="1"/>
    <col min="2" max="2" width="16.7109375" style="2" customWidth="1"/>
    <col min="3" max="3" width="34.7109375" style="2" customWidth="1"/>
    <col min="4" max="4" width="14.8515625" style="2" customWidth="1"/>
    <col min="5" max="5" width="5.140625" style="3" customWidth="1"/>
    <col min="6" max="6" width="7.57421875" style="4" customWidth="1"/>
    <col min="7" max="7" width="8.00390625" style="4" hidden="1" customWidth="1"/>
    <col min="8" max="8" width="11.57421875" style="4" customWidth="1"/>
    <col min="9" max="9" width="4.8515625" style="4" customWidth="1"/>
    <col min="10" max="10" width="12.57421875" style="4" customWidth="1"/>
    <col min="11" max="11" width="11.28125" style="4" customWidth="1"/>
    <col min="12" max="12" width="0" style="4" hidden="1" customWidth="1"/>
    <col min="13" max="13" width="14.57421875" style="2" customWidth="1"/>
    <col min="14" max="16384" width="9.140625" style="2" customWidth="1"/>
  </cols>
  <sheetData>
    <row r="3" spans="1:12" s="9" customFormat="1" ht="18">
      <c r="A3" s="808" t="s">
        <v>124</v>
      </c>
      <c r="B3" s="808"/>
      <c r="C3" s="808"/>
      <c r="D3" s="2"/>
      <c r="E3" s="3"/>
      <c r="F3" s="4"/>
      <c r="G3" s="4"/>
      <c r="H3" s="4"/>
      <c r="I3" s="4"/>
      <c r="J3" s="4"/>
      <c r="K3" s="4"/>
      <c r="L3" s="4"/>
    </row>
    <row r="4" ht="15">
      <c r="B4" s="10"/>
    </row>
    <row r="5" spans="1:13" ht="81.75" customHeight="1">
      <c r="A5" s="177" t="s">
        <v>380</v>
      </c>
      <c r="B5" s="178" t="s">
        <v>381</v>
      </c>
      <c r="C5" s="178" t="s">
        <v>68</v>
      </c>
      <c r="D5" s="178" t="s">
        <v>157</v>
      </c>
      <c r="E5" s="179" t="s">
        <v>383</v>
      </c>
      <c r="F5" s="179" t="s">
        <v>384</v>
      </c>
      <c r="G5" s="179" t="s">
        <v>385</v>
      </c>
      <c r="H5" s="179" t="s">
        <v>293</v>
      </c>
      <c r="I5" s="179" t="s">
        <v>386</v>
      </c>
      <c r="J5" s="179" t="s">
        <v>59</v>
      </c>
      <c r="K5" s="179" t="s">
        <v>60</v>
      </c>
      <c r="L5" s="654">
        <v>12</v>
      </c>
      <c r="M5" s="161" t="s">
        <v>64</v>
      </c>
    </row>
    <row r="6" spans="1:13" s="11" customFormat="1" ht="18" customHeight="1">
      <c r="A6" s="180">
        <v>1</v>
      </c>
      <c r="B6" s="181">
        <v>2</v>
      </c>
      <c r="C6" s="181">
        <v>3</v>
      </c>
      <c r="D6" s="181">
        <v>4</v>
      </c>
      <c r="E6" s="181">
        <v>5</v>
      </c>
      <c r="F6" s="181">
        <v>6</v>
      </c>
      <c r="G6" s="181">
        <v>7</v>
      </c>
      <c r="H6" s="181">
        <v>7</v>
      </c>
      <c r="I6" s="181">
        <v>8</v>
      </c>
      <c r="J6" s="181">
        <v>9</v>
      </c>
      <c r="K6" s="181">
        <v>10</v>
      </c>
      <c r="L6" s="710" t="s">
        <v>387</v>
      </c>
      <c r="M6" s="526">
        <v>11</v>
      </c>
    </row>
    <row r="7" spans="1:13" s="11" customFormat="1" ht="66.75" customHeight="1">
      <c r="A7" s="167" t="s">
        <v>55</v>
      </c>
      <c r="B7" s="304"/>
      <c r="C7" s="178" t="s">
        <v>162</v>
      </c>
      <c r="D7" s="179" t="s">
        <v>448</v>
      </c>
      <c r="E7" s="183" t="s">
        <v>388</v>
      </c>
      <c r="F7" s="175">
        <v>10600</v>
      </c>
      <c r="G7" s="176">
        <v>0.6</v>
      </c>
      <c r="H7" s="176"/>
      <c r="I7" s="168"/>
      <c r="J7" s="176"/>
      <c r="K7" s="176">
        <f>(F7*J7)</f>
        <v>0</v>
      </c>
      <c r="L7" s="709"/>
      <c r="M7" s="69"/>
    </row>
    <row r="8" spans="1:12" ht="16.5" customHeight="1">
      <c r="A8" s="212"/>
      <c r="B8" s="212"/>
      <c r="C8" s="605"/>
      <c r="D8" s="212"/>
      <c r="E8" s="212"/>
      <c r="F8" s="211"/>
      <c r="G8" s="211"/>
      <c r="H8" s="211"/>
      <c r="I8" s="211"/>
      <c r="J8" s="211"/>
      <c r="K8" s="606"/>
      <c r="L8" s="40"/>
    </row>
    <row r="9" spans="1:13" ht="15" customHeight="1">
      <c r="A9" s="822" t="s">
        <v>63</v>
      </c>
      <c r="B9" s="822"/>
      <c r="C9" s="822"/>
      <c r="D9" s="822"/>
      <c r="E9" s="822"/>
      <c r="F9" s="822"/>
      <c r="G9" s="822"/>
      <c r="H9" s="822"/>
      <c r="I9" s="822"/>
      <c r="J9" s="822"/>
      <c r="K9" s="822"/>
      <c r="L9" s="822"/>
      <c r="M9" s="822"/>
    </row>
    <row r="10" spans="1:13" ht="15">
      <c r="A10" s="822"/>
      <c r="B10" s="822"/>
      <c r="C10" s="822"/>
      <c r="D10" s="822"/>
      <c r="E10" s="822"/>
      <c r="F10" s="822"/>
      <c r="G10" s="822"/>
      <c r="H10" s="822"/>
      <c r="I10" s="822"/>
      <c r="J10" s="822"/>
      <c r="K10" s="822"/>
      <c r="L10" s="822"/>
      <c r="M10" s="822"/>
    </row>
    <row r="11" spans="1:13" ht="15">
      <c r="A11" s="822"/>
      <c r="B11" s="822"/>
      <c r="C11" s="822"/>
      <c r="D11" s="822"/>
      <c r="E11" s="822"/>
      <c r="F11" s="822"/>
      <c r="G11" s="822"/>
      <c r="H11" s="822"/>
      <c r="I11" s="822"/>
      <c r="J11" s="822"/>
      <c r="K11" s="822"/>
      <c r="L11" s="822"/>
      <c r="M11" s="822"/>
    </row>
    <row r="14" spans="2:8" ht="16.5">
      <c r="B14" s="23"/>
      <c r="C14" s="23"/>
      <c r="D14" s="23"/>
      <c r="E14" s="23"/>
      <c r="F14" s="23"/>
      <c r="G14" s="23"/>
      <c r="H14" s="23"/>
    </row>
    <row r="16" spans="6:12" ht="15">
      <c r="F16" s="823" t="s">
        <v>61</v>
      </c>
      <c r="G16" s="823"/>
      <c r="H16" s="823"/>
      <c r="I16" s="823"/>
      <c r="J16" s="823"/>
      <c r="K16" s="823"/>
      <c r="L16" s="823"/>
    </row>
    <row r="17" spans="6:12" ht="15">
      <c r="F17" s="824" t="s">
        <v>62</v>
      </c>
      <c r="G17" s="824"/>
      <c r="H17" s="824"/>
      <c r="I17" s="824"/>
      <c r="J17" s="824"/>
      <c r="K17" s="824"/>
      <c r="L17" s="824"/>
    </row>
  </sheetData>
  <sheetProtection selectLockedCells="1" selectUnlockedCells="1"/>
  <mergeCells count="4">
    <mergeCell ref="A3:C3"/>
    <mergeCell ref="F16:L16"/>
    <mergeCell ref="F17:L17"/>
    <mergeCell ref="A9:M11"/>
  </mergeCells>
  <printOptions horizontalCentered="1"/>
  <pageMargins left="0" right="0" top="1.575" bottom="0.7479166666666667" header="0.7875" footer="0"/>
  <pageSetup horizontalDpi="300" verticalDpi="300" orientation="landscape" paperSize="9" r:id="rId1"/>
  <headerFooter alignWithMargins="0">
    <oddHeader>&amp;L&amp;"Arial,Pogrubiony"EZ/ZP/3/2017/AŁ-D&amp;C&amp;"Arial,Pogrubiony"FORMULARZ ASORTYMENTOWO - CENOWY&amp;R&amp;"Arial,Pogrubiony"Załącznik nr 2 do SIWZ.
Załącznik nr 1 do umowy.</oddHeader>
  </headerFooter>
</worksheet>
</file>

<file path=xl/worksheets/sheet25.xml><?xml version="1.0" encoding="utf-8"?>
<worksheet xmlns="http://schemas.openxmlformats.org/spreadsheetml/2006/main" xmlns:r="http://schemas.openxmlformats.org/officeDocument/2006/relationships">
  <sheetPr>
    <tabColor theme="2"/>
  </sheetPr>
  <dimension ref="A3:L23"/>
  <sheetViews>
    <sheetView view="pageLayout" workbookViewId="0" topLeftCell="A1">
      <selection activeCell="M13" sqref="M13"/>
    </sheetView>
  </sheetViews>
  <sheetFormatPr defaultColWidth="9.140625" defaultRowHeight="15"/>
  <cols>
    <col min="1" max="1" width="5.421875" style="34" customWidth="1"/>
    <col min="2" max="2" width="19.421875" style="34" customWidth="1"/>
    <col min="3" max="3" width="34.421875" style="34" customWidth="1"/>
    <col min="4" max="4" width="6.421875" style="34" customWidth="1"/>
    <col min="5" max="5" width="6.00390625" style="34" customWidth="1"/>
    <col min="6" max="6" width="0" style="34" hidden="1" customWidth="1"/>
    <col min="7" max="7" width="12.00390625" style="34" customWidth="1"/>
    <col min="8" max="8" width="4.421875" style="34" customWidth="1"/>
    <col min="9" max="9" width="13.140625" style="34" customWidth="1"/>
    <col min="10" max="10" width="17.421875" style="34" customWidth="1"/>
    <col min="11" max="11" width="15.00390625" style="34" customWidth="1"/>
    <col min="12" max="16384" width="9.140625" style="34" customWidth="1"/>
  </cols>
  <sheetData>
    <row r="3" spans="1:11" ht="15.75">
      <c r="A3" s="859" t="s">
        <v>125</v>
      </c>
      <c r="B3" s="859"/>
      <c r="C3" s="859"/>
      <c r="D3" s="586"/>
      <c r="E3" s="586"/>
      <c r="F3" s="586"/>
      <c r="G3" s="586"/>
      <c r="H3" s="586"/>
      <c r="I3" s="586"/>
      <c r="J3" s="586"/>
      <c r="K3" s="586"/>
    </row>
    <row r="4" spans="1:11" ht="15">
      <c r="A4" s="586"/>
      <c r="B4" s="586"/>
      <c r="C4" s="586"/>
      <c r="D4" s="586"/>
      <c r="E4" s="586"/>
      <c r="F4" s="586"/>
      <c r="G4" s="586"/>
      <c r="H4" s="586"/>
      <c r="I4" s="586"/>
      <c r="J4" s="586"/>
      <c r="K4" s="586"/>
    </row>
    <row r="5" spans="1:11" ht="63.75">
      <c r="A5" s="593" t="s">
        <v>380</v>
      </c>
      <c r="B5" s="594" t="s">
        <v>381</v>
      </c>
      <c r="C5" s="594" t="s">
        <v>90</v>
      </c>
      <c r="D5" s="587" t="s">
        <v>383</v>
      </c>
      <c r="E5" s="595" t="s">
        <v>384</v>
      </c>
      <c r="F5" s="595" t="s">
        <v>385</v>
      </c>
      <c r="G5" s="595" t="s">
        <v>89</v>
      </c>
      <c r="H5" s="595" t="s">
        <v>386</v>
      </c>
      <c r="I5" s="595" t="s">
        <v>59</v>
      </c>
      <c r="J5" s="595" t="s">
        <v>60</v>
      </c>
      <c r="K5" s="595" t="s">
        <v>64</v>
      </c>
    </row>
    <row r="6" spans="1:11" ht="15">
      <c r="A6" s="608">
        <v>1</v>
      </c>
      <c r="B6" s="608">
        <v>2</v>
      </c>
      <c r="C6" s="608">
        <v>3</v>
      </c>
      <c r="D6" s="608">
        <v>4</v>
      </c>
      <c r="E6" s="608">
        <v>5</v>
      </c>
      <c r="F6" s="608">
        <v>6</v>
      </c>
      <c r="G6" s="608">
        <v>6</v>
      </c>
      <c r="H6" s="608">
        <v>7</v>
      </c>
      <c r="I6" s="608">
        <v>8</v>
      </c>
      <c r="J6" s="608">
        <v>9</v>
      </c>
      <c r="K6" s="608">
        <v>10</v>
      </c>
    </row>
    <row r="7" spans="1:11" ht="102">
      <c r="A7" s="588" t="s">
        <v>55</v>
      </c>
      <c r="B7" s="589"/>
      <c r="C7" s="596" t="s">
        <v>167</v>
      </c>
      <c r="D7" s="597" t="s">
        <v>388</v>
      </c>
      <c r="E7" s="598">
        <v>150</v>
      </c>
      <c r="F7" s="590">
        <v>36</v>
      </c>
      <c r="G7" s="590"/>
      <c r="H7" s="591"/>
      <c r="I7" s="590"/>
      <c r="J7" s="590">
        <f>(E7*I7)</f>
        <v>0</v>
      </c>
      <c r="K7" s="588"/>
    </row>
    <row r="8" spans="1:11" ht="43.5" customHeight="1">
      <c r="A8" s="588" t="s">
        <v>56</v>
      </c>
      <c r="B8" s="585"/>
      <c r="C8" s="592" t="s">
        <v>168</v>
      </c>
      <c r="D8" s="592" t="s">
        <v>388</v>
      </c>
      <c r="E8" s="592">
        <v>10</v>
      </c>
      <c r="F8" s="585"/>
      <c r="G8" s="585"/>
      <c r="H8" s="585"/>
      <c r="I8" s="585"/>
      <c r="J8" s="590">
        <f>(E8*I8)</f>
        <v>0</v>
      </c>
      <c r="K8" s="585"/>
    </row>
    <row r="9" spans="1:11" ht="35.25" customHeight="1">
      <c r="A9" s="588" t="s">
        <v>57</v>
      </c>
      <c r="B9" s="585"/>
      <c r="C9" s="592" t="s">
        <v>165</v>
      </c>
      <c r="D9" s="592" t="s">
        <v>388</v>
      </c>
      <c r="E9" s="592">
        <v>20</v>
      </c>
      <c r="F9" s="585"/>
      <c r="G9" s="585"/>
      <c r="H9" s="585"/>
      <c r="I9" s="585"/>
      <c r="J9" s="590">
        <f>(E9*I9)</f>
        <v>0</v>
      </c>
      <c r="K9" s="585"/>
    </row>
    <row r="10" spans="1:11" ht="173.25" customHeight="1" thickBot="1">
      <c r="A10" s="588" t="s">
        <v>372</v>
      </c>
      <c r="B10" s="585"/>
      <c r="C10" s="592" t="s">
        <v>166</v>
      </c>
      <c r="D10" s="592" t="s">
        <v>388</v>
      </c>
      <c r="E10" s="592">
        <v>600</v>
      </c>
      <c r="F10" s="585"/>
      <c r="G10" s="585"/>
      <c r="H10" s="585"/>
      <c r="I10" s="585"/>
      <c r="J10" s="590">
        <f>(E10*I10)</f>
        <v>0</v>
      </c>
      <c r="K10" s="585"/>
    </row>
    <row r="11" spans="1:11" ht="15.75" thickBot="1">
      <c r="A11" s="586"/>
      <c r="B11" s="586"/>
      <c r="C11" s="599" t="s">
        <v>389</v>
      </c>
      <c r="D11" s="586"/>
      <c r="E11" s="586"/>
      <c r="F11" s="586"/>
      <c r="G11" s="586"/>
      <c r="H11" s="586"/>
      <c r="I11" s="586"/>
      <c r="J11" s="791">
        <f>SUM(J7:J10)</f>
        <v>0</v>
      </c>
      <c r="K11" s="586"/>
    </row>
    <row r="13" spans="1:12" ht="15">
      <c r="A13" s="822" t="s">
        <v>63</v>
      </c>
      <c r="B13" s="822"/>
      <c r="C13" s="822"/>
      <c r="D13" s="822"/>
      <c r="E13" s="822"/>
      <c r="F13" s="822"/>
      <c r="G13" s="822"/>
      <c r="H13" s="822"/>
      <c r="I13" s="822"/>
      <c r="J13" s="822"/>
      <c r="K13" s="822"/>
      <c r="L13" s="822"/>
    </row>
    <row r="14" spans="1:12" ht="15">
      <c r="A14" s="822"/>
      <c r="B14" s="822"/>
      <c r="C14" s="822"/>
      <c r="D14" s="822"/>
      <c r="E14" s="822"/>
      <c r="F14" s="822"/>
      <c r="G14" s="822"/>
      <c r="H14" s="822"/>
      <c r="I14" s="822"/>
      <c r="J14" s="822"/>
      <c r="K14" s="822"/>
      <c r="L14" s="822"/>
    </row>
    <row r="15" spans="1:12" ht="15">
      <c r="A15" s="822"/>
      <c r="B15" s="822"/>
      <c r="C15" s="822"/>
      <c r="D15" s="822"/>
      <c r="E15" s="822"/>
      <c r="F15" s="822"/>
      <c r="G15" s="822"/>
      <c r="H15" s="822"/>
      <c r="I15" s="822"/>
      <c r="J15" s="822"/>
      <c r="K15" s="822"/>
      <c r="L15" s="822"/>
    </row>
    <row r="17" spans="2:8" ht="16.5">
      <c r="B17" s="23"/>
      <c r="C17" s="23"/>
      <c r="D17" s="23"/>
      <c r="E17" s="23"/>
      <c r="F17" s="23"/>
      <c r="G17" s="23"/>
      <c r="H17" s="23"/>
    </row>
    <row r="22" spans="5:11" ht="15">
      <c r="E22" s="823" t="s">
        <v>61</v>
      </c>
      <c r="F22" s="823"/>
      <c r="G22" s="823"/>
      <c r="H22" s="823"/>
      <c r="I22" s="823"/>
      <c r="J22" s="823"/>
      <c r="K22" s="823"/>
    </row>
    <row r="23" spans="5:11" ht="15">
      <c r="E23" s="824" t="s">
        <v>62</v>
      </c>
      <c r="F23" s="824"/>
      <c r="G23" s="824"/>
      <c r="H23" s="824"/>
      <c r="I23" s="824"/>
      <c r="J23" s="824"/>
      <c r="K23" s="824"/>
    </row>
  </sheetData>
  <sheetProtection selectLockedCells="1" selectUnlockedCells="1"/>
  <mergeCells count="4">
    <mergeCell ref="E22:K22"/>
    <mergeCell ref="E23:K23"/>
    <mergeCell ref="A3:C3"/>
    <mergeCell ref="A13:L15"/>
  </mergeCells>
  <printOptions/>
  <pageMargins left="0.4201388888888889" right="0.20972222222222223" top="0.9840277777777777" bottom="0.9840277777777777" header="0.5" footer="0.5"/>
  <pageSetup horizontalDpi="300" verticalDpi="300" orientation="landscape" paperSize="9"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1" manualBreakCount="1">
    <brk id="8" max="255" man="1"/>
  </rowBreaks>
</worksheet>
</file>

<file path=xl/worksheets/sheet26.xml><?xml version="1.0" encoding="utf-8"?>
<worksheet xmlns="http://schemas.openxmlformats.org/spreadsheetml/2006/main" xmlns:r="http://schemas.openxmlformats.org/officeDocument/2006/relationships">
  <sheetPr>
    <tabColor theme="2"/>
  </sheetPr>
  <dimension ref="A3:L18"/>
  <sheetViews>
    <sheetView view="pageLayout" workbookViewId="0" topLeftCell="A1">
      <selection activeCell="B16" sqref="B16"/>
    </sheetView>
  </sheetViews>
  <sheetFormatPr defaultColWidth="9.140625" defaultRowHeight="15"/>
  <cols>
    <col min="1" max="1" width="6.00390625" style="1" customWidth="1"/>
    <col min="2" max="2" width="17.00390625" style="2" customWidth="1"/>
    <col min="3" max="3" width="33.7109375" style="2" customWidth="1"/>
    <col min="4" max="4" width="5.7109375" style="3" customWidth="1"/>
    <col min="5" max="5" width="6.140625" style="4" customWidth="1"/>
    <col min="6" max="6" width="8.00390625" style="4" hidden="1" customWidth="1"/>
    <col min="7" max="7" width="12.00390625" style="4" customWidth="1"/>
    <col min="8" max="8" width="4.8515625" style="4" customWidth="1"/>
    <col min="9" max="9" width="12.8515625" style="4" customWidth="1"/>
    <col min="10" max="10" width="12.00390625" style="4" customWidth="1"/>
    <col min="11" max="11" width="0" style="4" hidden="1" customWidth="1"/>
    <col min="12" max="12" width="14.28125" style="2" customWidth="1"/>
    <col min="13" max="16384" width="9.140625" style="2" customWidth="1"/>
  </cols>
  <sheetData>
    <row r="3" spans="1:12" ht="20.25">
      <c r="A3" s="860" t="s">
        <v>126</v>
      </c>
      <c r="B3" s="861"/>
      <c r="C3" s="861"/>
      <c r="D3" s="170"/>
      <c r="E3" s="171"/>
      <c r="F3" s="171"/>
      <c r="G3" s="171"/>
      <c r="H3" s="171"/>
      <c r="I3" s="171"/>
      <c r="J3" s="171"/>
      <c r="K3" s="171"/>
      <c r="L3" s="150"/>
    </row>
    <row r="4" spans="1:12" s="9" customFormat="1" ht="18">
      <c r="A4" s="171"/>
      <c r="B4" s="171"/>
      <c r="C4" s="150"/>
      <c r="D4" s="170"/>
      <c r="E4" s="171"/>
      <c r="F4" s="171"/>
      <c r="G4" s="171"/>
      <c r="H4" s="171"/>
      <c r="I4" s="171"/>
      <c r="J4" s="171"/>
      <c r="K4" s="171"/>
      <c r="L4" s="171"/>
    </row>
    <row r="5" spans="1:12" ht="89.25">
      <c r="A5" s="177" t="s">
        <v>380</v>
      </c>
      <c r="B5" s="178" t="s">
        <v>381</v>
      </c>
      <c r="C5" s="178" t="s">
        <v>68</v>
      </c>
      <c r="D5" s="179" t="s">
        <v>383</v>
      </c>
      <c r="E5" s="179" t="s">
        <v>384</v>
      </c>
      <c r="F5" s="179" t="s">
        <v>385</v>
      </c>
      <c r="G5" s="179" t="s">
        <v>89</v>
      </c>
      <c r="H5" s="179" t="s">
        <v>386</v>
      </c>
      <c r="I5" s="179" t="s">
        <v>59</v>
      </c>
      <c r="J5" s="179" t="s">
        <v>60</v>
      </c>
      <c r="K5" s="179" t="s">
        <v>387</v>
      </c>
      <c r="L5" s="179" t="s">
        <v>64</v>
      </c>
    </row>
    <row r="6" spans="1:12" ht="15">
      <c r="A6" s="180">
        <v>1</v>
      </c>
      <c r="B6" s="181">
        <v>2</v>
      </c>
      <c r="C6" s="181">
        <v>3</v>
      </c>
      <c r="D6" s="181">
        <v>4</v>
      </c>
      <c r="E6" s="181">
        <v>5</v>
      </c>
      <c r="F6" s="181">
        <v>6</v>
      </c>
      <c r="G6" s="181">
        <v>6</v>
      </c>
      <c r="H6" s="181">
        <v>7</v>
      </c>
      <c r="I6" s="181">
        <v>8</v>
      </c>
      <c r="J6" s="181">
        <v>9</v>
      </c>
      <c r="K6" s="181">
        <v>11</v>
      </c>
      <c r="L6" s="181">
        <v>10</v>
      </c>
    </row>
    <row r="7" spans="1:12" s="11" customFormat="1" ht="56.25" customHeight="1">
      <c r="A7" s="167" t="s">
        <v>55</v>
      </c>
      <c r="B7" s="167"/>
      <c r="C7" s="607" t="s">
        <v>169</v>
      </c>
      <c r="D7" s="183" t="s">
        <v>423</v>
      </c>
      <c r="E7" s="175">
        <v>3100</v>
      </c>
      <c r="F7" s="176">
        <v>17.1</v>
      </c>
      <c r="G7" s="176"/>
      <c r="H7" s="168"/>
      <c r="I7" s="176"/>
      <c r="J7" s="176">
        <f>(E7*I7)</f>
        <v>0</v>
      </c>
      <c r="K7" s="167"/>
      <c r="L7" s="571"/>
    </row>
    <row r="8" spans="1:12" s="11" customFormat="1" ht="16.5" customHeight="1">
      <c r="A8" s="212"/>
      <c r="B8" s="212"/>
      <c r="C8" s="528"/>
      <c r="D8" s="212"/>
      <c r="E8" s="211"/>
      <c r="F8" s="211"/>
      <c r="G8" s="211"/>
      <c r="H8" s="211"/>
      <c r="I8" s="211"/>
      <c r="J8" s="606"/>
      <c r="K8" s="211"/>
      <c r="L8" s="212"/>
    </row>
    <row r="9" spans="1:12" s="64" customFormat="1" ht="16.5" customHeight="1">
      <c r="A9" s="822" t="s">
        <v>63</v>
      </c>
      <c r="B9" s="822"/>
      <c r="C9" s="822"/>
      <c r="D9" s="822"/>
      <c r="E9" s="822"/>
      <c r="F9" s="822"/>
      <c r="G9" s="822"/>
      <c r="H9" s="822"/>
      <c r="I9" s="822"/>
      <c r="J9" s="822"/>
      <c r="K9" s="822"/>
      <c r="L9" s="822"/>
    </row>
    <row r="10" spans="1:12" ht="15">
      <c r="A10" s="822"/>
      <c r="B10" s="822"/>
      <c r="C10" s="822"/>
      <c r="D10" s="822"/>
      <c r="E10" s="822"/>
      <c r="F10" s="822"/>
      <c r="G10" s="822"/>
      <c r="H10" s="822"/>
      <c r="I10" s="822"/>
      <c r="J10" s="822"/>
      <c r="K10" s="822"/>
      <c r="L10" s="822"/>
    </row>
    <row r="11" spans="1:12" ht="15">
      <c r="A11" s="822"/>
      <c r="B11" s="822"/>
      <c r="C11" s="822"/>
      <c r="D11" s="822"/>
      <c r="E11" s="822"/>
      <c r="F11" s="822"/>
      <c r="G11" s="822"/>
      <c r="H11" s="822"/>
      <c r="I11" s="822"/>
      <c r="J11" s="822"/>
      <c r="K11" s="822"/>
      <c r="L11" s="822"/>
    </row>
    <row r="14" spans="2:4" ht="16.5">
      <c r="B14" s="23"/>
      <c r="C14" s="23"/>
      <c r="D14" s="23"/>
    </row>
    <row r="17" spans="5:11" ht="15">
      <c r="E17" s="823" t="s">
        <v>61</v>
      </c>
      <c r="F17" s="823"/>
      <c r="G17" s="823"/>
      <c r="H17" s="823"/>
      <c r="I17" s="823"/>
      <c r="J17" s="823"/>
      <c r="K17" s="823"/>
    </row>
    <row r="18" spans="5:11" ht="15">
      <c r="E18" s="824" t="s">
        <v>62</v>
      </c>
      <c r="F18" s="824"/>
      <c r="G18" s="824"/>
      <c r="H18" s="824"/>
      <c r="I18" s="824"/>
      <c r="J18" s="824"/>
      <c r="K18" s="824"/>
    </row>
  </sheetData>
  <sheetProtection selectLockedCells="1" selectUnlockedCells="1"/>
  <mergeCells count="4">
    <mergeCell ref="A3:C3"/>
    <mergeCell ref="E17:K17"/>
    <mergeCell ref="E18:K18"/>
    <mergeCell ref="A9:L11"/>
  </mergeCells>
  <printOptions horizontalCentered="1"/>
  <pageMargins left="0" right="0" top="1.575" bottom="0.7479166666666667" header="0.7875" footer="0"/>
  <pageSetup horizontalDpi="300" verticalDpi="300" orientation="landscape" paperSize="9" r:id="rId1"/>
  <headerFooter alignWithMargins="0">
    <oddHeader>&amp;L&amp;"Arial,Pogrubiony"EZ/ZP/3/2017/AL-D&amp;C&amp;"Arial,Pogrubiony"FORMULARZ ASORTYMENTOWO - CENOWY&amp;R&amp;"Arial,Pogrubiony"Załącznik nr 2 do SIWZ.
Załącznik nr 1 do umowy.</oddHeader>
  </headerFooter>
</worksheet>
</file>

<file path=xl/worksheets/sheet27.xml><?xml version="1.0" encoding="utf-8"?>
<worksheet xmlns="http://schemas.openxmlformats.org/spreadsheetml/2006/main" xmlns:r="http://schemas.openxmlformats.org/officeDocument/2006/relationships">
  <sheetPr>
    <tabColor theme="2"/>
  </sheetPr>
  <dimension ref="A2:N18"/>
  <sheetViews>
    <sheetView view="pageLayout" workbookViewId="0" topLeftCell="A1">
      <selection activeCell="A9" sqref="A9:L11"/>
    </sheetView>
  </sheetViews>
  <sheetFormatPr defaultColWidth="9.140625" defaultRowHeight="15"/>
  <cols>
    <col min="1" max="1" width="4.8515625" style="1" customWidth="1"/>
    <col min="2" max="2" width="18.00390625" style="2" customWidth="1"/>
    <col min="3" max="3" width="42.28125" style="2" customWidth="1"/>
    <col min="4" max="4" width="5.7109375" style="3" customWidth="1"/>
    <col min="5" max="5" width="6.8515625" style="4" customWidth="1"/>
    <col min="6" max="6" width="8.00390625" style="4" hidden="1" customWidth="1"/>
    <col min="7" max="7" width="11.140625" style="4" customWidth="1"/>
    <col min="8" max="8" width="4.8515625" style="4" customWidth="1"/>
    <col min="9" max="9" width="13.7109375" style="4" customWidth="1"/>
    <col min="10" max="10" width="10.28125" style="4" customWidth="1"/>
    <col min="11" max="11" width="0" style="4" hidden="1" customWidth="1"/>
    <col min="12" max="12" width="15.140625" style="2" customWidth="1"/>
    <col min="13" max="14" width="5.140625" style="2" customWidth="1"/>
    <col min="15" max="16384" width="9.140625" style="2" customWidth="1"/>
  </cols>
  <sheetData>
    <row r="2" spans="4:11" s="9" customFormat="1" ht="18">
      <c r="D2" s="17"/>
      <c r="E2" s="8"/>
      <c r="F2" s="4"/>
      <c r="G2" s="4"/>
      <c r="H2" s="4"/>
      <c r="I2" s="4"/>
      <c r="J2" s="4"/>
      <c r="K2" s="4"/>
    </row>
    <row r="3" spans="1:12" ht="15.75">
      <c r="A3" s="808" t="s">
        <v>127</v>
      </c>
      <c r="B3" s="808"/>
      <c r="C3" s="808"/>
      <c r="D3" s="170"/>
      <c r="E3" s="171"/>
      <c r="F3" s="171"/>
      <c r="G3" s="171"/>
      <c r="H3" s="171"/>
      <c r="I3" s="171"/>
      <c r="J3" s="171"/>
      <c r="K3" s="171"/>
      <c r="L3" s="150"/>
    </row>
    <row r="4" spans="1:14" ht="15">
      <c r="A4" s="150"/>
      <c r="B4" s="150"/>
      <c r="C4" s="150"/>
      <c r="D4" s="170"/>
      <c r="E4" s="171"/>
      <c r="F4" s="171"/>
      <c r="G4" s="171"/>
      <c r="H4" s="171"/>
      <c r="I4" s="171"/>
      <c r="J4" s="171"/>
      <c r="K4" s="171"/>
      <c r="L4" s="150"/>
      <c r="M4" s="35"/>
      <c r="N4" s="35"/>
    </row>
    <row r="5" spans="1:14" s="11" customFormat="1" ht="73.5" customHeight="1">
      <c r="A5" s="177" t="s">
        <v>380</v>
      </c>
      <c r="B5" s="178" t="s">
        <v>381</v>
      </c>
      <c r="C5" s="178" t="s">
        <v>68</v>
      </c>
      <c r="D5" s="179" t="s">
        <v>383</v>
      </c>
      <c r="E5" s="179" t="s">
        <v>384</v>
      </c>
      <c r="F5" s="179" t="s">
        <v>385</v>
      </c>
      <c r="G5" s="179" t="s">
        <v>85</v>
      </c>
      <c r="H5" s="179" t="s">
        <v>386</v>
      </c>
      <c r="I5" s="179" t="s">
        <v>59</v>
      </c>
      <c r="J5" s="179" t="s">
        <v>60</v>
      </c>
      <c r="K5" s="179" t="s">
        <v>387</v>
      </c>
      <c r="L5" s="179" t="s">
        <v>64</v>
      </c>
      <c r="M5" s="36"/>
      <c r="N5" s="36"/>
    </row>
    <row r="6" spans="1:14" s="11" customFormat="1" ht="15" customHeight="1">
      <c r="A6" s="180">
        <v>1</v>
      </c>
      <c r="B6" s="181">
        <v>2</v>
      </c>
      <c r="C6" s="181">
        <v>3</v>
      </c>
      <c r="D6" s="181">
        <v>4</v>
      </c>
      <c r="E6" s="181">
        <v>5</v>
      </c>
      <c r="F6" s="181">
        <v>6</v>
      </c>
      <c r="G6" s="181">
        <v>6</v>
      </c>
      <c r="H6" s="181">
        <v>7</v>
      </c>
      <c r="I6" s="181">
        <v>8</v>
      </c>
      <c r="J6" s="181">
        <v>9</v>
      </c>
      <c r="K6" s="181">
        <v>11</v>
      </c>
      <c r="L6" s="181">
        <v>10</v>
      </c>
      <c r="M6" s="36"/>
      <c r="N6" s="36"/>
    </row>
    <row r="7" spans="1:14" s="64" customFormat="1" ht="75" customHeight="1">
      <c r="A7" s="167" t="s">
        <v>55</v>
      </c>
      <c r="B7" s="167"/>
      <c r="C7" s="179" t="s">
        <v>170</v>
      </c>
      <c r="D7" s="183" t="s">
        <v>388</v>
      </c>
      <c r="E7" s="175">
        <v>6700</v>
      </c>
      <c r="F7" s="176">
        <v>1.23</v>
      </c>
      <c r="G7" s="176"/>
      <c r="H7" s="168"/>
      <c r="I7" s="176"/>
      <c r="J7" s="176">
        <f>(E7*I7)</f>
        <v>0</v>
      </c>
      <c r="K7" s="167"/>
      <c r="L7" s="167"/>
      <c r="M7" s="76"/>
      <c r="N7" s="76"/>
    </row>
    <row r="8" spans="1:12" ht="15">
      <c r="A8" s="212"/>
      <c r="B8" s="212"/>
      <c r="C8" s="605"/>
      <c r="D8" s="212"/>
      <c r="E8" s="211"/>
      <c r="F8" s="211"/>
      <c r="G8" s="211"/>
      <c r="H8" s="211"/>
      <c r="I8" s="211"/>
      <c r="J8" s="606"/>
      <c r="K8" s="211"/>
      <c r="L8" s="212"/>
    </row>
    <row r="9" spans="1:12" ht="15" customHeight="1">
      <c r="A9" s="822" t="s">
        <v>63</v>
      </c>
      <c r="B9" s="822"/>
      <c r="C9" s="822"/>
      <c r="D9" s="822"/>
      <c r="E9" s="822"/>
      <c r="F9" s="822"/>
      <c r="G9" s="822"/>
      <c r="H9" s="822"/>
      <c r="I9" s="822"/>
      <c r="J9" s="822"/>
      <c r="K9" s="822"/>
      <c r="L9" s="822"/>
    </row>
    <row r="10" spans="1:12" ht="15">
      <c r="A10" s="822"/>
      <c r="B10" s="822"/>
      <c r="C10" s="822"/>
      <c r="D10" s="822"/>
      <c r="E10" s="822"/>
      <c r="F10" s="822"/>
      <c r="G10" s="822"/>
      <c r="H10" s="822"/>
      <c r="I10" s="822"/>
      <c r="J10" s="822"/>
      <c r="K10" s="822"/>
      <c r="L10" s="822"/>
    </row>
    <row r="11" spans="1:12" ht="15">
      <c r="A11" s="822"/>
      <c r="B11" s="822"/>
      <c r="C11" s="822"/>
      <c r="D11" s="822"/>
      <c r="E11" s="822"/>
      <c r="F11" s="822"/>
      <c r="G11" s="822"/>
      <c r="H11" s="822"/>
      <c r="I11" s="822"/>
      <c r="J11" s="822"/>
      <c r="K11" s="822"/>
      <c r="L11" s="822"/>
    </row>
    <row r="17" spans="4:10" ht="15">
      <c r="D17" s="823" t="s">
        <v>61</v>
      </c>
      <c r="E17" s="823"/>
      <c r="F17" s="823"/>
      <c r="G17" s="823"/>
      <c r="H17" s="823"/>
      <c r="I17" s="823"/>
      <c r="J17" s="823"/>
    </row>
    <row r="18" spans="4:10" ht="15">
      <c r="D18" s="824" t="s">
        <v>62</v>
      </c>
      <c r="E18" s="824"/>
      <c r="F18" s="824"/>
      <c r="G18" s="824"/>
      <c r="H18" s="824"/>
      <c r="I18" s="824"/>
      <c r="J18" s="824"/>
    </row>
  </sheetData>
  <sheetProtection selectLockedCells="1" selectUnlockedCells="1"/>
  <mergeCells count="4">
    <mergeCell ref="D18:J18"/>
    <mergeCell ref="A3:C3"/>
    <mergeCell ref="A9:L11"/>
    <mergeCell ref="D17:J17"/>
  </mergeCells>
  <printOptions horizontalCentered="1"/>
  <pageMargins left="0" right="0" top="1.575" bottom="0.8201388888888889" header="0.7875" footer="0"/>
  <pageSetup horizontalDpi="300" verticalDpi="300" orientation="landscape" paperSize="9" r:id="rId1"/>
  <headerFooter alignWithMargins="0">
    <oddHeader>&amp;L&amp;"Arial,Pogrubiony"EZ/ZP/3/2017/AŁ-D&amp;C&amp;"Arial,Pogrubiony"FORMULARZ ASORTYMENTOWO - CENOWY&amp;R&amp;"Arial,Pogrubiony"Załącznik nr 2 do SIWZ.
Załącznik nr 1 do umowy.</oddHeader>
  </headerFooter>
</worksheet>
</file>

<file path=xl/worksheets/sheet28.xml><?xml version="1.0" encoding="utf-8"?>
<worksheet xmlns="http://schemas.openxmlformats.org/spreadsheetml/2006/main" xmlns:r="http://schemas.openxmlformats.org/officeDocument/2006/relationships">
  <dimension ref="A2:L26"/>
  <sheetViews>
    <sheetView workbookViewId="0" topLeftCell="A1">
      <selection activeCell="C26" sqref="C26"/>
    </sheetView>
  </sheetViews>
  <sheetFormatPr defaultColWidth="9.140625" defaultRowHeight="15"/>
  <cols>
    <col min="1" max="1" width="5.00390625" style="1" customWidth="1"/>
    <col min="2" max="2" width="25.421875" style="2" customWidth="1"/>
    <col min="3" max="3" width="29.00390625" style="2" customWidth="1"/>
    <col min="4" max="4" width="9.421875" style="2" customWidth="1"/>
    <col min="5" max="5" width="12.00390625" style="3" customWidth="1"/>
    <col min="6" max="6" width="5.7109375" style="4" customWidth="1"/>
    <col min="7" max="7" width="8.00390625" style="4" hidden="1" customWidth="1"/>
    <col min="8" max="8" width="11.140625" style="4" customWidth="1"/>
    <col min="9" max="9" width="6.8515625" style="4" customWidth="1"/>
    <col min="10" max="11" width="12.28125" style="4" customWidth="1"/>
    <col min="12" max="12" width="14.28125" style="63" customWidth="1"/>
    <col min="13" max="16384" width="9.140625" style="2" customWidth="1"/>
  </cols>
  <sheetData>
    <row r="2" spans="1:12" s="9" customFormat="1" ht="18">
      <c r="A2" s="808" t="s">
        <v>128</v>
      </c>
      <c r="B2" s="808"/>
      <c r="C2" s="808"/>
      <c r="D2" s="2"/>
      <c r="E2" s="3"/>
      <c r="F2" s="4"/>
      <c r="G2" s="8"/>
      <c r="H2" s="8"/>
      <c r="I2" s="4"/>
      <c r="J2" s="4"/>
      <c r="K2" s="4"/>
      <c r="L2" s="62"/>
    </row>
    <row r="3" ht="15">
      <c r="B3" s="10"/>
    </row>
    <row r="4" spans="1:12" ht="51">
      <c r="A4" s="177" t="s">
        <v>380</v>
      </c>
      <c r="B4" s="178" t="s">
        <v>381</v>
      </c>
      <c r="C4" s="611" t="s">
        <v>68</v>
      </c>
      <c r="D4" s="178" t="s">
        <v>402</v>
      </c>
      <c r="E4" s="179" t="s">
        <v>383</v>
      </c>
      <c r="F4" s="179" t="s">
        <v>384</v>
      </c>
      <c r="G4" s="179" t="s">
        <v>385</v>
      </c>
      <c r="H4" s="179" t="s">
        <v>85</v>
      </c>
      <c r="I4" s="179" t="s">
        <v>386</v>
      </c>
      <c r="J4" s="179" t="s">
        <v>59</v>
      </c>
      <c r="K4" s="179" t="s">
        <v>60</v>
      </c>
      <c r="L4" s="161" t="s">
        <v>64</v>
      </c>
    </row>
    <row r="5" spans="1:12" s="11" customFormat="1" ht="15" customHeight="1">
      <c r="A5" s="180">
        <v>1</v>
      </c>
      <c r="B5" s="181">
        <v>2</v>
      </c>
      <c r="C5" s="181">
        <v>3</v>
      </c>
      <c r="D5" s="181">
        <v>4</v>
      </c>
      <c r="E5" s="181">
        <v>5</v>
      </c>
      <c r="F5" s="181">
        <v>6</v>
      </c>
      <c r="G5" s="181">
        <v>7</v>
      </c>
      <c r="H5" s="181">
        <v>7</v>
      </c>
      <c r="I5" s="181">
        <v>8</v>
      </c>
      <c r="J5" s="181">
        <v>9</v>
      </c>
      <c r="K5" s="181">
        <v>10</v>
      </c>
      <c r="L5" s="210">
        <v>11</v>
      </c>
    </row>
    <row r="6" spans="1:12" s="11" customFormat="1" ht="22.5" customHeight="1">
      <c r="A6" s="604" t="s">
        <v>55</v>
      </c>
      <c r="B6" s="549"/>
      <c r="C6" s="863" t="s">
        <v>172</v>
      </c>
      <c r="D6" s="550" t="s">
        <v>403</v>
      </c>
      <c r="E6" s="179" t="s">
        <v>394</v>
      </c>
      <c r="F6" s="179">
        <v>800</v>
      </c>
      <c r="G6" s="609">
        <v>15</v>
      </c>
      <c r="H6" s="609"/>
      <c r="I6" s="168"/>
      <c r="J6" s="609"/>
      <c r="K6" s="612">
        <f>(F6*J6)</f>
        <v>0</v>
      </c>
      <c r="L6" s="199"/>
    </row>
    <row r="7" spans="1:12" s="11" customFormat="1" ht="22.5" customHeight="1">
      <c r="A7" s="604" t="s">
        <v>56</v>
      </c>
      <c r="B7" s="549"/>
      <c r="C7" s="864"/>
      <c r="D7" s="550" t="s">
        <v>171</v>
      </c>
      <c r="E7" s="179" t="s">
        <v>174</v>
      </c>
      <c r="F7" s="179">
        <v>280</v>
      </c>
      <c r="G7" s="609"/>
      <c r="H7" s="609"/>
      <c r="I7" s="168"/>
      <c r="J7" s="609"/>
      <c r="K7" s="612">
        <f aca="true" t="shared" si="0" ref="K7:K15">(F7*J7)</f>
        <v>0</v>
      </c>
      <c r="L7" s="199"/>
    </row>
    <row r="8" spans="1:12" s="37" customFormat="1" ht="22.5" customHeight="1">
      <c r="A8" s="604" t="s">
        <v>57</v>
      </c>
      <c r="B8" s="167"/>
      <c r="C8" s="864"/>
      <c r="D8" s="548" t="s">
        <v>404</v>
      </c>
      <c r="E8" s="548" t="s">
        <v>395</v>
      </c>
      <c r="F8" s="175">
        <v>3000</v>
      </c>
      <c r="G8" s="176">
        <v>7.2</v>
      </c>
      <c r="H8" s="609"/>
      <c r="I8" s="168"/>
      <c r="J8" s="609"/>
      <c r="K8" s="612">
        <f t="shared" si="0"/>
        <v>0</v>
      </c>
      <c r="L8" s="199"/>
    </row>
    <row r="9" spans="1:12" s="37" customFormat="1" ht="22.5" customHeight="1">
      <c r="A9" s="604" t="s">
        <v>372</v>
      </c>
      <c r="B9" s="167"/>
      <c r="C9" s="864"/>
      <c r="D9" s="548" t="s">
        <v>158</v>
      </c>
      <c r="E9" s="548" t="s">
        <v>173</v>
      </c>
      <c r="F9" s="175">
        <v>145</v>
      </c>
      <c r="G9" s="176"/>
      <c r="H9" s="609"/>
      <c r="I9" s="168"/>
      <c r="J9" s="609"/>
      <c r="K9" s="612">
        <f t="shared" si="0"/>
        <v>0</v>
      </c>
      <c r="L9" s="199"/>
    </row>
    <row r="10" spans="1:12" ht="22.5" customHeight="1">
      <c r="A10" s="604" t="s">
        <v>373</v>
      </c>
      <c r="B10" s="167"/>
      <c r="C10" s="864"/>
      <c r="D10" s="548" t="s">
        <v>405</v>
      </c>
      <c r="E10" s="548" t="s">
        <v>395</v>
      </c>
      <c r="F10" s="175">
        <v>300</v>
      </c>
      <c r="G10" s="176">
        <v>10.8</v>
      </c>
      <c r="H10" s="609"/>
      <c r="I10" s="168"/>
      <c r="J10" s="609"/>
      <c r="K10" s="612">
        <f t="shared" si="0"/>
        <v>0</v>
      </c>
      <c r="L10" s="199"/>
    </row>
    <row r="11" spans="1:12" ht="22.5" customHeight="1">
      <c r="A11" s="604" t="s">
        <v>374</v>
      </c>
      <c r="B11" s="167"/>
      <c r="C11" s="864"/>
      <c r="D11" s="548" t="s">
        <v>406</v>
      </c>
      <c r="E11" s="548" t="s">
        <v>395</v>
      </c>
      <c r="F11" s="229">
        <v>60</v>
      </c>
      <c r="G11" s="176">
        <v>13.92</v>
      </c>
      <c r="H11" s="609"/>
      <c r="I11" s="168"/>
      <c r="J11" s="609"/>
      <c r="K11" s="612">
        <f t="shared" si="0"/>
        <v>0</v>
      </c>
      <c r="L11" s="199"/>
    </row>
    <row r="12" spans="1:12" ht="22.5" customHeight="1">
      <c r="A12" s="604" t="s">
        <v>375</v>
      </c>
      <c r="B12" s="167"/>
      <c r="C12" s="864"/>
      <c r="D12" s="548" t="s">
        <v>21</v>
      </c>
      <c r="E12" s="548" t="s">
        <v>395</v>
      </c>
      <c r="F12" s="229">
        <v>300</v>
      </c>
      <c r="G12" s="176">
        <v>12.96</v>
      </c>
      <c r="H12" s="609"/>
      <c r="I12" s="168"/>
      <c r="J12" s="609"/>
      <c r="K12" s="612">
        <f t="shared" si="0"/>
        <v>0</v>
      </c>
      <c r="L12" s="199"/>
    </row>
    <row r="13" spans="1:12" ht="22.5" customHeight="1">
      <c r="A13" s="604" t="s">
        <v>376</v>
      </c>
      <c r="B13" s="167"/>
      <c r="C13" s="864"/>
      <c r="D13" s="548" t="s">
        <v>407</v>
      </c>
      <c r="E13" s="548" t="s">
        <v>175</v>
      </c>
      <c r="F13" s="175">
        <v>1800</v>
      </c>
      <c r="G13" s="176">
        <v>13.8</v>
      </c>
      <c r="H13" s="609"/>
      <c r="I13" s="168"/>
      <c r="J13" s="609"/>
      <c r="K13" s="612">
        <f t="shared" si="0"/>
        <v>0</v>
      </c>
      <c r="L13" s="199"/>
    </row>
    <row r="14" spans="1:12" ht="22.5" customHeight="1">
      <c r="A14" s="604" t="s">
        <v>377</v>
      </c>
      <c r="B14" s="167"/>
      <c r="C14" s="864"/>
      <c r="D14" s="548" t="s">
        <v>408</v>
      </c>
      <c r="E14" s="548" t="s">
        <v>175</v>
      </c>
      <c r="F14" s="175">
        <v>800</v>
      </c>
      <c r="G14" s="176">
        <v>17.16</v>
      </c>
      <c r="H14" s="609"/>
      <c r="I14" s="168"/>
      <c r="J14" s="609"/>
      <c r="K14" s="612">
        <f t="shared" si="0"/>
        <v>0</v>
      </c>
      <c r="L14" s="199"/>
    </row>
    <row r="15" spans="1:12" ht="22.5" customHeight="1" thickBot="1">
      <c r="A15" s="604" t="s">
        <v>445</v>
      </c>
      <c r="B15" s="167"/>
      <c r="C15" s="865"/>
      <c r="D15" s="548" t="s">
        <v>409</v>
      </c>
      <c r="E15" s="548" t="s">
        <v>175</v>
      </c>
      <c r="F15" s="175">
        <v>1000</v>
      </c>
      <c r="G15" s="176">
        <v>22.5</v>
      </c>
      <c r="H15" s="609"/>
      <c r="I15" s="168"/>
      <c r="J15" s="609"/>
      <c r="K15" s="612">
        <f t="shared" si="0"/>
        <v>0</v>
      </c>
      <c r="L15" s="199"/>
    </row>
    <row r="16" spans="1:12" ht="15.75" thickBot="1">
      <c r="A16" s="212"/>
      <c r="B16" s="212"/>
      <c r="C16" s="528" t="s">
        <v>389</v>
      </c>
      <c r="D16" s="212"/>
      <c r="E16" s="212"/>
      <c r="F16" s="211"/>
      <c r="G16" s="211"/>
      <c r="H16" s="211"/>
      <c r="I16" s="211"/>
      <c r="J16" s="211"/>
      <c r="K16" s="613">
        <f>SUM(K6:K15)</f>
        <v>0</v>
      </c>
      <c r="L16" s="610"/>
    </row>
    <row r="18" spans="1:12" ht="15">
      <c r="A18" s="822" t="s">
        <v>63</v>
      </c>
      <c r="B18" s="822"/>
      <c r="C18" s="822"/>
      <c r="D18" s="822"/>
      <c r="E18" s="822"/>
      <c r="F18" s="822"/>
      <c r="G18" s="822"/>
      <c r="H18" s="822"/>
      <c r="I18" s="822"/>
      <c r="J18" s="822"/>
      <c r="K18" s="822"/>
      <c r="L18" s="822"/>
    </row>
    <row r="19" spans="1:12" ht="15">
      <c r="A19" s="822"/>
      <c r="B19" s="822"/>
      <c r="C19" s="822"/>
      <c r="D19" s="822"/>
      <c r="E19" s="822"/>
      <c r="F19" s="822"/>
      <c r="G19" s="822"/>
      <c r="H19" s="822"/>
      <c r="I19" s="822"/>
      <c r="J19" s="822"/>
      <c r="K19" s="822"/>
      <c r="L19" s="822"/>
    </row>
    <row r="20" spans="1:12" ht="15">
      <c r="A20" s="822"/>
      <c r="B20" s="822"/>
      <c r="C20" s="822"/>
      <c r="D20" s="822"/>
      <c r="E20" s="822"/>
      <c r="F20" s="822"/>
      <c r="G20" s="822"/>
      <c r="H20" s="822"/>
      <c r="I20" s="822"/>
      <c r="J20" s="822"/>
      <c r="K20" s="822"/>
      <c r="L20" s="822"/>
    </row>
    <row r="21" spans="2:6" ht="15">
      <c r="B21" s="862"/>
      <c r="C21" s="862"/>
      <c r="D21" s="862"/>
      <c r="E21" s="862"/>
      <c r="F21" s="862"/>
    </row>
    <row r="25" spans="6:12" ht="15">
      <c r="F25" s="823" t="s">
        <v>61</v>
      </c>
      <c r="G25" s="823"/>
      <c r="H25" s="823"/>
      <c r="I25" s="823"/>
      <c r="J25" s="823"/>
      <c r="K25" s="823"/>
      <c r="L25" s="823"/>
    </row>
    <row r="26" spans="6:12" ht="15">
      <c r="F26" s="824" t="s">
        <v>62</v>
      </c>
      <c r="G26" s="824"/>
      <c r="H26" s="824"/>
      <c r="I26" s="824"/>
      <c r="J26" s="824"/>
      <c r="K26" s="824"/>
      <c r="L26" s="824"/>
    </row>
  </sheetData>
  <sheetProtection selectLockedCells="1" selectUnlockedCells="1"/>
  <mergeCells count="6">
    <mergeCell ref="A2:C2"/>
    <mergeCell ref="A18:L20"/>
    <mergeCell ref="F25:L25"/>
    <mergeCell ref="F26:L26"/>
    <mergeCell ref="B21:F21"/>
    <mergeCell ref="C6:C15"/>
  </mergeCells>
  <printOptions horizontalCentered="1"/>
  <pageMargins left="0" right="0" top="0.45" bottom="0.21" header="0.45" footer="0"/>
  <pageSetup horizontalDpi="300" verticalDpi="300" orientation="landscape" paperSize="9" r:id="rId1"/>
  <headerFooter alignWithMargins="0">
    <oddHeader>&amp;L&amp;"Arial,Pogrubiony"EZ/ZP/3/2017/AŁ-D&amp;C&amp;"Arial,Pogrubiony"FORMULARZ ASORTYMENTOWO - CENOWY&amp;R&amp;"Arial,Pogrubiony"Załącznik nr 2 do SIWZ.
Załącznik nr 1 do umowy.</oddHeader>
  </headerFooter>
</worksheet>
</file>

<file path=xl/worksheets/sheet29.xml><?xml version="1.0" encoding="utf-8"?>
<worksheet xmlns="http://schemas.openxmlformats.org/spreadsheetml/2006/main" xmlns:r="http://schemas.openxmlformats.org/officeDocument/2006/relationships">
  <sheetPr>
    <tabColor theme="2"/>
  </sheetPr>
  <dimension ref="A2:L57"/>
  <sheetViews>
    <sheetView workbookViewId="0" topLeftCell="A1">
      <selection activeCell="N11" sqref="N11"/>
    </sheetView>
  </sheetViews>
  <sheetFormatPr defaultColWidth="9.140625" defaultRowHeight="15"/>
  <cols>
    <col min="1" max="1" width="4.8515625" style="2" customWidth="1"/>
    <col min="2" max="2" width="18.8515625" style="2" customWidth="1"/>
    <col min="3" max="3" width="51.8515625" style="2" customWidth="1"/>
    <col min="4" max="5" width="6.8515625" style="2" customWidth="1"/>
    <col min="6" max="6" width="8.00390625" style="2" hidden="1" customWidth="1"/>
    <col min="7" max="7" width="11.7109375" style="2" customWidth="1"/>
    <col min="8" max="8" width="5.57421875" style="2" customWidth="1"/>
    <col min="9" max="9" width="12.7109375" style="2" customWidth="1"/>
    <col min="10" max="10" width="10.00390625" style="2" customWidth="1"/>
    <col min="11" max="11" width="15.00390625" style="2" customWidth="1"/>
    <col min="12" max="12" width="9.7109375" style="2" customWidth="1"/>
    <col min="13" max="16384" width="9.140625" style="2" customWidth="1"/>
  </cols>
  <sheetData>
    <row r="2" spans="3:11" s="9" customFormat="1" ht="18">
      <c r="C2"/>
      <c r="D2"/>
      <c r="E2" s="42"/>
      <c r="F2"/>
      <c r="G2"/>
      <c r="H2"/>
      <c r="I2"/>
      <c r="J2"/>
      <c r="K2"/>
    </row>
    <row r="3" spans="1:11" ht="15.75">
      <c r="A3" s="828" t="s">
        <v>129</v>
      </c>
      <c r="B3" s="828"/>
      <c r="C3"/>
      <c r="D3"/>
      <c r="E3" s="42"/>
      <c r="F3"/>
      <c r="G3"/>
      <c r="H3"/>
      <c r="I3"/>
      <c r="J3"/>
      <c r="K3"/>
    </row>
    <row r="5" spans="1:11" s="11" customFormat="1" ht="86.25" customHeight="1">
      <c r="A5" s="177" t="s">
        <v>380</v>
      </c>
      <c r="B5" s="178" t="s">
        <v>381</v>
      </c>
      <c r="C5" s="178" t="s">
        <v>68</v>
      </c>
      <c r="D5" s="179" t="s">
        <v>383</v>
      </c>
      <c r="E5" s="179" t="s">
        <v>384</v>
      </c>
      <c r="F5" s="179" t="s">
        <v>385</v>
      </c>
      <c r="G5" s="179" t="s">
        <v>293</v>
      </c>
      <c r="H5" s="179" t="s">
        <v>386</v>
      </c>
      <c r="I5" s="179" t="s">
        <v>59</v>
      </c>
      <c r="J5" s="179" t="s">
        <v>60</v>
      </c>
      <c r="K5" s="161" t="s">
        <v>64</v>
      </c>
    </row>
    <row r="6" spans="1:11" s="11" customFormat="1" ht="12.75">
      <c r="A6" s="181">
        <v>1</v>
      </c>
      <c r="B6" s="181">
        <v>2</v>
      </c>
      <c r="C6" s="181">
        <v>3</v>
      </c>
      <c r="D6" s="181">
        <v>4</v>
      </c>
      <c r="E6" s="181">
        <v>5</v>
      </c>
      <c r="F6" s="181">
        <v>6</v>
      </c>
      <c r="G6" s="181">
        <v>6</v>
      </c>
      <c r="H6" s="181">
        <v>7</v>
      </c>
      <c r="I6" s="181">
        <v>8</v>
      </c>
      <c r="J6" s="181">
        <v>9</v>
      </c>
      <c r="K6" s="181">
        <v>10</v>
      </c>
    </row>
    <row r="7" spans="1:11" s="67" customFormat="1" ht="39.75" customHeight="1">
      <c r="A7" s="167" t="s">
        <v>55</v>
      </c>
      <c r="B7" s="167"/>
      <c r="C7" s="183" t="s">
        <v>462</v>
      </c>
      <c r="D7" s="183" t="s">
        <v>388</v>
      </c>
      <c r="E7" s="229">
        <v>1450</v>
      </c>
      <c r="F7" s="176">
        <v>2.94</v>
      </c>
      <c r="G7" s="176"/>
      <c r="H7" s="168"/>
      <c r="I7" s="176"/>
      <c r="J7" s="176">
        <f>(E7*I7)</f>
        <v>0</v>
      </c>
      <c r="K7" s="407"/>
    </row>
    <row r="8" spans="1:11" s="67" customFormat="1" ht="35.25" customHeight="1">
      <c r="A8" s="167" t="s">
        <v>56</v>
      </c>
      <c r="B8" s="167"/>
      <c r="C8" s="183" t="s">
        <v>463</v>
      </c>
      <c r="D8" s="183" t="s">
        <v>388</v>
      </c>
      <c r="E8" s="229">
        <v>1800</v>
      </c>
      <c r="F8" s="176">
        <v>3.6</v>
      </c>
      <c r="G8" s="176"/>
      <c r="H8" s="168"/>
      <c r="I8" s="176"/>
      <c r="J8" s="176">
        <f aca="true" t="shared" si="0" ref="J8:J34">(E8*I8)</f>
        <v>0</v>
      </c>
      <c r="K8" s="407"/>
    </row>
    <row r="9" spans="1:11" s="104" customFormat="1" ht="61.5" customHeight="1">
      <c r="A9" s="167" t="s">
        <v>57</v>
      </c>
      <c r="B9" s="223"/>
      <c r="C9" s="726" t="s">
        <v>464</v>
      </c>
      <c r="D9" s="726" t="s">
        <v>388</v>
      </c>
      <c r="E9" s="224">
        <v>22200</v>
      </c>
      <c r="F9" s="225">
        <v>9.33333333</v>
      </c>
      <c r="G9" s="176"/>
      <c r="H9" s="226"/>
      <c r="I9" s="176"/>
      <c r="J9" s="176">
        <f t="shared" si="0"/>
        <v>0</v>
      </c>
      <c r="K9" s="227"/>
    </row>
    <row r="10" spans="1:11" s="104" customFormat="1" ht="57.75" customHeight="1">
      <c r="A10" s="167" t="s">
        <v>372</v>
      </c>
      <c r="B10" s="223"/>
      <c r="C10" s="726" t="s">
        <v>465</v>
      </c>
      <c r="D10" s="726" t="s">
        <v>388</v>
      </c>
      <c r="E10" s="224">
        <v>2650</v>
      </c>
      <c r="F10" s="225">
        <v>9.33</v>
      </c>
      <c r="G10" s="176"/>
      <c r="H10" s="168"/>
      <c r="I10" s="176"/>
      <c r="J10" s="176">
        <f t="shared" si="0"/>
        <v>0</v>
      </c>
      <c r="K10" s="227"/>
    </row>
    <row r="11" spans="1:11" s="104" customFormat="1" ht="72.75" customHeight="1">
      <c r="A11" s="167" t="s">
        <v>373</v>
      </c>
      <c r="B11" s="223"/>
      <c r="C11" s="726" t="s">
        <v>466</v>
      </c>
      <c r="D11" s="726" t="s">
        <v>423</v>
      </c>
      <c r="E11" s="224">
        <v>45</v>
      </c>
      <c r="F11" s="225">
        <v>5.83333333</v>
      </c>
      <c r="G11" s="176"/>
      <c r="H11" s="226"/>
      <c r="I11" s="176"/>
      <c r="J11" s="176">
        <f t="shared" si="0"/>
        <v>0</v>
      </c>
      <c r="K11" s="227"/>
    </row>
    <row r="12" spans="1:11" s="104" customFormat="1" ht="74.25" customHeight="1">
      <c r="A12" s="167" t="s">
        <v>374</v>
      </c>
      <c r="B12" s="223"/>
      <c r="C12" s="726" t="s">
        <v>468</v>
      </c>
      <c r="D12" s="726" t="s">
        <v>388</v>
      </c>
      <c r="E12" s="224">
        <v>27600</v>
      </c>
      <c r="F12" s="225">
        <v>3.58</v>
      </c>
      <c r="G12" s="176"/>
      <c r="H12" s="226"/>
      <c r="I12" s="176"/>
      <c r="J12" s="176">
        <f t="shared" si="0"/>
        <v>0</v>
      </c>
      <c r="K12" s="227"/>
    </row>
    <row r="13" spans="1:11" s="67" customFormat="1" ht="60" customHeight="1">
      <c r="A13" s="167" t="s">
        <v>375</v>
      </c>
      <c r="B13" s="167"/>
      <c r="C13" s="183" t="s">
        <v>467</v>
      </c>
      <c r="D13" s="183" t="s">
        <v>423</v>
      </c>
      <c r="E13" s="229">
        <v>9250</v>
      </c>
      <c r="F13" s="176">
        <v>10.8</v>
      </c>
      <c r="G13" s="176"/>
      <c r="H13" s="168"/>
      <c r="I13" s="176"/>
      <c r="J13" s="176">
        <f t="shared" si="0"/>
        <v>0</v>
      </c>
      <c r="K13" s="407"/>
    </row>
    <row r="14" spans="1:11" s="67" customFormat="1" ht="44.25" customHeight="1">
      <c r="A14" s="167" t="s">
        <v>376</v>
      </c>
      <c r="B14" s="167"/>
      <c r="C14" s="183" t="s">
        <v>469</v>
      </c>
      <c r="D14" s="183" t="s">
        <v>423</v>
      </c>
      <c r="E14" s="229">
        <v>8</v>
      </c>
      <c r="F14" s="176">
        <v>189</v>
      </c>
      <c r="G14" s="176"/>
      <c r="H14" s="168"/>
      <c r="I14" s="176"/>
      <c r="J14" s="176">
        <f t="shared" si="0"/>
        <v>0</v>
      </c>
      <c r="K14" s="407"/>
    </row>
    <row r="15" spans="1:11" s="67" customFormat="1" ht="53.25" customHeight="1">
      <c r="A15" s="167" t="s">
        <v>377</v>
      </c>
      <c r="B15" s="167"/>
      <c r="C15" s="183" t="s">
        <v>470</v>
      </c>
      <c r="D15" s="183" t="s">
        <v>388</v>
      </c>
      <c r="E15" s="229">
        <v>78</v>
      </c>
      <c r="F15" s="176">
        <v>266.76</v>
      </c>
      <c r="G15" s="176"/>
      <c r="H15" s="168"/>
      <c r="I15" s="176"/>
      <c r="J15" s="176">
        <f t="shared" si="0"/>
        <v>0</v>
      </c>
      <c r="K15" s="407"/>
    </row>
    <row r="16" spans="1:11" s="67" customFormat="1" ht="44.25" customHeight="1">
      <c r="A16" s="167" t="s">
        <v>445</v>
      </c>
      <c r="B16" s="167"/>
      <c r="C16" s="183" t="s">
        <v>471</v>
      </c>
      <c r="D16" s="183" t="s">
        <v>423</v>
      </c>
      <c r="E16" s="229">
        <v>168</v>
      </c>
      <c r="F16" s="176">
        <v>27.22</v>
      </c>
      <c r="G16" s="176"/>
      <c r="H16" s="168"/>
      <c r="I16" s="176"/>
      <c r="J16" s="176">
        <f t="shared" si="0"/>
        <v>0</v>
      </c>
      <c r="K16" s="407"/>
    </row>
    <row r="17" spans="1:11" s="104" customFormat="1" ht="219" customHeight="1">
      <c r="A17" s="167" t="s">
        <v>329</v>
      </c>
      <c r="B17" s="223"/>
      <c r="C17" s="726" t="s">
        <v>237</v>
      </c>
      <c r="D17" s="726" t="s">
        <v>388</v>
      </c>
      <c r="E17" s="224">
        <v>400</v>
      </c>
      <c r="F17" s="225">
        <v>6.16</v>
      </c>
      <c r="G17" s="176"/>
      <c r="H17" s="226"/>
      <c r="I17" s="176"/>
      <c r="J17" s="176">
        <f t="shared" si="0"/>
        <v>0</v>
      </c>
      <c r="K17" s="227"/>
    </row>
    <row r="18" spans="1:11" s="105" customFormat="1" ht="114.75" customHeight="1">
      <c r="A18" s="167" t="s">
        <v>330</v>
      </c>
      <c r="B18" s="223"/>
      <c r="C18" s="726" t="s">
        <v>472</v>
      </c>
      <c r="D18" s="726" t="s">
        <v>388</v>
      </c>
      <c r="E18" s="224">
        <v>3150</v>
      </c>
      <c r="F18" s="225">
        <v>0.93</v>
      </c>
      <c r="G18" s="176"/>
      <c r="H18" s="226"/>
      <c r="I18" s="176"/>
      <c r="J18" s="176">
        <f t="shared" si="0"/>
        <v>0</v>
      </c>
      <c r="K18" s="227"/>
    </row>
    <row r="19" spans="1:11" s="104" customFormat="1" ht="231" customHeight="1">
      <c r="A19" s="167" t="s">
        <v>331</v>
      </c>
      <c r="B19" s="223"/>
      <c r="C19" s="726" t="s">
        <v>473</v>
      </c>
      <c r="D19" s="726" t="s">
        <v>388</v>
      </c>
      <c r="E19" s="224">
        <v>22000</v>
      </c>
      <c r="F19" s="225">
        <v>3.13</v>
      </c>
      <c r="G19" s="176"/>
      <c r="H19" s="226"/>
      <c r="I19" s="176"/>
      <c r="J19" s="176">
        <f t="shared" si="0"/>
        <v>0</v>
      </c>
      <c r="K19" s="227"/>
    </row>
    <row r="20" spans="1:11" s="106" customFormat="1" ht="81.75" customHeight="1">
      <c r="A20" s="167" t="s">
        <v>333</v>
      </c>
      <c r="B20" s="223"/>
      <c r="C20" s="726" t="s">
        <v>474</v>
      </c>
      <c r="D20" s="726" t="s">
        <v>388</v>
      </c>
      <c r="E20" s="224">
        <v>64000</v>
      </c>
      <c r="F20" s="225">
        <v>1.02</v>
      </c>
      <c r="G20" s="176"/>
      <c r="H20" s="226"/>
      <c r="I20" s="176"/>
      <c r="J20" s="176">
        <f t="shared" si="0"/>
        <v>0</v>
      </c>
      <c r="K20" s="227"/>
    </row>
    <row r="21" spans="1:11" s="67" customFormat="1" ht="82.5" customHeight="1">
      <c r="A21" s="167" t="s">
        <v>334</v>
      </c>
      <c r="B21" s="167"/>
      <c r="C21" s="183" t="s">
        <v>238</v>
      </c>
      <c r="D21" s="183" t="s">
        <v>423</v>
      </c>
      <c r="E21" s="229">
        <v>50</v>
      </c>
      <c r="F21" s="715">
        <v>240</v>
      </c>
      <c r="G21" s="176"/>
      <c r="H21" s="168"/>
      <c r="I21" s="176"/>
      <c r="J21" s="176">
        <f t="shared" si="0"/>
        <v>0</v>
      </c>
      <c r="K21" s="407"/>
    </row>
    <row r="22" spans="1:11" s="105" customFormat="1" ht="44.25" customHeight="1">
      <c r="A22" s="167" t="s">
        <v>336</v>
      </c>
      <c r="B22" s="223"/>
      <c r="C22" s="726" t="s">
        <v>475</v>
      </c>
      <c r="D22" s="726" t="s">
        <v>423</v>
      </c>
      <c r="E22" s="224">
        <v>375</v>
      </c>
      <c r="F22" s="716">
        <v>3.361111111</v>
      </c>
      <c r="G22" s="176"/>
      <c r="H22" s="226"/>
      <c r="I22" s="176"/>
      <c r="J22" s="176">
        <f>(E22*I22)</f>
        <v>0</v>
      </c>
      <c r="K22" s="227"/>
    </row>
    <row r="23" spans="1:11" s="67" customFormat="1" ht="43.5" customHeight="1">
      <c r="A23" s="167" t="s">
        <v>337</v>
      </c>
      <c r="B23" s="192"/>
      <c r="C23" s="190" t="s">
        <v>476</v>
      </c>
      <c r="D23" s="190" t="s">
        <v>423</v>
      </c>
      <c r="E23" s="215">
        <v>85</v>
      </c>
      <c r="F23" s="717">
        <v>2.59</v>
      </c>
      <c r="G23" s="176"/>
      <c r="H23" s="188"/>
      <c r="I23" s="176"/>
      <c r="J23" s="176">
        <f t="shared" si="0"/>
        <v>0</v>
      </c>
      <c r="K23" s="499"/>
    </row>
    <row r="24" spans="1:12" s="67" customFormat="1" ht="30.75" customHeight="1">
      <c r="A24" s="167" t="s">
        <v>346</v>
      </c>
      <c r="B24" s="283"/>
      <c r="C24" s="727" t="s">
        <v>477</v>
      </c>
      <c r="D24" s="727" t="s">
        <v>423</v>
      </c>
      <c r="E24" s="284">
        <v>70</v>
      </c>
      <c r="F24" s="718">
        <v>3.2962962</v>
      </c>
      <c r="G24" s="176"/>
      <c r="H24" s="286"/>
      <c r="I24" s="176"/>
      <c r="J24" s="176">
        <f t="shared" si="0"/>
        <v>0</v>
      </c>
      <c r="K24" s="577"/>
      <c r="L24" s="107"/>
    </row>
    <row r="25" spans="1:12" s="48" customFormat="1" ht="58.5" customHeight="1">
      <c r="A25" s="167" t="s">
        <v>347</v>
      </c>
      <c r="B25" s="719"/>
      <c r="C25" s="440" t="s">
        <v>478</v>
      </c>
      <c r="D25" s="440" t="s">
        <v>423</v>
      </c>
      <c r="E25" s="440">
        <v>300</v>
      </c>
      <c r="F25" s="720">
        <v>2.36</v>
      </c>
      <c r="G25" s="176"/>
      <c r="H25" s="713"/>
      <c r="I25" s="176"/>
      <c r="J25" s="176">
        <f>(E25*I25)</f>
        <v>0</v>
      </c>
      <c r="K25" s="230"/>
      <c r="L25" s="108"/>
    </row>
    <row r="26" spans="1:12" s="67" customFormat="1" ht="75" customHeight="1">
      <c r="A26" s="167" t="s">
        <v>349</v>
      </c>
      <c r="B26" s="283"/>
      <c r="C26" s="727" t="s">
        <v>479</v>
      </c>
      <c r="D26" s="727" t="s">
        <v>423</v>
      </c>
      <c r="E26" s="284">
        <v>3250</v>
      </c>
      <c r="F26" s="718">
        <v>2.08533333</v>
      </c>
      <c r="G26" s="176"/>
      <c r="H26" s="286"/>
      <c r="I26" s="176"/>
      <c r="J26" s="176">
        <f t="shared" si="0"/>
        <v>0</v>
      </c>
      <c r="K26" s="714"/>
      <c r="L26" s="107"/>
    </row>
    <row r="27" spans="1:12" s="67" customFormat="1" ht="75" customHeight="1">
      <c r="A27" s="167" t="s">
        <v>352</v>
      </c>
      <c r="B27" s="283"/>
      <c r="C27" s="487" t="s">
        <v>94</v>
      </c>
      <c r="D27" s="487" t="s">
        <v>423</v>
      </c>
      <c r="E27" s="231">
        <v>185</v>
      </c>
      <c r="F27" s="721">
        <v>4.5</v>
      </c>
      <c r="G27" s="176"/>
      <c r="H27" s="233"/>
      <c r="I27" s="176"/>
      <c r="J27" s="176">
        <f t="shared" si="0"/>
        <v>0</v>
      </c>
      <c r="K27" s="577"/>
      <c r="L27" s="107"/>
    </row>
    <row r="28" spans="1:12" s="67" customFormat="1" ht="118.5" customHeight="1">
      <c r="A28" s="167" t="s">
        <v>354</v>
      </c>
      <c r="B28" s="230"/>
      <c r="C28" s="253" t="s">
        <v>239</v>
      </c>
      <c r="D28" s="253" t="s">
        <v>388</v>
      </c>
      <c r="E28" s="253">
        <v>2500</v>
      </c>
      <c r="F28" s="232">
        <v>3.13888888</v>
      </c>
      <c r="G28" s="176"/>
      <c r="H28" s="233"/>
      <c r="I28" s="176"/>
      <c r="J28" s="176">
        <f t="shared" si="0"/>
        <v>0</v>
      </c>
      <c r="K28" s="230"/>
      <c r="L28" s="103"/>
    </row>
    <row r="29" spans="1:12" s="67" customFormat="1" ht="89.25">
      <c r="A29" s="167" t="s">
        <v>358</v>
      </c>
      <c r="B29" s="230"/>
      <c r="C29" s="728" t="s">
        <v>95</v>
      </c>
      <c r="D29" s="245" t="s">
        <v>388</v>
      </c>
      <c r="E29" s="245">
        <v>1070</v>
      </c>
      <c r="F29" s="722">
        <v>30</v>
      </c>
      <c r="G29" s="722"/>
      <c r="H29" s="723"/>
      <c r="I29" s="722"/>
      <c r="J29" s="176">
        <f t="shared" si="0"/>
        <v>0</v>
      </c>
      <c r="K29" s="223"/>
      <c r="L29" s="103"/>
    </row>
    <row r="30" spans="1:12" s="67" customFormat="1" ht="90.75" customHeight="1">
      <c r="A30" s="167" t="s">
        <v>360</v>
      </c>
      <c r="B30" s="724"/>
      <c r="C30" s="726" t="s">
        <v>96</v>
      </c>
      <c r="D30" s="726" t="s">
        <v>388</v>
      </c>
      <c r="E30" s="224">
        <v>1660</v>
      </c>
      <c r="F30" s="225">
        <v>16.2</v>
      </c>
      <c r="G30" s="722"/>
      <c r="H30" s="226"/>
      <c r="I30" s="722"/>
      <c r="J30" s="176">
        <f t="shared" si="0"/>
        <v>0</v>
      </c>
      <c r="K30" s="227"/>
      <c r="L30" s="103"/>
    </row>
    <row r="31" spans="1:12" s="67" customFormat="1" ht="77.25" customHeight="1">
      <c r="A31" s="167" t="s">
        <v>361</v>
      </c>
      <c r="B31" s="725"/>
      <c r="C31" s="726" t="s">
        <v>97</v>
      </c>
      <c r="D31" s="726" t="s">
        <v>388</v>
      </c>
      <c r="E31" s="224">
        <v>1900</v>
      </c>
      <c r="F31" s="225">
        <v>10.8</v>
      </c>
      <c r="G31" s="722"/>
      <c r="H31" s="226"/>
      <c r="I31" s="722"/>
      <c r="J31" s="176">
        <f t="shared" si="0"/>
        <v>0</v>
      </c>
      <c r="K31" s="227"/>
      <c r="L31" s="103"/>
    </row>
    <row r="32" spans="1:12" s="67" customFormat="1" ht="88.5" customHeight="1">
      <c r="A32" s="167" t="s">
        <v>362</v>
      </c>
      <c r="B32" s="725"/>
      <c r="C32" s="726" t="s">
        <v>98</v>
      </c>
      <c r="D32" s="726" t="s">
        <v>388</v>
      </c>
      <c r="E32" s="224">
        <v>1050</v>
      </c>
      <c r="F32" s="225">
        <v>13.2</v>
      </c>
      <c r="G32" s="722"/>
      <c r="H32" s="226"/>
      <c r="I32" s="722"/>
      <c r="J32" s="176">
        <f t="shared" si="0"/>
        <v>0</v>
      </c>
      <c r="K32" s="227"/>
      <c r="L32" s="103"/>
    </row>
    <row r="33" spans="1:12" s="67" customFormat="1" ht="93" customHeight="1">
      <c r="A33" s="167" t="s">
        <v>363</v>
      </c>
      <c r="B33" s="725"/>
      <c r="C33" s="726" t="s">
        <v>99</v>
      </c>
      <c r="D33" s="726" t="s">
        <v>388</v>
      </c>
      <c r="E33" s="224">
        <v>455</v>
      </c>
      <c r="F33" s="225">
        <v>26.07</v>
      </c>
      <c r="G33" s="722"/>
      <c r="H33" s="226"/>
      <c r="I33" s="722"/>
      <c r="J33" s="176">
        <f t="shared" si="0"/>
        <v>0</v>
      </c>
      <c r="K33" s="227"/>
      <c r="L33" s="103"/>
    </row>
    <row r="34" spans="1:12" s="67" customFormat="1" ht="89.25" customHeight="1" thickBot="1">
      <c r="A34" s="167" t="s">
        <v>13</v>
      </c>
      <c r="B34" s="725"/>
      <c r="C34" s="726" t="s">
        <v>236</v>
      </c>
      <c r="D34" s="726" t="s">
        <v>388</v>
      </c>
      <c r="E34" s="224">
        <v>1200</v>
      </c>
      <c r="F34" s="225">
        <v>43.2</v>
      </c>
      <c r="G34" s="722"/>
      <c r="H34" s="226"/>
      <c r="I34" s="722"/>
      <c r="J34" s="216">
        <f t="shared" si="0"/>
        <v>0</v>
      </c>
      <c r="K34" s="227"/>
      <c r="L34" s="103"/>
    </row>
    <row r="35" spans="1:11" ht="15.75" thickBot="1">
      <c r="A35" s="211"/>
      <c r="B35" s="211"/>
      <c r="C35" s="259" t="s">
        <v>389</v>
      </c>
      <c r="D35" s="211"/>
      <c r="E35" s="211"/>
      <c r="F35" s="211"/>
      <c r="G35" s="211"/>
      <c r="H35" s="211"/>
      <c r="I35" s="211"/>
      <c r="J35" s="260">
        <f>SUM(J7:J34)</f>
        <v>0</v>
      </c>
      <c r="K35" s="211"/>
    </row>
    <row r="37" spans="1:12" ht="15" customHeight="1">
      <c r="A37" s="822" t="s">
        <v>63</v>
      </c>
      <c r="B37" s="822"/>
      <c r="C37" s="822"/>
      <c r="D37" s="822"/>
      <c r="E37" s="822"/>
      <c r="F37" s="822"/>
      <c r="G37" s="822"/>
      <c r="H37" s="822"/>
      <c r="I37" s="822"/>
      <c r="J37" s="822"/>
      <c r="K37" s="822"/>
      <c r="L37" s="404"/>
    </row>
    <row r="38" spans="1:12" ht="15">
      <c r="A38" s="822"/>
      <c r="B38" s="822"/>
      <c r="C38" s="822"/>
      <c r="D38" s="822"/>
      <c r="E38" s="822"/>
      <c r="F38" s="822"/>
      <c r="G38" s="822"/>
      <c r="H38" s="822"/>
      <c r="I38" s="822"/>
      <c r="J38" s="822"/>
      <c r="K38" s="822"/>
      <c r="L38" s="404"/>
    </row>
    <row r="39" spans="1:12" ht="15">
      <c r="A39" s="822"/>
      <c r="B39" s="822"/>
      <c r="C39" s="822"/>
      <c r="D39" s="822"/>
      <c r="E39" s="822"/>
      <c r="F39" s="822"/>
      <c r="G39" s="822"/>
      <c r="H39" s="822"/>
      <c r="I39" s="822"/>
      <c r="J39" s="822"/>
      <c r="K39" s="822"/>
      <c r="L39" s="404"/>
    </row>
    <row r="40" spans="2:7" ht="15">
      <c r="B40" s="19"/>
      <c r="C40" s="67"/>
      <c r="D40" s="862"/>
      <c r="E40" s="862"/>
      <c r="F40" s="862"/>
      <c r="G40" s="862"/>
    </row>
    <row r="41" spans="2:3" ht="15.75" customHeight="1">
      <c r="B41" s="67"/>
      <c r="C41" s="67"/>
    </row>
    <row r="42" spans="2:3" ht="15">
      <c r="B42" s="67"/>
      <c r="C42" s="67"/>
    </row>
    <row r="44" spans="2:6" ht="15">
      <c r="B44" s="729"/>
      <c r="C44" s="729"/>
      <c r="D44" s="729"/>
      <c r="E44" s="729"/>
      <c r="F44" s="729"/>
    </row>
    <row r="45" spans="2:6" ht="15">
      <c r="B45" s="729"/>
      <c r="C45" s="729"/>
      <c r="D45" s="729"/>
      <c r="E45" s="729"/>
      <c r="F45" s="729"/>
    </row>
    <row r="46" spans="2:10" ht="15">
      <c r="B46" s="729"/>
      <c r="C46" s="729"/>
      <c r="D46" s="823" t="s">
        <v>61</v>
      </c>
      <c r="E46" s="823"/>
      <c r="F46" s="823"/>
      <c r="G46" s="823"/>
      <c r="H46" s="823"/>
      <c r="I46" s="823"/>
      <c r="J46" s="823"/>
    </row>
    <row r="47" spans="4:10" ht="15">
      <c r="D47" s="824" t="s">
        <v>62</v>
      </c>
      <c r="E47" s="824"/>
      <c r="F47" s="824"/>
      <c r="G47" s="824"/>
      <c r="H47" s="824"/>
      <c r="I47" s="824"/>
      <c r="J47" s="824"/>
    </row>
    <row r="57" spans="3:11" ht="16.5">
      <c r="C57" s="50"/>
      <c r="D57" s="39"/>
      <c r="E57" s="28"/>
      <c r="F57" s="28"/>
      <c r="G57" s="28"/>
      <c r="H57" s="21"/>
      <c r="I57" s="21"/>
      <c r="J57" s="16"/>
      <c r="K57" s="13"/>
    </row>
  </sheetData>
  <sheetProtection selectLockedCells="1" selectUnlockedCells="1"/>
  <mergeCells count="5">
    <mergeCell ref="D47:J47"/>
    <mergeCell ref="D40:G40"/>
    <mergeCell ref="A3:B3"/>
    <mergeCell ref="A37:K39"/>
    <mergeCell ref="D46:J46"/>
  </mergeCells>
  <printOptions horizontalCentered="1"/>
  <pageMargins left="0.25" right="0.25" top="0.75" bottom="0.75" header="0.3" footer="0.3"/>
  <pageSetup horizontalDpi="300" verticalDpi="300" orientation="landscape" paperSize="9" scale="90" r:id="rId1"/>
  <headerFooter alignWithMargins="0">
    <oddHeader>&amp;L&amp;"Arial,Pogrubiony"EZ/ZP/3/2017/AŁ-D&amp;C&amp;"Arial,Pogrubiony"FORMULARZ ASORTYEMNTOWO - CENOWY&amp;R&amp;"Arial,Pogrubiony"Załącznik nr 2 do SIWZ.
Załącznik nr 1 do umowy.</oddHeader>
    <oddFooter>&amp;CStrona &amp;P</oddFooter>
  </headerFooter>
  <rowBreaks count="6" manualBreakCount="6">
    <brk id="10" max="10" man="1"/>
    <brk id="16" max="10" man="1"/>
    <brk id="19" max="10" man="1"/>
    <brk id="23" max="10" man="1"/>
    <brk id="28" max="10" man="1"/>
    <brk id="32" max="10" man="1"/>
  </rowBreaks>
</worksheet>
</file>

<file path=xl/worksheets/sheet3.xml><?xml version="1.0" encoding="utf-8"?>
<worksheet xmlns="http://schemas.openxmlformats.org/spreadsheetml/2006/main" xmlns:r="http://schemas.openxmlformats.org/officeDocument/2006/relationships">
  <dimension ref="A3:K24"/>
  <sheetViews>
    <sheetView view="pageLayout" workbookViewId="0" topLeftCell="A1">
      <selection activeCell="P10" sqref="P10"/>
    </sheetView>
  </sheetViews>
  <sheetFormatPr defaultColWidth="9.140625" defaultRowHeight="15"/>
  <cols>
    <col min="1" max="1" width="5.140625" style="0" customWidth="1"/>
    <col min="2" max="2" width="22.7109375" style="0" customWidth="1"/>
    <col min="3" max="3" width="34.7109375" style="0" customWidth="1"/>
    <col min="4" max="4" width="8.8515625" style="0" customWidth="1"/>
    <col min="5" max="5" width="6.7109375" style="0" customWidth="1"/>
    <col min="6" max="6" width="4.421875" style="0" hidden="1" customWidth="1"/>
    <col min="7" max="7" width="11.28125" style="0" customWidth="1"/>
    <col min="8" max="8" width="5.00390625" style="0" customWidth="1"/>
    <col min="9" max="9" width="13.140625" style="0" customWidth="1"/>
    <col min="10" max="10" width="10.57421875" style="0" customWidth="1"/>
    <col min="11" max="11" width="15.421875" style="0" customWidth="1"/>
  </cols>
  <sheetData>
    <row r="3" spans="1:11" ht="15.75">
      <c r="A3" s="828" t="s">
        <v>103</v>
      </c>
      <c r="B3" s="829"/>
      <c r="C3" s="829"/>
      <c r="D3" s="147"/>
      <c r="E3" s="147"/>
      <c r="F3" s="147"/>
      <c r="G3" s="147"/>
      <c r="H3" s="147"/>
      <c r="I3" s="147"/>
      <c r="J3" s="147"/>
      <c r="K3" s="147"/>
    </row>
    <row r="4" spans="1:11" ht="15">
      <c r="A4" s="147"/>
      <c r="B4" s="147"/>
      <c r="C4" s="147"/>
      <c r="D4" s="147"/>
      <c r="E4" s="147"/>
      <c r="F4" s="147"/>
      <c r="G4" s="147"/>
      <c r="H4" s="147"/>
      <c r="I4" s="147"/>
      <c r="J4" s="147"/>
      <c r="K4" s="147"/>
    </row>
    <row r="5" spans="1:11" ht="15">
      <c r="A5" s="147"/>
      <c r="B5" s="147"/>
      <c r="C5" s="147"/>
      <c r="D5" s="147"/>
      <c r="E5" s="147"/>
      <c r="F5" s="147"/>
      <c r="G5" s="147"/>
      <c r="H5" s="147"/>
      <c r="I5" s="147"/>
      <c r="J5" s="147"/>
      <c r="K5" s="147"/>
    </row>
    <row r="6" spans="1:11" ht="76.5">
      <c r="A6" s="177" t="s">
        <v>380</v>
      </c>
      <c r="B6" s="178" t="s">
        <v>381</v>
      </c>
      <c r="C6" s="178" t="s">
        <v>68</v>
      </c>
      <c r="D6" s="179" t="s">
        <v>383</v>
      </c>
      <c r="E6" s="179" t="s">
        <v>384</v>
      </c>
      <c r="F6" s="179" t="s">
        <v>385</v>
      </c>
      <c r="G6" s="179" t="s">
        <v>89</v>
      </c>
      <c r="H6" s="179" t="s">
        <v>386</v>
      </c>
      <c r="I6" s="179" t="s">
        <v>59</v>
      </c>
      <c r="J6" s="179" t="s">
        <v>60</v>
      </c>
      <c r="K6" s="179" t="s">
        <v>64</v>
      </c>
    </row>
    <row r="7" spans="1:11" ht="15">
      <c r="A7" s="180">
        <v>1</v>
      </c>
      <c r="B7" s="181">
        <v>2</v>
      </c>
      <c r="C7" s="181">
        <v>3</v>
      </c>
      <c r="D7" s="181">
        <v>4</v>
      </c>
      <c r="E7" s="181">
        <v>5</v>
      </c>
      <c r="F7" s="181">
        <v>6</v>
      </c>
      <c r="G7" s="181">
        <v>6</v>
      </c>
      <c r="H7" s="181">
        <v>7</v>
      </c>
      <c r="I7" s="181">
        <v>8</v>
      </c>
      <c r="J7" s="181">
        <v>9</v>
      </c>
      <c r="K7" s="181">
        <v>10</v>
      </c>
    </row>
    <row r="8" spans="1:11" s="66" customFormat="1" ht="207" customHeight="1">
      <c r="A8" s="223" t="s">
        <v>55</v>
      </c>
      <c r="B8" s="230"/>
      <c r="C8" s="253" t="s">
        <v>365</v>
      </c>
      <c r="D8" s="253" t="s">
        <v>423</v>
      </c>
      <c r="E8" s="253">
        <v>100</v>
      </c>
      <c r="F8" s="291">
        <v>1.53</v>
      </c>
      <c r="G8" s="291"/>
      <c r="H8" s="292"/>
      <c r="I8" s="293"/>
      <c r="J8" s="294">
        <f>(E8*I8)</f>
        <v>0</v>
      </c>
      <c r="K8" s="230"/>
    </row>
    <row r="9" spans="1:11" s="66" customFormat="1" ht="204">
      <c r="A9" s="223" t="s">
        <v>56</v>
      </c>
      <c r="B9" s="223"/>
      <c r="C9" s="244" t="s">
        <v>366</v>
      </c>
      <c r="D9" s="245" t="s">
        <v>423</v>
      </c>
      <c r="E9" s="224">
        <v>1000</v>
      </c>
      <c r="F9" s="225">
        <v>1.46</v>
      </c>
      <c r="G9" s="291"/>
      <c r="H9" s="226"/>
      <c r="I9" s="293"/>
      <c r="J9" s="294">
        <f>(E9*I9)</f>
        <v>0</v>
      </c>
      <c r="K9" s="227"/>
    </row>
    <row r="10" spans="1:11" s="66" customFormat="1" ht="204">
      <c r="A10" s="223" t="s">
        <v>57</v>
      </c>
      <c r="B10" s="283"/>
      <c r="C10" s="288" t="s">
        <v>367</v>
      </c>
      <c r="D10" s="289" t="s">
        <v>423</v>
      </c>
      <c r="E10" s="284">
        <v>1050</v>
      </c>
      <c r="F10" s="285">
        <v>1.62</v>
      </c>
      <c r="G10" s="295"/>
      <c r="H10" s="286"/>
      <c r="I10" s="296"/>
      <c r="J10" s="294">
        <f>(E10*I10)</f>
        <v>0</v>
      </c>
      <c r="K10" s="287"/>
    </row>
    <row r="11" spans="1:11" s="64" customFormat="1" ht="60" customHeight="1" thickBot="1">
      <c r="A11" s="223" t="s">
        <v>372</v>
      </c>
      <c r="B11" s="199"/>
      <c r="C11" s="290" t="s">
        <v>368</v>
      </c>
      <c r="D11" s="161" t="s">
        <v>423</v>
      </c>
      <c r="E11" s="217">
        <v>80</v>
      </c>
      <c r="F11" s="197">
        <v>81</v>
      </c>
      <c r="G11" s="176"/>
      <c r="H11" s="189"/>
      <c r="I11" s="222"/>
      <c r="J11" s="294">
        <f>(E11*I11)</f>
        <v>0</v>
      </c>
      <c r="K11" s="199"/>
    </row>
    <row r="12" spans="1:11" ht="15.75" thickBot="1">
      <c r="A12" s="211"/>
      <c r="B12" s="151"/>
      <c r="C12" s="259" t="s">
        <v>389</v>
      </c>
      <c r="D12" s="211"/>
      <c r="E12" s="211"/>
      <c r="F12" s="211"/>
      <c r="G12" s="211"/>
      <c r="H12" s="211"/>
      <c r="I12" s="211"/>
      <c r="J12" s="260">
        <f>SUM(J8:J11)</f>
        <v>0</v>
      </c>
      <c r="K12" s="211"/>
    </row>
    <row r="13" spans="1:11" ht="15">
      <c r="A13" s="52"/>
      <c r="B13" s="55"/>
      <c r="C13" s="55"/>
      <c r="D13" s="52"/>
      <c r="E13" s="53"/>
      <c r="F13" s="53"/>
      <c r="G13" s="53"/>
      <c r="H13" s="53"/>
      <c r="I13" s="53"/>
      <c r="J13" s="53"/>
      <c r="K13" s="52"/>
    </row>
    <row r="14" spans="2:11" ht="15">
      <c r="B14" s="822" t="s">
        <v>63</v>
      </c>
      <c r="C14" s="825"/>
      <c r="D14" s="825"/>
      <c r="E14" s="825"/>
      <c r="F14" s="825"/>
      <c r="G14" s="825"/>
      <c r="H14" s="825"/>
      <c r="I14" s="825"/>
      <c r="J14" s="825"/>
      <c r="K14" s="825"/>
    </row>
    <row r="15" spans="2:11" ht="15">
      <c r="B15" s="825"/>
      <c r="C15" s="825"/>
      <c r="D15" s="825"/>
      <c r="E15" s="825"/>
      <c r="F15" s="825"/>
      <c r="G15" s="825"/>
      <c r="H15" s="825"/>
      <c r="I15" s="825"/>
      <c r="J15" s="825"/>
      <c r="K15" s="825"/>
    </row>
    <row r="16" spans="1:11" ht="16.5" customHeight="1">
      <c r="A16" s="173"/>
      <c r="B16" s="825"/>
      <c r="C16" s="825"/>
      <c r="D16" s="825"/>
      <c r="E16" s="825"/>
      <c r="F16" s="825"/>
      <c r="G16" s="825"/>
      <c r="H16" s="825"/>
      <c r="I16" s="825"/>
      <c r="J16" s="825"/>
      <c r="K16" s="825"/>
    </row>
    <row r="18" spans="2:8" ht="16.5" customHeight="1">
      <c r="B18" s="830" t="s">
        <v>378</v>
      </c>
      <c r="C18" s="830"/>
      <c r="D18" s="830"/>
      <c r="E18" s="830"/>
      <c r="F18" s="830"/>
      <c r="G18" s="830"/>
      <c r="H18" s="830"/>
    </row>
    <row r="19" spans="2:3" ht="15">
      <c r="B19" s="831"/>
      <c r="C19" s="832"/>
    </row>
    <row r="23" spans="5:11" ht="15">
      <c r="E23" s="823" t="s">
        <v>61</v>
      </c>
      <c r="F23" s="823"/>
      <c r="G23" s="823"/>
      <c r="H23" s="823"/>
      <c r="I23" s="823"/>
      <c r="J23" s="823"/>
      <c r="K23" s="823"/>
    </row>
    <row r="24" spans="5:11" ht="15">
      <c r="E24" s="824" t="s">
        <v>62</v>
      </c>
      <c r="F24" s="824"/>
      <c r="G24" s="824"/>
      <c r="H24" s="824"/>
      <c r="I24" s="824"/>
      <c r="J24" s="824"/>
      <c r="K24" s="824"/>
    </row>
  </sheetData>
  <sheetProtection/>
  <mergeCells count="6">
    <mergeCell ref="E24:K24"/>
    <mergeCell ref="E23:K23"/>
    <mergeCell ref="A3:C3"/>
    <mergeCell ref="B14:K16"/>
    <mergeCell ref="B18:H18"/>
    <mergeCell ref="B19:C19"/>
  </mergeCells>
  <printOptions/>
  <pageMargins left="0.5511811023622047" right="0.2362204724409449" top="0.7480314960629921" bottom="0.7480314960629921" header="0.31496062992125984" footer="0.31496062992125984"/>
  <pageSetup orientation="landscape" paperSize="9"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2" manualBreakCount="2">
    <brk id="8" max="10" man="1"/>
    <brk id="10" max="255" man="1"/>
  </rowBreaks>
</worksheet>
</file>

<file path=xl/worksheets/sheet30.xml><?xml version="1.0" encoding="utf-8"?>
<worksheet xmlns="http://schemas.openxmlformats.org/spreadsheetml/2006/main" xmlns:r="http://schemas.openxmlformats.org/officeDocument/2006/relationships">
  <sheetPr>
    <tabColor theme="4" tint="0.5999900102615356"/>
  </sheetPr>
  <dimension ref="A2:M28"/>
  <sheetViews>
    <sheetView workbookViewId="0" topLeftCell="A1">
      <selection activeCell="L9" sqref="L9"/>
    </sheetView>
  </sheetViews>
  <sheetFormatPr defaultColWidth="9.140625" defaultRowHeight="15"/>
  <cols>
    <col min="1" max="1" width="5.421875" style="2" customWidth="1"/>
    <col min="2" max="2" width="18.57421875" style="2" customWidth="1"/>
    <col min="3" max="3" width="25.8515625" style="2" customWidth="1"/>
    <col min="4" max="4" width="13.00390625" style="2" customWidth="1"/>
    <col min="5" max="5" width="6.421875" style="2" customWidth="1"/>
    <col min="6" max="6" width="7.7109375" style="2" customWidth="1"/>
    <col min="7" max="7" width="12.421875" style="2" customWidth="1"/>
    <col min="8" max="8" width="5.7109375" style="2" customWidth="1"/>
    <col min="9" max="9" width="12.57421875" style="2" customWidth="1"/>
    <col min="10" max="10" width="11.421875" style="2" customWidth="1"/>
    <col min="11" max="11" width="16.00390625" style="2" customWidth="1"/>
    <col min="12" max="16384" width="9.140625" style="2" customWidth="1"/>
  </cols>
  <sheetData>
    <row r="2" spans="1:11" ht="16.5">
      <c r="A2" s="828" t="s">
        <v>130</v>
      </c>
      <c r="B2" s="828"/>
      <c r="C2" s="828"/>
      <c r="D2" s="828"/>
      <c r="E2" s="43"/>
      <c r="F2" s="43"/>
      <c r="G2" s="43"/>
      <c r="H2"/>
      <c r="I2"/>
      <c r="J2"/>
      <c r="K2"/>
    </row>
    <row r="3" s="11" customFormat="1" ht="20.25" customHeight="1"/>
    <row r="4" spans="1:11" ht="69.75" customHeight="1">
      <c r="A4" s="177" t="s">
        <v>380</v>
      </c>
      <c r="B4" s="178" t="s">
        <v>381</v>
      </c>
      <c r="C4" s="866" t="s">
        <v>382</v>
      </c>
      <c r="D4" s="867"/>
      <c r="E4" s="481" t="s">
        <v>383</v>
      </c>
      <c r="F4" s="179" t="s">
        <v>384</v>
      </c>
      <c r="G4" s="179" t="s">
        <v>293</v>
      </c>
      <c r="H4" s="179" t="s">
        <v>386</v>
      </c>
      <c r="I4" s="179" t="s">
        <v>59</v>
      </c>
      <c r="J4" s="179" t="s">
        <v>60</v>
      </c>
      <c r="K4" s="161" t="s">
        <v>64</v>
      </c>
    </row>
    <row r="5" spans="1:11" ht="11.25" customHeight="1">
      <c r="A5" s="400">
        <v>1</v>
      </c>
      <c r="B5" s="754">
        <v>2</v>
      </c>
      <c r="C5" s="868">
        <v>3</v>
      </c>
      <c r="D5" s="868"/>
      <c r="E5" s="160">
        <v>4</v>
      </c>
      <c r="F5" s="755">
        <v>5</v>
      </c>
      <c r="G5" s="311">
        <v>6</v>
      </c>
      <c r="H5" s="311">
        <v>7</v>
      </c>
      <c r="I5" s="311">
        <v>8</v>
      </c>
      <c r="J5" s="311">
        <v>9</v>
      </c>
      <c r="K5" s="311">
        <v>10</v>
      </c>
    </row>
    <row r="6" spans="1:11" s="68" customFormat="1" ht="85.5" customHeight="1">
      <c r="A6" s="693" t="s">
        <v>55</v>
      </c>
      <c r="B6" s="304"/>
      <c r="C6" s="869" t="s">
        <v>240</v>
      </c>
      <c r="D6" s="870"/>
      <c r="E6" s="634" t="s">
        <v>423</v>
      </c>
      <c r="F6" s="179">
        <v>11000</v>
      </c>
      <c r="G6" s="176"/>
      <c r="H6" s="168"/>
      <c r="I6" s="637"/>
      <c r="J6" s="222">
        <f>(F6*I6)</f>
        <v>0</v>
      </c>
      <c r="K6" s="167"/>
    </row>
    <row r="7" spans="1:11" s="68" customFormat="1" ht="75" customHeight="1">
      <c r="A7" s="693" t="s">
        <v>56</v>
      </c>
      <c r="B7" s="304"/>
      <c r="C7" s="814" t="s">
        <v>241</v>
      </c>
      <c r="D7" s="815"/>
      <c r="E7" s="179" t="s">
        <v>388</v>
      </c>
      <c r="F7" s="179">
        <v>8</v>
      </c>
      <c r="G7" s="176"/>
      <c r="H7" s="168"/>
      <c r="I7" s="637"/>
      <c r="J7" s="222">
        <f aca="true" t="shared" si="0" ref="J7:J15">(F7*I7)</f>
        <v>0</v>
      </c>
      <c r="K7" s="167"/>
    </row>
    <row r="8" spans="1:11" s="68" customFormat="1" ht="68.25" customHeight="1">
      <c r="A8" s="693" t="s">
        <v>57</v>
      </c>
      <c r="B8" s="304"/>
      <c r="C8" s="866" t="s">
        <v>242</v>
      </c>
      <c r="D8" s="867"/>
      <c r="E8" s="179" t="s">
        <v>388</v>
      </c>
      <c r="F8" s="179">
        <v>8</v>
      </c>
      <c r="G8" s="176"/>
      <c r="H8" s="168"/>
      <c r="I8" s="637"/>
      <c r="J8" s="222">
        <f t="shared" si="0"/>
        <v>0</v>
      </c>
      <c r="K8" s="167"/>
    </row>
    <row r="9" spans="1:11" s="110" customFormat="1" ht="159" customHeight="1">
      <c r="A9" s="693" t="s">
        <v>372</v>
      </c>
      <c r="B9" s="738"/>
      <c r="C9" s="876" t="s">
        <v>243</v>
      </c>
      <c r="D9" s="876"/>
      <c r="E9" s="735" t="s">
        <v>388</v>
      </c>
      <c r="F9" s="543">
        <v>80</v>
      </c>
      <c r="G9" s="739"/>
      <c r="H9" s="730"/>
      <c r="I9" s="637"/>
      <c r="J9" s="222">
        <f t="shared" si="0"/>
        <v>0</v>
      </c>
      <c r="K9" s="740"/>
    </row>
    <row r="10" spans="1:11" s="110" customFormat="1" ht="167.25" customHeight="1">
      <c r="A10" s="693" t="s">
        <v>373</v>
      </c>
      <c r="B10" s="741"/>
      <c r="C10" s="876" t="s">
        <v>244</v>
      </c>
      <c r="D10" s="876"/>
      <c r="E10" s="736" t="s">
        <v>388</v>
      </c>
      <c r="F10" s="649">
        <v>120</v>
      </c>
      <c r="G10" s="739"/>
      <c r="H10" s="731"/>
      <c r="I10" s="637"/>
      <c r="J10" s="222">
        <f t="shared" si="0"/>
        <v>0</v>
      </c>
      <c r="K10" s="742"/>
    </row>
    <row r="11" spans="1:13" s="68" customFormat="1" ht="129.75" customHeight="1">
      <c r="A11" s="693" t="s">
        <v>374</v>
      </c>
      <c r="B11" s="304"/>
      <c r="C11" s="869" t="s">
        <v>245</v>
      </c>
      <c r="D11" s="870"/>
      <c r="E11" s="179" t="s">
        <v>423</v>
      </c>
      <c r="F11" s="737">
        <v>3</v>
      </c>
      <c r="G11" s="743"/>
      <c r="H11" s="744"/>
      <c r="I11" s="637"/>
      <c r="J11" s="222">
        <f t="shared" si="0"/>
        <v>0</v>
      </c>
      <c r="K11" s="745"/>
      <c r="L11" s="25"/>
      <c r="M11" s="25"/>
    </row>
    <row r="12" spans="1:13" s="68" customFormat="1" ht="127.5" customHeight="1">
      <c r="A12" s="693" t="s">
        <v>375</v>
      </c>
      <c r="B12" s="304"/>
      <c r="C12" s="873" t="s">
        <v>452</v>
      </c>
      <c r="D12" s="874"/>
      <c r="E12" s="179" t="s">
        <v>423</v>
      </c>
      <c r="F12" s="183">
        <v>3</v>
      </c>
      <c r="G12" s="746"/>
      <c r="H12" s="747"/>
      <c r="I12" s="637"/>
      <c r="J12" s="222">
        <f t="shared" si="0"/>
        <v>0</v>
      </c>
      <c r="K12" s="748"/>
      <c r="L12" s="25"/>
      <c r="M12" s="25"/>
    </row>
    <row r="13" spans="1:11" s="68" customFormat="1" ht="144.75" customHeight="1">
      <c r="A13" s="693" t="s">
        <v>376</v>
      </c>
      <c r="B13" s="683"/>
      <c r="C13" s="871" t="s">
        <v>454</v>
      </c>
      <c r="D13" s="872"/>
      <c r="E13" s="161" t="s">
        <v>423</v>
      </c>
      <c r="F13" s="161">
        <v>10</v>
      </c>
      <c r="G13" s="197"/>
      <c r="H13" s="732"/>
      <c r="I13" s="637"/>
      <c r="J13" s="222">
        <f t="shared" si="0"/>
        <v>0</v>
      </c>
      <c r="K13" s="199"/>
    </row>
    <row r="14" spans="1:11" s="57" customFormat="1" ht="151.5" customHeight="1">
      <c r="A14" s="693" t="s">
        <v>377</v>
      </c>
      <c r="B14" s="749"/>
      <c r="C14" s="871" t="s">
        <v>453</v>
      </c>
      <c r="D14" s="872"/>
      <c r="E14" s="250" t="s">
        <v>423</v>
      </c>
      <c r="F14" s="250">
        <v>50</v>
      </c>
      <c r="G14" s="750"/>
      <c r="H14" s="733"/>
      <c r="I14" s="637"/>
      <c r="J14" s="222">
        <f t="shared" si="0"/>
        <v>0</v>
      </c>
      <c r="K14" s="749"/>
    </row>
    <row r="15" spans="1:11" s="57" customFormat="1" ht="141.75" customHeight="1" thickBot="1">
      <c r="A15" s="693" t="s">
        <v>445</v>
      </c>
      <c r="B15" s="751"/>
      <c r="C15" s="871" t="s">
        <v>455</v>
      </c>
      <c r="D15" s="872"/>
      <c r="E15" s="161" t="s">
        <v>423</v>
      </c>
      <c r="F15" s="161">
        <v>70</v>
      </c>
      <c r="G15" s="752"/>
      <c r="H15" s="734"/>
      <c r="I15" s="637"/>
      <c r="J15" s="467">
        <f t="shared" si="0"/>
        <v>0</v>
      </c>
      <c r="K15" s="751"/>
    </row>
    <row r="16" spans="1:11" ht="15.75" thickBot="1">
      <c r="A16" s="753"/>
      <c r="B16" s="212"/>
      <c r="C16" s="875" t="s">
        <v>389</v>
      </c>
      <c r="D16" s="875"/>
      <c r="E16" s="212"/>
      <c r="F16" s="212"/>
      <c r="G16" s="212"/>
      <c r="H16" s="605"/>
      <c r="I16" s="605"/>
      <c r="J16" s="756">
        <f>SUM(J6:J15)</f>
        <v>0</v>
      </c>
      <c r="K16" s="212"/>
    </row>
    <row r="18" spans="1:11" ht="15">
      <c r="A18" s="822" t="s">
        <v>63</v>
      </c>
      <c r="B18" s="822"/>
      <c r="C18" s="822"/>
      <c r="D18" s="822"/>
      <c r="E18" s="822"/>
      <c r="F18" s="822"/>
      <c r="G18" s="822"/>
      <c r="H18" s="822"/>
      <c r="I18" s="822"/>
      <c r="J18" s="822"/>
      <c r="K18" s="822"/>
    </row>
    <row r="19" spans="1:11" ht="15">
      <c r="A19" s="822"/>
      <c r="B19" s="822"/>
      <c r="C19" s="822"/>
      <c r="D19" s="822"/>
      <c r="E19" s="822"/>
      <c r="F19" s="822"/>
      <c r="G19" s="822"/>
      <c r="H19" s="822"/>
      <c r="I19" s="822"/>
      <c r="J19" s="822"/>
      <c r="K19" s="822"/>
    </row>
    <row r="20" spans="1:11" ht="15">
      <c r="A20" s="822"/>
      <c r="B20" s="822"/>
      <c r="C20" s="822"/>
      <c r="D20" s="822"/>
      <c r="E20" s="822"/>
      <c r="F20" s="822"/>
      <c r="G20" s="822"/>
      <c r="H20" s="822"/>
      <c r="I20" s="822"/>
      <c r="J20" s="822"/>
      <c r="K20" s="822"/>
    </row>
    <row r="27" spans="6:12" ht="15">
      <c r="F27" s="823" t="s">
        <v>61</v>
      </c>
      <c r="G27" s="823"/>
      <c r="H27" s="823"/>
      <c r="I27" s="823"/>
      <c r="J27" s="823"/>
      <c r="K27" s="823"/>
      <c r="L27" s="823"/>
    </row>
    <row r="28" spans="6:12" ht="15">
      <c r="F28" s="824" t="s">
        <v>62</v>
      </c>
      <c r="G28" s="824"/>
      <c r="H28" s="824"/>
      <c r="I28" s="824"/>
      <c r="J28" s="824"/>
      <c r="K28" s="824"/>
      <c r="L28" s="824"/>
    </row>
  </sheetData>
  <sheetProtection selectLockedCells="1" selectUnlockedCells="1"/>
  <mergeCells count="17">
    <mergeCell ref="F28:L28"/>
    <mergeCell ref="C7:D7"/>
    <mergeCell ref="C8:D8"/>
    <mergeCell ref="C12:D12"/>
    <mergeCell ref="C13:D13"/>
    <mergeCell ref="C14:D14"/>
    <mergeCell ref="C16:D16"/>
    <mergeCell ref="C9:D9"/>
    <mergeCell ref="C10:D10"/>
    <mergeCell ref="F27:L27"/>
    <mergeCell ref="C4:D4"/>
    <mergeCell ref="C5:D5"/>
    <mergeCell ref="A18:K20"/>
    <mergeCell ref="A2:D2"/>
    <mergeCell ref="C6:D6"/>
    <mergeCell ref="C15:D15"/>
    <mergeCell ref="C11:D11"/>
  </mergeCells>
  <printOptions horizontalCentered="1"/>
  <pageMargins left="0" right="0" top="0.8097222222222222" bottom="1.020138888888889" header="0.4597222222222222" footer="0"/>
  <pageSetup horizontalDpi="300" verticalDpi="300" orientation="landscape" paperSize="9" r:id="rId1"/>
  <headerFooter alignWithMargins="0">
    <oddHeader>&amp;L&amp;"Arial,Pogrubiony"EZ/ZP/3/2017/AŁ-D&amp;C&amp;"Arial,Pogrubiony"FORMULARZ ASORTYMENTOWO -  CENOWY&amp;R&amp;"Arial,Pogrubiony"Załącznik nr 2 do SIWZ.
Załącznik nr 1 do umowy.</oddHeader>
    <oddFooter>&amp;CStrona &amp;P</oddFooter>
  </headerFooter>
</worksheet>
</file>

<file path=xl/worksheets/sheet31.xml><?xml version="1.0" encoding="utf-8"?>
<worksheet xmlns="http://schemas.openxmlformats.org/spreadsheetml/2006/main" xmlns:r="http://schemas.openxmlformats.org/officeDocument/2006/relationships">
  <sheetPr>
    <tabColor theme="2"/>
  </sheetPr>
  <dimension ref="A1:W40"/>
  <sheetViews>
    <sheetView zoomScalePageLayoutView="0" workbookViewId="0" topLeftCell="A1">
      <selection activeCell="H6" sqref="H6"/>
    </sheetView>
  </sheetViews>
  <sheetFormatPr defaultColWidth="9.140625" defaultRowHeight="15"/>
  <cols>
    <col min="1" max="1" width="5.00390625" style="1" customWidth="1"/>
    <col min="2" max="2" width="16.8515625" style="2" customWidth="1"/>
    <col min="3" max="3" width="35.140625" style="2" customWidth="1"/>
    <col min="4" max="4" width="7.8515625" style="3" customWidth="1"/>
    <col min="5" max="5" width="7.140625" style="114" customWidth="1"/>
    <col min="6" max="6" width="4.57421875" style="4" hidden="1" customWidth="1"/>
    <col min="7" max="7" width="11.7109375" style="4" customWidth="1"/>
    <col min="8" max="8" width="5.8515625" style="4" customWidth="1"/>
    <col min="9" max="9" width="12.8515625" style="4" customWidth="1"/>
    <col min="10" max="10" width="11.28125" style="4" customWidth="1"/>
    <col min="11" max="11" width="14.140625" style="138" customWidth="1"/>
    <col min="12" max="12" width="9.8515625" style="2" customWidth="1"/>
    <col min="13" max="13" width="4.00390625" style="2" customWidth="1"/>
    <col min="14" max="15" width="4.421875" style="2" customWidth="1"/>
    <col min="16" max="16" width="4.00390625" style="2" customWidth="1"/>
    <col min="17" max="17" width="4.8515625" style="2" customWidth="1"/>
    <col min="18" max="18" width="7.8515625" style="2" customWidth="1"/>
    <col min="19" max="19" width="5.57421875" style="2" customWidth="1"/>
    <col min="20" max="20" width="5.8515625" style="2" customWidth="1"/>
    <col min="21" max="21" width="4.7109375" style="2" customWidth="1"/>
    <col min="22" max="22" width="4.00390625" style="2" customWidth="1"/>
    <col min="23" max="23" width="9.57421875" style="2" customWidth="1"/>
    <col min="24" max="24" width="13.28125" style="2" customWidth="1"/>
    <col min="25" max="25" width="11.00390625" style="2" customWidth="1"/>
    <col min="26" max="26" width="12.00390625" style="2" customWidth="1"/>
    <col min="27" max="27" width="32.7109375" style="2" customWidth="1"/>
    <col min="28" max="28" width="27.8515625" style="2" customWidth="1"/>
    <col min="29" max="29" width="21.57421875" style="2" customWidth="1"/>
    <col min="30" max="30" width="21.140625" style="2" customWidth="1"/>
    <col min="31" max="31" width="18.7109375" style="2" customWidth="1"/>
    <col min="32" max="32" width="16.57421875" style="2" customWidth="1"/>
    <col min="33" max="33" width="10.140625" style="2" customWidth="1"/>
    <col min="34" max="34" width="12.57421875" style="2" customWidth="1"/>
    <col min="35" max="35" width="11.57421875" style="2" customWidth="1"/>
    <col min="36" max="36" width="5.8515625" style="2" customWidth="1"/>
    <col min="37" max="37" width="8.421875" style="2" customWidth="1"/>
    <col min="38" max="16384" width="9.140625" style="2" customWidth="1"/>
  </cols>
  <sheetData>
    <row r="1" ht="15">
      <c r="A1" s="22"/>
    </row>
    <row r="2" spans="1:11" s="9" customFormat="1" ht="18">
      <c r="A2" s="808" t="s">
        <v>131</v>
      </c>
      <c r="B2" s="808"/>
      <c r="C2" s="808"/>
      <c r="D2" s="3"/>
      <c r="E2" s="114"/>
      <c r="F2" s="4"/>
      <c r="G2" s="4"/>
      <c r="H2" s="4"/>
      <c r="I2" s="4"/>
      <c r="J2" s="4"/>
      <c r="K2" s="139"/>
    </row>
    <row r="3" ht="15">
      <c r="B3" s="10"/>
    </row>
    <row r="4" spans="1:11" ht="89.25">
      <c r="A4" s="177" t="s">
        <v>380</v>
      </c>
      <c r="B4" s="178" t="s">
        <v>381</v>
      </c>
      <c r="C4" s="178" t="s">
        <v>68</v>
      </c>
      <c r="D4" s="303" t="s">
        <v>383</v>
      </c>
      <c r="E4" s="179" t="s">
        <v>384</v>
      </c>
      <c r="F4" s="179" t="s">
        <v>385</v>
      </c>
      <c r="G4" s="179" t="s">
        <v>293</v>
      </c>
      <c r="H4" s="179" t="s">
        <v>386</v>
      </c>
      <c r="I4" s="179" t="s">
        <v>59</v>
      </c>
      <c r="J4" s="179" t="s">
        <v>420</v>
      </c>
      <c r="K4" s="179" t="s">
        <v>64</v>
      </c>
    </row>
    <row r="5" spans="1:11" s="11" customFormat="1" ht="12.75">
      <c r="A5" s="511">
        <v>1</v>
      </c>
      <c r="B5" s="326">
        <v>2</v>
      </c>
      <c r="C5" s="326">
        <v>3</v>
      </c>
      <c r="D5" s="326">
        <v>4</v>
      </c>
      <c r="E5" s="326">
        <v>5</v>
      </c>
      <c r="F5" s="326">
        <v>6</v>
      </c>
      <c r="G5" s="326">
        <v>6</v>
      </c>
      <c r="H5" s="326">
        <v>7</v>
      </c>
      <c r="I5" s="326">
        <v>8</v>
      </c>
      <c r="J5" s="326">
        <v>9</v>
      </c>
      <c r="K5" s="205">
        <v>10</v>
      </c>
    </row>
    <row r="6" spans="1:11" s="11" customFormat="1" ht="210" customHeight="1">
      <c r="A6" s="161" t="s">
        <v>55</v>
      </c>
      <c r="B6" s="161"/>
      <c r="C6" s="161" t="s">
        <v>235</v>
      </c>
      <c r="D6" s="161" t="s">
        <v>388</v>
      </c>
      <c r="E6" s="161">
        <v>3000</v>
      </c>
      <c r="F6" s="161"/>
      <c r="G6" s="161"/>
      <c r="H6" s="161"/>
      <c r="I6" s="161"/>
      <c r="J6" s="162">
        <f>(E6*I6)</f>
        <v>0</v>
      </c>
      <c r="K6" s="161"/>
    </row>
    <row r="7" spans="1:12" s="81" customFormat="1" ht="222.75" customHeight="1">
      <c r="A7" s="161" t="s">
        <v>56</v>
      </c>
      <c r="B7" s="161"/>
      <c r="C7" s="161" t="s">
        <v>292</v>
      </c>
      <c r="D7" s="161" t="s">
        <v>388</v>
      </c>
      <c r="E7" s="161">
        <v>4600</v>
      </c>
      <c r="F7" s="161"/>
      <c r="G7" s="161"/>
      <c r="H7" s="161"/>
      <c r="I7" s="161"/>
      <c r="J7" s="162">
        <f>(E7*I7)</f>
        <v>0</v>
      </c>
      <c r="K7" s="161"/>
      <c r="L7" s="84"/>
    </row>
    <row r="8" spans="1:12" s="81" customFormat="1" ht="88.5" customHeight="1">
      <c r="A8" s="161" t="s">
        <v>57</v>
      </c>
      <c r="B8" s="223"/>
      <c r="C8" s="244" t="s">
        <v>296</v>
      </c>
      <c r="D8" s="244" t="s">
        <v>388</v>
      </c>
      <c r="E8" s="224">
        <v>14000</v>
      </c>
      <c r="F8" s="225">
        <v>1.62</v>
      </c>
      <c r="G8" s="225"/>
      <c r="H8" s="226"/>
      <c r="I8" s="503"/>
      <c r="J8" s="162">
        <f>(E8*I8)</f>
        <v>0</v>
      </c>
      <c r="K8" s="227"/>
      <c r="L8" s="84"/>
    </row>
    <row r="9" spans="1:12" s="81" customFormat="1" ht="78.75" customHeight="1">
      <c r="A9" s="161" t="s">
        <v>372</v>
      </c>
      <c r="B9" s="504"/>
      <c r="C9" s="510" t="s">
        <v>294</v>
      </c>
      <c r="D9" s="510" t="s">
        <v>388</v>
      </c>
      <c r="E9" s="505">
        <v>1300</v>
      </c>
      <c r="F9" s="506">
        <v>2.2</v>
      </c>
      <c r="G9" s="506"/>
      <c r="H9" s="508"/>
      <c r="I9" s="507"/>
      <c r="J9" s="162">
        <f>(E9*I9)</f>
        <v>0</v>
      </c>
      <c r="K9" s="509"/>
      <c r="L9" s="84"/>
    </row>
    <row r="10" spans="1:12" s="81" customFormat="1" ht="70.5" customHeight="1" thickBot="1">
      <c r="A10" s="161" t="s">
        <v>373</v>
      </c>
      <c r="B10" s="223"/>
      <c r="C10" s="244" t="s">
        <v>295</v>
      </c>
      <c r="D10" s="244" t="s">
        <v>388</v>
      </c>
      <c r="E10" s="224">
        <v>140</v>
      </c>
      <c r="F10" s="225">
        <v>9</v>
      </c>
      <c r="G10" s="225"/>
      <c r="H10" s="226"/>
      <c r="I10" s="503"/>
      <c r="J10" s="162">
        <f>(E10*I10)</f>
        <v>0</v>
      </c>
      <c r="K10" s="227"/>
      <c r="L10" s="84"/>
    </row>
    <row r="11" spans="3:10" s="81" customFormat="1" ht="16.5" customHeight="1" thickBot="1">
      <c r="C11" s="512" t="s">
        <v>389</v>
      </c>
      <c r="J11" s="513">
        <f>SUM(J6:J10)</f>
        <v>0</v>
      </c>
    </row>
    <row r="12" s="57" customFormat="1" ht="15"/>
    <row r="13" spans="1:11" s="57" customFormat="1" ht="15">
      <c r="A13" s="822" t="s">
        <v>63</v>
      </c>
      <c r="B13" s="822"/>
      <c r="C13" s="822"/>
      <c r="D13" s="822"/>
      <c r="E13" s="822"/>
      <c r="F13" s="822"/>
      <c r="G13" s="822"/>
      <c r="H13" s="822"/>
      <c r="I13" s="822"/>
      <c r="J13" s="822"/>
      <c r="K13" s="822"/>
    </row>
    <row r="14" spans="1:11" s="68" customFormat="1" ht="16.5" customHeight="1">
      <c r="A14" s="822"/>
      <c r="B14" s="822"/>
      <c r="C14" s="822"/>
      <c r="D14" s="822"/>
      <c r="E14" s="822"/>
      <c r="F14" s="822"/>
      <c r="G14" s="822"/>
      <c r="H14" s="822"/>
      <c r="I14" s="822"/>
      <c r="J14" s="822"/>
      <c r="K14" s="822"/>
    </row>
    <row r="15" spans="1:11" s="57" customFormat="1" ht="15">
      <c r="A15" s="822"/>
      <c r="B15" s="822"/>
      <c r="C15" s="822"/>
      <c r="D15" s="822"/>
      <c r="E15" s="822"/>
      <c r="F15" s="822"/>
      <c r="G15" s="822"/>
      <c r="H15" s="822"/>
      <c r="I15" s="822"/>
      <c r="J15" s="822"/>
      <c r="K15" s="822"/>
    </row>
    <row r="16" spans="2:11" ht="16.5" customHeight="1">
      <c r="B16" s="68"/>
      <c r="C16" s="68"/>
      <c r="D16" s="68"/>
      <c r="E16" s="68"/>
      <c r="F16" s="68"/>
      <c r="G16" s="68"/>
      <c r="H16" s="68"/>
      <c r="I16" s="68"/>
      <c r="J16" s="68"/>
      <c r="K16" s="68"/>
    </row>
    <row r="17" spans="1:11" ht="16.5" customHeight="1">
      <c r="A17" s="483" t="s">
        <v>83</v>
      </c>
      <c r="B17" s="483"/>
      <c r="C17" s="483"/>
      <c r="D17" s="483"/>
      <c r="E17" s="68"/>
      <c r="F17" s="68"/>
      <c r="G17" s="68"/>
      <c r="H17" s="68"/>
      <c r="I17" s="68"/>
      <c r="J17" s="68"/>
      <c r="K17" s="68"/>
    </row>
    <row r="18" spans="2:11" ht="15">
      <c r="B18" s="68"/>
      <c r="C18" s="68"/>
      <c r="D18" s="68"/>
      <c r="E18" s="68"/>
      <c r="F18" s="68"/>
      <c r="G18" s="68"/>
      <c r="H18" s="68"/>
      <c r="I18" s="68"/>
      <c r="J18" s="68"/>
      <c r="K18" s="68"/>
    </row>
    <row r="19" spans="1:11" ht="15">
      <c r="A19" s="2"/>
      <c r="C19" s="68"/>
      <c r="D19" s="68"/>
      <c r="E19" s="68"/>
      <c r="F19" s="68"/>
      <c r="G19" s="68"/>
      <c r="H19" s="68"/>
      <c r="I19" s="68"/>
      <c r="J19" s="68"/>
      <c r="K19" s="68"/>
    </row>
    <row r="20" spans="1:23" s="77" customFormat="1" ht="13.5" customHeight="1">
      <c r="A20" s="2"/>
      <c r="B20" s="2"/>
      <c r="C20" s="68"/>
      <c r="D20" s="68"/>
      <c r="E20" s="68"/>
      <c r="F20" s="68"/>
      <c r="G20" s="68"/>
      <c r="H20" s="68"/>
      <c r="I20" s="68"/>
      <c r="J20" s="68"/>
      <c r="K20" s="68"/>
      <c r="L20" s="116"/>
      <c r="M20" s="116"/>
      <c r="N20" s="116"/>
      <c r="O20" s="116"/>
      <c r="P20" s="116"/>
      <c r="Q20" s="116"/>
      <c r="R20" s="116"/>
      <c r="S20" s="116"/>
      <c r="T20" s="116"/>
      <c r="U20" s="116"/>
      <c r="V20" s="116"/>
      <c r="W20" s="116"/>
    </row>
    <row r="21" spans="1:11" ht="15">
      <c r="A21" s="2"/>
      <c r="C21" s="68"/>
      <c r="D21" s="68"/>
      <c r="E21" s="68"/>
      <c r="F21" s="68"/>
      <c r="G21" s="68"/>
      <c r="H21" s="68"/>
      <c r="I21" s="68"/>
      <c r="J21" s="68"/>
      <c r="K21" s="68"/>
    </row>
    <row r="22" spans="1:11" ht="16.5" customHeight="1">
      <c r="A22" s="2"/>
      <c r="C22" s="68"/>
      <c r="D22" s="68"/>
      <c r="E22" s="68"/>
      <c r="F22" s="68"/>
      <c r="G22" s="68"/>
      <c r="H22" s="68"/>
      <c r="I22" s="68"/>
      <c r="J22" s="68"/>
      <c r="K22" s="68"/>
    </row>
    <row r="23" spans="2:11" ht="15">
      <c r="B23" s="68"/>
      <c r="C23" s="68"/>
      <c r="D23" s="68"/>
      <c r="E23" s="823" t="s">
        <v>61</v>
      </c>
      <c r="F23" s="823"/>
      <c r="G23" s="823"/>
      <c r="H23" s="823"/>
      <c r="I23" s="823"/>
      <c r="J23" s="823"/>
      <c r="K23" s="823"/>
    </row>
    <row r="24" spans="2:11" ht="15">
      <c r="B24" s="68"/>
      <c r="C24" s="68"/>
      <c r="D24" s="68"/>
      <c r="E24" s="824" t="s">
        <v>62</v>
      </c>
      <c r="F24" s="824"/>
      <c r="G24" s="824"/>
      <c r="H24" s="824"/>
      <c r="I24" s="824"/>
      <c r="J24" s="824"/>
      <c r="K24" s="824"/>
    </row>
    <row r="25" spans="2:11" ht="15">
      <c r="B25" s="68"/>
      <c r="C25" s="68"/>
      <c r="D25" s="68"/>
      <c r="E25" s="68"/>
      <c r="F25" s="68"/>
      <c r="G25" s="68"/>
      <c r="H25" s="68"/>
      <c r="I25" s="68"/>
      <c r="J25" s="68"/>
      <c r="K25" s="68"/>
    </row>
    <row r="26" spans="2:11" ht="15">
      <c r="B26" s="68"/>
      <c r="C26" s="68"/>
      <c r="D26" s="68"/>
      <c r="E26" s="68"/>
      <c r="F26" s="68"/>
      <c r="G26" s="68"/>
      <c r="H26" s="68"/>
      <c r="I26" s="68"/>
      <c r="J26" s="68"/>
      <c r="K26" s="68"/>
    </row>
    <row r="27" spans="2:11" ht="15" customHeight="1">
      <c r="B27" s="68"/>
      <c r="C27" s="68"/>
      <c r="D27" s="68"/>
      <c r="E27" s="68"/>
      <c r="F27" s="68"/>
      <c r="G27" s="68"/>
      <c r="H27" s="68"/>
      <c r="I27" s="68"/>
      <c r="J27" s="68"/>
      <c r="K27" s="68"/>
    </row>
    <row r="28" spans="2:11" ht="15">
      <c r="B28" s="68"/>
      <c r="C28" s="68"/>
      <c r="D28" s="68"/>
      <c r="E28" s="68"/>
      <c r="F28" s="68"/>
      <c r="G28" s="68"/>
      <c r="H28" s="68"/>
      <c r="I28" s="68"/>
      <c r="J28" s="68"/>
      <c r="K28" s="68"/>
    </row>
    <row r="29" spans="2:11" ht="15">
      <c r="B29" s="68"/>
      <c r="C29" s="68"/>
      <c r="D29" s="68"/>
      <c r="E29" s="68"/>
      <c r="F29" s="68"/>
      <c r="G29" s="68"/>
      <c r="H29" s="68"/>
      <c r="I29" s="68"/>
      <c r="J29" s="68"/>
      <c r="K29" s="68"/>
    </row>
    <row r="30" spans="2:11" ht="15">
      <c r="B30" s="68"/>
      <c r="C30" s="68"/>
      <c r="D30" s="68"/>
      <c r="E30" s="68"/>
      <c r="F30" s="68"/>
      <c r="G30" s="68"/>
      <c r="H30" s="68"/>
      <c r="I30" s="68"/>
      <c r="J30" s="68"/>
      <c r="K30" s="68"/>
    </row>
    <row r="31" spans="2:11" ht="15">
      <c r="B31" s="68"/>
      <c r="C31" s="68"/>
      <c r="D31" s="68"/>
      <c r="E31" s="68"/>
      <c r="F31" s="68"/>
      <c r="G31" s="68"/>
      <c r="H31" s="68"/>
      <c r="I31" s="68"/>
      <c r="J31" s="68"/>
      <c r="K31" s="68"/>
    </row>
    <row r="32" spans="2:11" ht="15">
      <c r="B32" s="68"/>
      <c r="C32" s="68"/>
      <c r="D32" s="68"/>
      <c r="E32" s="68"/>
      <c r="F32" s="68"/>
      <c r="G32" s="68"/>
      <c r="H32" s="68"/>
      <c r="I32" s="68"/>
      <c r="J32" s="68"/>
      <c r="K32" s="68"/>
    </row>
    <row r="33" spans="2:11" ht="15">
      <c r="B33" s="68"/>
      <c r="C33" s="68"/>
      <c r="D33" s="68"/>
      <c r="E33" s="68"/>
      <c r="F33" s="68"/>
      <c r="G33" s="68"/>
      <c r="H33" s="68"/>
      <c r="I33" s="68"/>
      <c r="J33" s="68"/>
      <c r="K33" s="68"/>
    </row>
    <row r="34" spans="2:11" ht="15">
      <c r="B34" s="68"/>
      <c r="C34" s="68"/>
      <c r="D34" s="68"/>
      <c r="E34" s="68"/>
      <c r="F34" s="68"/>
      <c r="G34" s="68"/>
      <c r="H34" s="68"/>
      <c r="I34" s="68"/>
      <c r="J34" s="68"/>
      <c r="K34" s="68"/>
    </row>
    <row r="35" spans="2:11" ht="15">
      <c r="B35" s="68"/>
      <c r="C35" s="68"/>
      <c r="D35" s="68"/>
      <c r="E35" s="68"/>
      <c r="F35" s="68"/>
      <c r="G35" s="68"/>
      <c r="H35" s="68"/>
      <c r="I35" s="68"/>
      <c r="J35" s="68"/>
      <c r="K35" s="68"/>
    </row>
    <row r="36" spans="2:11" ht="15">
      <c r="B36" s="68"/>
      <c r="C36" s="68"/>
      <c r="D36" s="68"/>
      <c r="E36" s="68"/>
      <c r="F36" s="68"/>
      <c r="G36" s="68"/>
      <c r="H36" s="68"/>
      <c r="I36" s="68"/>
      <c r="J36" s="68"/>
      <c r="K36" s="68"/>
    </row>
    <row r="37" spans="2:7" ht="15">
      <c r="B37" s="123"/>
      <c r="C37" s="123"/>
      <c r="D37" s="20"/>
      <c r="E37" s="128"/>
      <c r="F37" s="21"/>
      <c r="G37" s="21"/>
    </row>
    <row r="38" spans="2:3" ht="15">
      <c r="B38" s="123"/>
      <c r="C38" s="123"/>
    </row>
    <row r="39" spans="2:3" ht="15">
      <c r="B39" s="129"/>
      <c r="C39" s="129"/>
    </row>
    <row r="40" spans="2:3" ht="15">
      <c r="B40" s="129"/>
      <c r="C40" s="129"/>
    </row>
  </sheetData>
  <sheetProtection/>
  <mergeCells count="4">
    <mergeCell ref="A2:C2"/>
    <mergeCell ref="A13:K15"/>
    <mergeCell ref="E23:K23"/>
    <mergeCell ref="E24:K24"/>
  </mergeCells>
  <printOptions/>
  <pageMargins left="0.7" right="0.7" top="0.75" bottom="0.75" header="0.3" footer="0.3"/>
  <pageSetup orientation="landscape" paperSize="9" scale="95"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2" manualBreakCount="2">
    <brk id="6" max="10" man="1"/>
    <brk id="8" max="10" man="1"/>
  </rowBreaks>
</worksheet>
</file>

<file path=xl/worksheets/sheet32.xml><?xml version="1.0" encoding="utf-8"?>
<worksheet xmlns="http://schemas.openxmlformats.org/spreadsheetml/2006/main" xmlns:r="http://schemas.openxmlformats.org/officeDocument/2006/relationships">
  <sheetPr>
    <tabColor theme="2"/>
  </sheetPr>
  <dimension ref="A1:K27"/>
  <sheetViews>
    <sheetView workbookViewId="0" topLeftCell="A1">
      <selection activeCell="R11" sqref="R11"/>
    </sheetView>
  </sheetViews>
  <sheetFormatPr defaultColWidth="9.140625" defaultRowHeight="15"/>
  <cols>
    <col min="1" max="1" width="5.421875" style="1" customWidth="1"/>
    <col min="2" max="2" width="18.00390625" style="2" customWidth="1"/>
    <col min="3" max="3" width="38.00390625" style="2" customWidth="1"/>
    <col min="4" max="4" width="5.140625" style="3" customWidth="1"/>
    <col min="5" max="5" width="9.28125" style="4" customWidth="1"/>
    <col min="6" max="6" width="7.28125" style="4" hidden="1" customWidth="1"/>
    <col min="7" max="7" width="11.57421875" style="4" customWidth="1"/>
    <col min="8" max="8" width="4.8515625" style="4" customWidth="1"/>
    <col min="9" max="9" width="13.28125" style="4" customWidth="1"/>
    <col min="10" max="10" width="10.140625" style="4" customWidth="1"/>
    <col min="11" max="11" width="14.7109375" style="2" customWidth="1"/>
    <col min="12" max="16384" width="9.140625" style="2" customWidth="1"/>
  </cols>
  <sheetData>
    <row r="1" ht="15">
      <c r="A1" s="22"/>
    </row>
    <row r="2" spans="1:10" s="9" customFormat="1" ht="20.25" customHeight="1">
      <c r="A2" s="808" t="s">
        <v>132</v>
      </c>
      <c r="B2" s="808"/>
      <c r="C2" s="808"/>
      <c r="D2" s="514"/>
      <c r="E2" s="515"/>
      <c r="F2" s="515"/>
      <c r="G2" s="515"/>
      <c r="H2" s="515"/>
      <c r="I2" s="31"/>
      <c r="J2" s="4"/>
    </row>
    <row r="3" ht="15">
      <c r="B3" s="10"/>
    </row>
    <row r="4" spans="1:11" ht="63.75">
      <c r="A4" s="177" t="s">
        <v>380</v>
      </c>
      <c r="B4" s="178" t="s">
        <v>381</v>
      </c>
      <c r="C4" s="178" t="s">
        <v>68</v>
      </c>
      <c r="D4" s="303" t="s">
        <v>383</v>
      </c>
      <c r="E4" s="179" t="s">
        <v>384</v>
      </c>
      <c r="F4" s="179" t="s">
        <v>385</v>
      </c>
      <c r="G4" s="179" t="s">
        <v>85</v>
      </c>
      <c r="H4" s="179" t="s">
        <v>386</v>
      </c>
      <c r="I4" s="179" t="s">
        <v>59</v>
      </c>
      <c r="J4" s="179" t="s">
        <v>60</v>
      </c>
      <c r="K4" s="179" t="s">
        <v>64</v>
      </c>
    </row>
    <row r="5" spans="1:11" s="11" customFormat="1" ht="16.5" customHeight="1">
      <c r="A5" s="400">
        <v>1</v>
      </c>
      <c r="B5" s="311">
        <v>2</v>
      </c>
      <c r="C5" s="311">
        <v>3</v>
      </c>
      <c r="D5" s="311">
        <v>4</v>
      </c>
      <c r="E5" s="311">
        <v>5</v>
      </c>
      <c r="F5" s="311">
        <v>6</v>
      </c>
      <c r="G5" s="311">
        <v>6</v>
      </c>
      <c r="H5" s="311">
        <v>7</v>
      </c>
      <c r="I5" s="311">
        <v>8</v>
      </c>
      <c r="J5" s="311">
        <v>9</v>
      </c>
      <c r="K5" s="311">
        <v>10</v>
      </c>
    </row>
    <row r="6" spans="1:11" s="11" customFormat="1" ht="25.5" customHeight="1">
      <c r="A6" s="167" t="s">
        <v>55</v>
      </c>
      <c r="B6" s="167"/>
      <c r="C6" s="251" t="s">
        <v>297</v>
      </c>
      <c r="D6" s="251" t="s">
        <v>388</v>
      </c>
      <c r="E6" s="229">
        <v>100000</v>
      </c>
      <c r="F6" s="176">
        <v>0.23</v>
      </c>
      <c r="G6" s="176"/>
      <c r="H6" s="168"/>
      <c r="I6" s="222"/>
      <c r="J6" s="222">
        <f>(E6*I6)</f>
        <v>0</v>
      </c>
      <c r="K6" s="407"/>
    </row>
    <row r="7" spans="1:11" s="57" customFormat="1" ht="25.5">
      <c r="A7" s="167" t="s">
        <v>56</v>
      </c>
      <c r="B7" s="167"/>
      <c r="C7" s="251" t="s">
        <v>299</v>
      </c>
      <c r="D7" s="251" t="s">
        <v>388</v>
      </c>
      <c r="E7" s="229">
        <v>5000</v>
      </c>
      <c r="F7" s="176">
        <v>0.4</v>
      </c>
      <c r="G7" s="176"/>
      <c r="H7" s="168"/>
      <c r="I7" s="222"/>
      <c r="J7" s="222">
        <f aca="true" t="shared" si="0" ref="J7:J12">(E7*I7)</f>
        <v>0</v>
      </c>
      <c r="K7" s="407"/>
    </row>
    <row r="8" spans="1:11" s="57" customFormat="1" ht="25.5">
      <c r="A8" s="167" t="s">
        <v>57</v>
      </c>
      <c r="B8" s="167"/>
      <c r="C8" s="251" t="s">
        <v>298</v>
      </c>
      <c r="D8" s="251" t="s">
        <v>388</v>
      </c>
      <c r="E8" s="229">
        <v>86000</v>
      </c>
      <c r="F8" s="176">
        <v>0.4</v>
      </c>
      <c r="G8" s="176"/>
      <c r="H8" s="168"/>
      <c r="I8" s="222"/>
      <c r="J8" s="222">
        <f t="shared" si="0"/>
        <v>0</v>
      </c>
      <c r="K8" s="407"/>
    </row>
    <row r="9" spans="1:11" s="57" customFormat="1" ht="25.5">
      <c r="A9" s="167" t="s">
        <v>372</v>
      </c>
      <c r="B9" s="167"/>
      <c r="C9" s="251" t="s">
        <v>300</v>
      </c>
      <c r="D9" s="251" t="s">
        <v>388</v>
      </c>
      <c r="E9" s="229">
        <v>30000</v>
      </c>
      <c r="F9" s="176">
        <v>0.2</v>
      </c>
      <c r="G9" s="176"/>
      <c r="H9" s="168"/>
      <c r="I9" s="222"/>
      <c r="J9" s="222">
        <f t="shared" si="0"/>
        <v>0</v>
      </c>
      <c r="K9" s="407"/>
    </row>
    <row r="10" spans="1:11" s="57" customFormat="1" ht="140.25">
      <c r="A10" s="167" t="s">
        <v>373</v>
      </c>
      <c r="B10" s="230"/>
      <c r="C10" s="253" t="s">
        <v>301</v>
      </c>
      <c r="D10" s="253" t="s">
        <v>388</v>
      </c>
      <c r="E10" s="231">
        <v>200</v>
      </c>
      <c r="F10" s="517">
        <v>22.76</v>
      </c>
      <c r="G10" s="225"/>
      <c r="H10" s="233"/>
      <c r="I10" s="503"/>
      <c r="J10" s="222">
        <f t="shared" si="0"/>
        <v>0</v>
      </c>
      <c r="K10" s="230"/>
    </row>
    <row r="11" spans="1:11" s="57" customFormat="1" ht="138.75" customHeight="1">
      <c r="A11" s="167" t="s">
        <v>374</v>
      </c>
      <c r="B11" s="230"/>
      <c r="C11" s="253" t="s">
        <v>302</v>
      </c>
      <c r="D11" s="253" t="s">
        <v>388</v>
      </c>
      <c r="E11" s="231">
        <v>1000</v>
      </c>
      <c r="F11" s="517">
        <v>24.73</v>
      </c>
      <c r="G11" s="225"/>
      <c r="H11" s="233"/>
      <c r="I11" s="503"/>
      <c r="J11" s="222">
        <f t="shared" si="0"/>
        <v>0</v>
      </c>
      <c r="K11" s="230"/>
    </row>
    <row r="12" spans="1:11" s="57" customFormat="1" ht="141" customHeight="1" thickBot="1">
      <c r="A12" s="167" t="s">
        <v>375</v>
      </c>
      <c r="B12" s="230"/>
      <c r="C12" s="253" t="s">
        <v>303</v>
      </c>
      <c r="D12" s="253" t="s">
        <v>388</v>
      </c>
      <c r="E12" s="231">
        <v>6500</v>
      </c>
      <c r="F12" s="518">
        <v>3.15</v>
      </c>
      <c r="G12" s="225"/>
      <c r="H12" s="233"/>
      <c r="I12" s="503"/>
      <c r="J12" s="222">
        <f t="shared" si="0"/>
        <v>0</v>
      </c>
      <c r="K12" s="230"/>
    </row>
    <row r="13" spans="1:11" s="57" customFormat="1" ht="18.75" customHeight="1" thickBot="1">
      <c r="A13" s="171"/>
      <c r="B13" s="171"/>
      <c r="C13" s="301" t="s">
        <v>389</v>
      </c>
      <c r="D13" s="302"/>
      <c r="E13" s="516"/>
      <c r="F13" s="171"/>
      <c r="G13" s="171"/>
      <c r="H13" s="171"/>
      <c r="I13" s="171"/>
      <c r="J13" s="209">
        <f>SUM(J6:J12)</f>
        <v>0</v>
      </c>
      <c r="K13" s="171"/>
    </row>
    <row r="14" ht="15" customHeight="1"/>
    <row r="16" spans="1:11" ht="15">
      <c r="A16" s="822" t="s">
        <v>63</v>
      </c>
      <c r="B16" s="822"/>
      <c r="C16" s="822"/>
      <c r="D16" s="822"/>
      <c r="E16" s="822"/>
      <c r="F16" s="822"/>
      <c r="G16" s="822"/>
      <c r="H16" s="822"/>
      <c r="I16" s="822"/>
      <c r="J16" s="822"/>
      <c r="K16" s="822"/>
    </row>
    <row r="17" spans="1:11" ht="15">
      <c r="A17" s="822"/>
      <c r="B17" s="822"/>
      <c r="C17" s="822"/>
      <c r="D17" s="822"/>
      <c r="E17" s="822"/>
      <c r="F17" s="822"/>
      <c r="G17" s="822"/>
      <c r="H17" s="822"/>
      <c r="I17" s="822"/>
      <c r="J17" s="822"/>
      <c r="K17" s="822"/>
    </row>
    <row r="18" spans="1:11" ht="17.25" customHeight="1">
      <c r="A18" s="822"/>
      <c r="B18" s="822"/>
      <c r="C18" s="822"/>
      <c r="D18" s="822"/>
      <c r="E18" s="822"/>
      <c r="F18" s="822"/>
      <c r="G18" s="822"/>
      <c r="H18" s="822"/>
      <c r="I18" s="822"/>
      <c r="J18" s="822"/>
      <c r="K18" s="822"/>
    </row>
    <row r="19" spans="2:11" ht="15">
      <c r="B19" s="68"/>
      <c r="C19" s="68"/>
      <c r="D19" s="68"/>
      <c r="E19" s="68"/>
      <c r="F19" s="68"/>
      <c r="G19" s="68"/>
      <c r="H19" s="68"/>
      <c r="I19" s="68"/>
      <c r="J19" s="68"/>
      <c r="K19" s="68"/>
    </row>
    <row r="20" spans="1:11" ht="15">
      <c r="A20" s="483" t="s">
        <v>83</v>
      </c>
      <c r="B20" s="483"/>
      <c r="C20" s="483"/>
      <c r="D20" s="483"/>
      <c r="E20" s="68"/>
      <c r="F20" s="68"/>
      <c r="G20" s="68"/>
      <c r="H20" s="68"/>
      <c r="I20" s="68"/>
      <c r="J20" s="68"/>
      <c r="K20" s="68"/>
    </row>
    <row r="21" ht="15">
      <c r="D21" s="68"/>
    </row>
    <row r="26" spans="5:11" ht="15">
      <c r="E26" s="823" t="s">
        <v>61</v>
      </c>
      <c r="F26" s="823"/>
      <c r="G26" s="823"/>
      <c r="H26" s="823"/>
      <c r="I26" s="823"/>
      <c r="J26" s="823"/>
      <c r="K26" s="823"/>
    </row>
    <row r="27" spans="5:11" ht="15">
      <c r="E27" s="824" t="s">
        <v>62</v>
      </c>
      <c r="F27" s="824"/>
      <c r="G27" s="824"/>
      <c r="H27" s="824"/>
      <c r="I27" s="824"/>
      <c r="J27" s="824"/>
      <c r="K27" s="824"/>
    </row>
  </sheetData>
  <sheetProtection selectLockedCells="1" selectUnlockedCells="1"/>
  <mergeCells count="4">
    <mergeCell ref="E27:K27"/>
    <mergeCell ref="A2:C2"/>
    <mergeCell ref="A16:K18"/>
    <mergeCell ref="E26:K26"/>
  </mergeCells>
  <printOptions horizontalCentered="1"/>
  <pageMargins left="0.1701388888888889" right="0" top="0.75" bottom="0.7479166666666667" header="0.2902777777777778" footer="0"/>
  <pageSetup horizontalDpi="300" verticalDpi="300" orientation="landscape" paperSize="9"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2" manualBreakCount="2">
    <brk id="8" max="255" man="1"/>
    <brk id="11" max="255" man="1"/>
  </rowBreaks>
</worksheet>
</file>

<file path=xl/worksheets/sheet33.xml><?xml version="1.0" encoding="utf-8"?>
<worksheet xmlns="http://schemas.openxmlformats.org/spreadsheetml/2006/main" xmlns:r="http://schemas.openxmlformats.org/officeDocument/2006/relationships">
  <sheetPr>
    <tabColor theme="2"/>
  </sheetPr>
  <dimension ref="A2:M22"/>
  <sheetViews>
    <sheetView workbookViewId="0" topLeftCell="A1">
      <selection activeCell="B2" sqref="B2"/>
    </sheetView>
  </sheetViews>
  <sheetFormatPr defaultColWidth="9.140625" defaultRowHeight="15"/>
  <cols>
    <col min="1" max="1" width="5.00390625" style="1" customWidth="1"/>
    <col min="2" max="2" width="17.8515625" style="2" customWidth="1"/>
    <col min="3" max="3" width="47.57421875" style="2" customWidth="1"/>
    <col min="4" max="4" width="5.7109375" style="3" customWidth="1"/>
    <col min="5" max="5" width="5.7109375" style="4" customWidth="1"/>
    <col min="6" max="6" width="8.140625" style="4" hidden="1" customWidth="1"/>
    <col min="7" max="7" width="11.28125" style="4" customWidth="1"/>
    <col min="8" max="8" width="5.00390625" style="4" customWidth="1"/>
    <col min="9" max="9" width="12.421875" style="4" customWidth="1"/>
    <col min="10" max="10" width="11.140625" style="4" customWidth="1"/>
    <col min="11" max="11" width="15.28125" style="2" customWidth="1"/>
    <col min="12" max="12" width="3.421875" style="2" customWidth="1"/>
    <col min="13" max="16384" width="9.140625" style="2" customWidth="1"/>
  </cols>
  <sheetData>
    <row r="2" spans="1:10" s="9" customFormat="1" ht="18">
      <c r="A2" s="5"/>
      <c r="C2" s="2"/>
      <c r="D2" s="27"/>
      <c r="E2" s="4"/>
      <c r="F2" s="4"/>
      <c r="G2" s="4"/>
      <c r="H2" s="4"/>
      <c r="I2" s="4"/>
      <c r="J2" s="4"/>
    </row>
    <row r="3" spans="1:10" ht="15.75">
      <c r="A3" s="808" t="s">
        <v>133</v>
      </c>
      <c r="B3" s="808"/>
      <c r="C3" s="808"/>
      <c r="D3" s="170"/>
      <c r="E3" s="171"/>
      <c r="F3" s="171"/>
      <c r="G3" s="171"/>
      <c r="H3" s="171"/>
      <c r="I3" s="171"/>
      <c r="J3" s="171"/>
    </row>
    <row r="4" spans="1:10" ht="15">
      <c r="A4" s="150"/>
      <c r="B4" s="150"/>
      <c r="C4" s="150"/>
      <c r="D4" s="170"/>
      <c r="E4" s="171"/>
      <c r="F4" s="171"/>
      <c r="G4" s="171"/>
      <c r="H4" s="171"/>
      <c r="I4" s="171"/>
      <c r="J4" s="171"/>
    </row>
    <row r="5" spans="1:13" s="11" customFormat="1" ht="96.75" customHeight="1">
      <c r="A5" s="177" t="s">
        <v>380</v>
      </c>
      <c r="B5" s="178" t="s">
        <v>381</v>
      </c>
      <c r="C5" s="178" t="s">
        <v>68</v>
      </c>
      <c r="D5" s="179" t="s">
        <v>383</v>
      </c>
      <c r="E5" s="179" t="s">
        <v>384</v>
      </c>
      <c r="F5" s="179" t="s">
        <v>385</v>
      </c>
      <c r="G5" s="179" t="s">
        <v>89</v>
      </c>
      <c r="H5" s="179" t="s">
        <v>386</v>
      </c>
      <c r="I5" s="179" t="s">
        <v>59</v>
      </c>
      <c r="J5" s="206" t="s">
        <v>60</v>
      </c>
      <c r="K5" s="69" t="s">
        <v>64</v>
      </c>
      <c r="L5" s="525"/>
      <c r="M5" s="525"/>
    </row>
    <row r="6" spans="1:13" s="11" customFormat="1" ht="12.75">
      <c r="A6" s="180">
        <v>1</v>
      </c>
      <c r="B6" s="181">
        <v>2</v>
      </c>
      <c r="C6" s="181">
        <v>3</v>
      </c>
      <c r="D6" s="181">
        <v>4</v>
      </c>
      <c r="E6" s="181">
        <v>5</v>
      </c>
      <c r="F6" s="181">
        <v>6</v>
      </c>
      <c r="G6" s="181">
        <v>6</v>
      </c>
      <c r="H6" s="181">
        <v>7</v>
      </c>
      <c r="I6" s="181">
        <v>8</v>
      </c>
      <c r="J6" s="207">
        <v>9</v>
      </c>
      <c r="K6" s="526">
        <v>10</v>
      </c>
      <c r="L6" s="525"/>
      <c r="M6" s="525"/>
    </row>
    <row r="7" spans="1:13" s="57" customFormat="1" ht="99.75" customHeight="1">
      <c r="A7" s="167" t="s">
        <v>55</v>
      </c>
      <c r="B7" s="200"/>
      <c r="C7" s="201" t="s">
        <v>306</v>
      </c>
      <c r="D7" s="191" t="s">
        <v>388</v>
      </c>
      <c r="E7" s="217">
        <v>50</v>
      </c>
      <c r="F7" s="527">
        <v>14.85</v>
      </c>
      <c r="G7" s="176"/>
      <c r="H7" s="189"/>
      <c r="I7" s="222"/>
      <c r="J7" s="519">
        <f>(E7*I7)</f>
        <v>0</v>
      </c>
      <c r="K7" s="69"/>
      <c r="L7" s="525"/>
      <c r="M7" s="525"/>
    </row>
    <row r="8" spans="1:13" s="57" customFormat="1" ht="102.75" customHeight="1">
      <c r="A8" s="167" t="s">
        <v>56</v>
      </c>
      <c r="B8" s="200"/>
      <c r="C8" s="201" t="s">
        <v>307</v>
      </c>
      <c r="D8" s="191" t="s">
        <v>388</v>
      </c>
      <c r="E8" s="217">
        <v>150</v>
      </c>
      <c r="F8" s="527">
        <v>5.86</v>
      </c>
      <c r="G8" s="176"/>
      <c r="H8" s="189"/>
      <c r="I8" s="222"/>
      <c r="J8" s="519">
        <f>(E8*I8)</f>
        <v>0</v>
      </c>
      <c r="K8" s="69"/>
      <c r="L8" s="525"/>
      <c r="M8" s="525"/>
    </row>
    <row r="9" spans="1:13" s="57" customFormat="1" ht="105.75" customHeight="1">
      <c r="A9" s="167" t="s">
        <v>57</v>
      </c>
      <c r="B9" s="200"/>
      <c r="C9" s="201" t="s">
        <v>308</v>
      </c>
      <c r="D9" s="191" t="s">
        <v>388</v>
      </c>
      <c r="E9" s="217">
        <v>150</v>
      </c>
      <c r="F9" s="527">
        <v>18.82</v>
      </c>
      <c r="G9" s="176"/>
      <c r="H9" s="189"/>
      <c r="I9" s="222"/>
      <c r="J9" s="519">
        <f>(E9*I9)</f>
        <v>0</v>
      </c>
      <c r="K9" s="69"/>
      <c r="L9" s="525"/>
      <c r="M9" s="525"/>
    </row>
    <row r="10" spans="1:13" s="57" customFormat="1" ht="75" customHeight="1" thickBot="1">
      <c r="A10" s="167" t="s">
        <v>372</v>
      </c>
      <c r="B10" s="200"/>
      <c r="C10" s="201" t="s">
        <v>309</v>
      </c>
      <c r="D10" s="191" t="s">
        <v>388</v>
      </c>
      <c r="E10" s="217">
        <v>150</v>
      </c>
      <c r="F10" s="527">
        <v>20.79</v>
      </c>
      <c r="G10" s="176"/>
      <c r="H10" s="189"/>
      <c r="I10" s="222"/>
      <c r="J10" s="519">
        <f>(E10*I10)</f>
        <v>0</v>
      </c>
      <c r="K10" s="69"/>
      <c r="L10" s="525"/>
      <c r="M10" s="525"/>
    </row>
    <row r="11" spans="1:11" ht="15.75" thickBot="1">
      <c r="A11" s="212"/>
      <c r="B11" s="212"/>
      <c r="C11" s="528" t="s">
        <v>389</v>
      </c>
      <c r="D11" s="212"/>
      <c r="E11" s="211"/>
      <c r="F11" s="211"/>
      <c r="G11" s="211"/>
      <c r="H11" s="151"/>
      <c r="I11" s="151"/>
      <c r="J11" s="260">
        <f>SUM(J7:J10)</f>
        <v>0</v>
      </c>
      <c r="K11" s="364"/>
    </row>
    <row r="13" spans="1:11" ht="15">
      <c r="A13" s="822" t="s">
        <v>63</v>
      </c>
      <c r="B13" s="822"/>
      <c r="C13" s="822"/>
      <c r="D13" s="822"/>
      <c r="E13" s="822"/>
      <c r="F13" s="822"/>
      <c r="G13" s="822"/>
      <c r="H13" s="822"/>
      <c r="I13" s="822"/>
      <c r="J13" s="822"/>
      <c r="K13" s="822"/>
    </row>
    <row r="14" spans="1:11" ht="15">
      <c r="A14" s="822"/>
      <c r="B14" s="822"/>
      <c r="C14" s="822"/>
      <c r="D14" s="822"/>
      <c r="E14" s="822"/>
      <c r="F14" s="822"/>
      <c r="G14" s="822"/>
      <c r="H14" s="822"/>
      <c r="I14" s="822"/>
      <c r="J14" s="822"/>
      <c r="K14" s="822"/>
    </row>
    <row r="15" spans="1:11" ht="15">
      <c r="A15" s="822"/>
      <c r="B15" s="822"/>
      <c r="C15" s="822"/>
      <c r="D15" s="822"/>
      <c r="E15" s="822"/>
      <c r="F15" s="822"/>
      <c r="G15" s="822"/>
      <c r="H15" s="822"/>
      <c r="I15" s="822"/>
      <c r="J15" s="822"/>
      <c r="K15" s="822"/>
    </row>
    <row r="16" spans="2:11" ht="15">
      <c r="B16" s="68"/>
      <c r="C16" s="68"/>
      <c r="D16" s="68"/>
      <c r="E16" s="68"/>
      <c r="F16" s="68"/>
      <c r="G16" s="68"/>
      <c r="H16" s="68"/>
      <c r="I16" s="68"/>
      <c r="J16" s="68"/>
      <c r="K16" s="68"/>
    </row>
    <row r="17" spans="1:11" ht="15">
      <c r="A17" s="483"/>
      <c r="B17" s="483"/>
      <c r="C17" s="483"/>
      <c r="D17" s="483"/>
      <c r="E17" s="68"/>
      <c r="F17" s="68"/>
      <c r="G17" s="68"/>
      <c r="H17" s="68"/>
      <c r="I17" s="68"/>
      <c r="J17" s="68"/>
      <c r="K17" s="68"/>
    </row>
    <row r="21" spans="4:10" ht="15">
      <c r="D21" s="823" t="s">
        <v>61</v>
      </c>
      <c r="E21" s="823"/>
      <c r="F21" s="823"/>
      <c r="G21" s="823"/>
      <c r="H21" s="823"/>
      <c r="I21" s="823"/>
      <c r="J21" s="823"/>
    </row>
    <row r="22" spans="4:10" ht="15">
      <c r="D22" s="824" t="s">
        <v>62</v>
      </c>
      <c r="E22" s="824"/>
      <c r="F22" s="824"/>
      <c r="G22" s="824"/>
      <c r="H22" s="824"/>
      <c r="I22" s="824"/>
      <c r="J22" s="824"/>
    </row>
  </sheetData>
  <sheetProtection selectLockedCells="1" selectUnlockedCells="1"/>
  <mergeCells count="4">
    <mergeCell ref="A3:C3"/>
    <mergeCell ref="D21:J21"/>
    <mergeCell ref="D22:J22"/>
    <mergeCell ref="A13:K15"/>
  </mergeCells>
  <printOptions horizontalCentered="1"/>
  <pageMargins left="0.25" right="0.25" top="0.75" bottom="0.75" header="0.3" footer="0.3"/>
  <pageSetup horizontalDpi="300" verticalDpi="300" orientation="landscape" paperSize="9" scale="95"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1" manualBreakCount="1">
    <brk id="8" max="10" man="1"/>
  </rowBreaks>
</worksheet>
</file>

<file path=xl/worksheets/sheet34.xml><?xml version="1.0" encoding="utf-8"?>
<worksheet xmlns="http://schemas.openxmlformats.org/spreadsheetml/2006/main" xmlns:r="http://schemas.openxmlformats.org/officeDocument/2006/relationships">
  <sheetPr>
    <tabColor indexed="9"/>
  </sheetPr>
  <dimension ref="A3:K19"/>
  <sheetViews>
    <sheetView workbookViewId="0" topLeftCell="A2">
      <selection activeCell="O12" sqref="O12"/>
    </sheetView>
  </sheetViews>
  <sheetFormatPr defaultColWidth="9.140625" defaultRowHeight="15"/>
  <cols>
    <col min="1" max="1" width="5.28125" style="0" customWidth="1"/>
    <col min="2" max="2" width="15.7109375" style="0" customWidth="1"/>
    <col min="3" max="3" width="33.00390625" style="0" customWidth="1"/>
    <col min="4" max="4" width="5.7109375" style="0" customWidth="1"/>
    <col min="5" max="5" width="6.7109375" style="0" customWidth="1"/>
    <col min="6" max="6" width="11.7109375" style="0" customWidth="1"/>
    <col min="7" max="7" width="5.28125" style="0" customWidth="1"/>
    <col min="8" max="8" width="12.28125" style="0" customWidth="1"/>
    <col min="10" max="10" width="14.57421875" style="0" customWidth="1"/>
  </cols>
  <sheetData>
    <row r="3" spans="1:9" ht="15.75">
      <c r="A3" s="808" t="s">
        <v>134</v>
      </c>
      <c r="B3" s="808"/>
      <c r="C3" s="808"/>
      <c r="D3" s="808"/>
      <c r="E3" s="808"/>
      <c r="F3" s="171"/>
      <c r="G3" s="171"/>
      <c r="H3" s="171"/>
      <c r="I3" s="171"/>
    </row>
    <row r="4" spans="1:9" ht="15">
      <c r="A4" s="150"/>
      <c r="B4" s="299"/>
      <c r="C4" s="150"/>
      <c r="D4" s="170"/>
      <c r="E4" s="171"/>
      <c r="F4" s="171"/>
      <c r="G4" s="171"/>
      <c r="H4" s="171"/>
      <c r="I4" s="171"/>
    </row>
    <row r="5" spans="1:10" ht="102">
      <c r="A5" s="177" t="s">
        <v>380</v>
      </c>
      <c r="B5" s="178" t="s">
        <v>381</v>
      </c>
      <c r="C5" s="178" t="s">
        <v>68</v>
      </c>
      <c r="D5" s="179" t="s">
        <v>383</v>
      </c>
      <c r="E5" s="179" t="s">
        <v>384</v>
      </c>
      <c r="F5" s="179" t="s">
        <v>89</v>
      </c>
      <c r="G5" s="179" t="s">
        <v>386</v>
      </c>
      <c r="H5" s="179" t="s">
        <v>59</v>
      </c>
      <c r="I5" s="206" t="s">
        <v>60</v>
      </c>
      <c r="J5" s="153" t="s">
        <v>64</v>
      </c>
    </row>
    <row r="6" spans="1:10" ht="15">
      <c r="A6" s="523">
        <v>1</v>
      </c>
      <c r="B6" s="179">
        <v>2</v>
      </c>
      <c r="C6" s="179">
        <v>3</v>
      </c>
      <c r="D6" s="179">
        <v>4</v>
      </c>
      <c r="E6" s="179">
        <v>5</v>
      </c>
      <c r="F6" s="179">
        <v>6</v>
      </c>
      <c r="G6" s="179">
        <v>7</v>
      </c>
      <c r="H6" s="179">
        <v>8</v>
      </c>
      <c r="I6" s="206">
        <v>9</v>
      </c>
      <c r="J6" s="524">
        <v>10</v>
      </c>
    </row>
    <row r="7" spans="1:10" ht="120.75" customHeight="1">
      <c r="A7" s="283" t="s">
        <v>55</v>
      </c>
      <c r="B7" s="520"/>
      <c r="C7" s="522" t="s">
        <v>304</v>
      </c>
      <c r="D7" s="522" t="s">
        <v>388</v>
      </c>
      <c r="E7" s="284">
        <v>5700</v>
      </c>
      <c r="F7" s="285"/>
      <c r="G7" s="286"/>
      <c r="H7" s="296"/>
      <c r="I7" s="519">
        <f>(E7*H7)</f>
        <v>0</v>
      </c>
      <c r="J7" s="521"/>
    </row>
    <row r="8" spans="1:10" ht="165.75" customHeight="1" thickBot="1">
      <c r="A8" s="230" t="s">
        <v>56</v>
      </c>
      <c r="B8" s="230"/>
      <c r="C8" s="253" t="s">
        <v>305</v>
      </c>
      <c r="D8" s="253" t="s">
        <v>388</v>
      </c>
      <c r="E8" s="253">
        <v>1740</v>
      </c>
      <c r="F8" s="232"/>
      <c r="G8" s="233"/>
      <c r="H8" s="294"/>
      <c r="I8" s="519">
        <f>(E8*H8)</f>
        <v>0</v>
      </c>
      <c r="J8" s="521"/>
    </row>
    <row r="9" spans="3:9" ht="15.75" thickBot="1">
      <c r="C9" s="187" t="s">
        <v>389</v>
      </c>
      <c r="I9" s="558">
        <f>SUM(I7:I8)</f>
        <v>0</v>
      </c>
    </row>
    <row r="11" spans="1:11" ht="15">
      <c r="A11" s="822" t="s">
        <v>63</v>
      </c>
      <c r="B11" s="822"/>
      <c r="C11" s="822"/>
      <c r="D11" s="822"/>
      <c r="E11" s="822"/>
      <c r="F11" s="822"/>
      <c r="G11" s="822"/>
      <c r="H11" s="822"/>
      <c r="I11" s="822"/>
      <c r="J11" s="822"/>
      <c r="K11" s="822"/>
    </row>
    <row r="12" spans="1:11" ht="15">
      <c r="A12" s="822"/>
      <c r="B12" s="822"/>
      <c r="C12" s="822"/>
      <c r="D12" s="822"/>
      <c r="E12" s="822"/>
      <c r="F12" s="822"/>
      <c r="G12" s="822"/>
      <c r="H12" s="822"/>
      <c r="I12" s="822"/>
      <c r="J12" s="822"/>
      <c r="K12" s="822"/>
    </row>
    <row r="13" spans="1:11" ht="15">
      <c r="A13" s="822"/>
      <c r="B13" s="822"/>
      <c r="C13" s="822"/>
      <c r="D13" s="822"/>
      <c r="E13" s="822"/>
      <c r="F13" s="822"/>
      <c r="G13" s="822"/>
      <c r="H13" s="822"/>
      <c r="I13" s="822"/>
      <c r="J13" s="822"/>
      <c r="K13" s="822"/>
    </row>
    <row r="18" spans="4:10" ht="15">
      <c r="D18" s="823" t="s">
        <v>61</v>
      </c>
      <c r="E18" s="823"/>
      <c r="F18" s="823"/>
      <c r="G18" s="823"/>
      <c r="H18" s="823"/>
      <c r="I18" s="823"/>
      <c r="J18" s="823"/>
    </row>
    <row r="19" spans="4:10" ht="15">
      <c r="D19" s="824" t="s">
        <v>62</v>
      </c>
      <c r="E19" s="824"/>
      <c r="F19" s="824"/>
      <c r="G19" s="824"/>
      <c r="H19" s="824"/>
      <c r="I19" s="824"/>
      <c r="J19" s="824"/>
    </row>
  </sheetData>
  <mergeCells count="4">
    <mergeCell ref="A3:E3"/>
    <mergeCell ref="D18:J18"/>
    <mergeCell ref="D19:J19"/>
    <mergeCell ref="A11:K13"/>
  </mergeCells>
  <printOptions/>
  <pageMargins left="0.75" right="0.75" top="1" bottom="1" header="0.5" footer="0.5"/>
  <pageSetup horizontalDpi="600" verticalDpi="600" orientation="landscape" paperSize="9"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1" manualBreakCount="1">
    <brk id="7" max="255" man="1"/>
  </rowBreaks>
</worksheet>
</file>

<file path=xl/worksheets/sheet35.xml><?xml version="1.0" encoding="utf-8"?>
<worksheet xmlns="http://schemas.openxmlformats.org/spreadsheetml/2006/main" xmlns:r="http://schemas.openxmlformats.org/officeDocument/2006/relationships">
  <sheetPr>
    <tabColor theme="2"/>
  </sheetPr>
  <dimension ref="A2:S38"/>
  <sheetViews>
    <sheetView workbookViewId="0" topLeftCell="A1">
      <selection activeCell="Y13" sqref="Y13"/>
    </sheetView>
  </sheetViews>
  <sheetFormatPr defaultColWidth="9.140625" defaultRowHeight="15"/>
  <cols>
    <col min="1" max="1" width="5.140625" style="0" customWidth="1"/>
    <col min="2" max="2" width="18.57421875" style="0" customWidth="1"/>
    <col min="3" max="3" width="27.421875" style="0" customWidth="1"/>
    <col min="4" max="4" width="5.7109375" style="0" customWidth="1"/>
    <col min="5" max="5" width="6.57421875" style="0" customWidth="1"/>
    <col min="6" max="6" width="8.00390625" style="0" hidden="1" customWidth="1"/>
    <col min="7" max="7" width="12.8515625" style="0" customWidth="1"/>
    <col min="8" max="8" width="4.8515625" style="0" customWidth="1"/>
    <col min="9" max="9" width="12.28125" style="0" customWidth="1"/>
    <col min="10" max="10" width="10.57421875" style="0" customWidth="1"/>
    <col min="11" max="11" width="16.28125" style="0" customWidth="1"/>
    <col min="12" max="18" width="9.140625" style="0" hidden="1" customWidth="1"/>
  </cols>
  <sheetData>
    <row r="1" ht="13.5" customHeight="1"/>
    <row r="2" spans="1:11" ht="18">
      <c r="A2" s="878" t="s">
        <v>135</v>
      </c>
      <c r="B2" s="878"/>
      <c r="C2" s="878"/>
      <c r="D2" s="878"/>
      <c r="E2" s="4"/>
      <c r="F2" s="4"/>
      <c r="G2" s="4"/>
      <c r="H2" s="4"/>
      <c r="I2" s="4"/>
      <c r="J2" s="4"/>
      <c r="K2" s="9"/>
    </row>
    <row r="3" spans="1:11" ht="15">
      <c r="A3" s="1"/>
      <c r="B3" s="10"/>
      <c r="C3" s="2"/>
      <c r="D3" s="3"/>
      <c r="E3" s="4"/>
      <c r="F3" s="4"/>
      <c r="G3" s="4"/>
      <c r="H3" s="4"/>
      <c r="I3" s="4"/>
      <c r="J3" s="4"/>
      <c r="K3" s="2"/>
    </row>
    <row r="4" spans="1:11" ht="63.75">
      <c r="A4" s="177" t="s">
        <v>380</v>
      </c>
      <c r="B4" s="178" t="s">
        <v>381</v>
      </c>
      <c r="C4" s="178" t="s">
        <v>68</v>
      </c>
      <c r="D4" s="179" t="s">
        <v>383</v>
      </c>
      <c r="E4" s="179" t="s">
        <v>384</v>
      </c>
      <c r="F4" s="179" t="s">
        <v>385</v>
      </c>
      <c r="G4" s="179" t="s">
        <v>89</v>
      </c>
      <c r="H4" s="179" t="s">
        <v>386</v>
      </c>
      <c r="I4" s="179" t="s">
        <v>59</v>
      </c>
      <c r="J4" s="179" t="s">
        <v>60</v>
      </c>
      <c r="K4" s="179" t="s">
        <v>64</v>
      </c>
    </row>
    <row r="5" spans="1:11" ht="15">
      <c r="A5" s="180">
        <v>1</v>
      </c>
      <c r="B5" s="181">
        <v>2</v>
      </c>
      <c r="C5" s="181">
        <v>3</v>
      </c>
      <c r="D5" s="181">
        <v>4</v>
      </c>
      <c r="E5" s="181">
        <v>5</v>
      </c>
      <c r="F5" s="181">
        <v>6</v>
      </c>
      <c r="G5" s="181">
        <v>6</v>
      </c>
      <c r="H5" s="181">
        <v>7</v>
      </c>
      <c r="I5" s="181">
        <v>8</v>
      </c>
      <c r="J5" s="181">
        <v>9</v>
      </c>
      <c r="K5" s="180">
        <v>10</v>
      </c>
    </row>
    <row r="6" spans="1:19" ht="121.5" customHeight="1">
      <c r="A6" s="532" t="s">
        <v>55</v>
      </c>
      <c r="B6" s="532"/>
      <c r="C6" s="543" t="s">
        <v>290</v>
      </c>
      <c r="D6" s="543" t="s">
        <v>388</v>
      </c>
      <c r="E6" s="544">
        <v>2300</v>
      </c>
      <c r="F6" s="532">
        <v>0.88</v>
      </c>
      <c r="G6" s="533"/>
      <c r="H6" s="534"/>
      <c r="I6" s="535"/>
      <c r="J6" s="535">
        <f>(E6*I6)</f>
        <v>0</v>
      </c>
      <c r="K6" s="532"/>
      <c r="L6" s="93"/>
      <c r="M6" s="93"/>
      <c r="N6" s="93"/>
      <c r="O6" s="93"/>
      <c r="P6" s="93"/>
      <c r="Q6" s="93"/>
      <c r="R6" s="93"/>
      <c r="S6" s="93"/>
    </row>
    <row r="7" spans="1:19" s="92" customFormat="1" ht="122.25" customHeight="1">
      <c r="A7" s="532" t="s">
        <v>56</v>
      </c>
      <c r="B7" s="192"/>
      <c r="C7" s="247" t="s">
        <v>291</v>
      </c>
      <c r="D7" s="246" t="s">
        <v>388</v>
      </c>
      <c r="E7" s="215">
        <v>3000</v>
      </c>
      <c r="F7" s="216">
        <v>1.07</v>
      </c>
      <c r="G7" s="533"/>
      <c r="H7" s="188"/>
      <c r="I7" s="535"/>
      <c r="J7" s="535">
        <f aca="true" t="shared" si="0" ref="J7:J14">(E7*I7)</f>
        <v>0</v>
      </c>
      <c r="K7" s="499"/>
      <c r="L7" s="536"/>
      <c r="M7" s="536"/>
      <c r="N7" s="536"/>
      <c r="O7" s="536"/>
      <c r="P7" s="536"/>
      <c r="Q7" s="536"/>
      <c r="R7" s="536"/>
      <c r="S7" s="536"/>
    </row>
    <row r="8" spans="1:18" s="93" customFormat="1" ht="114.75">
      <c r="A8" s="532" t="s">
        <v>57</v>
      </c>
      <c r="B8" s="241"/>
      <c r="C8" s="543" t="s">
        <v>0</v>
      </c>
      <c r="D8" s="545" t="s">
        <v>388</v>
      </c>
      <c r="E8" s="242">
        <v>9500</v>
      </c>
      <c r="F8" s="243">
        <v>0.73</v>
      </c>
      <c r="G8" s="533"/>
      <c r="H8" s="538"/>
      <c r="I8" s="535"/>
      <c r="J8" s="535">
        <f t="shared" si="0"/>
        <v>0</v>
      </c>
      <c r="K8" s="537"/>
      <c r="L8" s="877"/>
      <c r="M8" s="877"/>
      <c r="N8" s="877"/>
      <c r="O8" s="877"/>
      <c r="P8" s="877"/>
      <c r="Q8" s="877"/>
      <c r="R8" s="877"/>
    </row>
    <row r="9" spans="1:19" s="94" customFormat="1" ht="114.75">
      <c r="A9" s="532" t="s">
        <v>372</v>
      </c>
      <c r="B9" s="192"/>
      <c r="C9" s="247" t="s">
        <v>2</v>
      </c>
      <c r="D9" s="246" t="s">
        <v>388</v>
      </c>
      <c r="E9" s="215">
        <v>7600</v>
      </c>
      <c r="F9" s="216">
        <v>0.86</v>
      </c>
      <c r="G9" s="533"/>
      <c r="H9" s="188"/>
      <c r="I9" s="535"/>
      <c r="J9" s="535">
        <f t="shared" si="0"/>
        <v>0</v>
      </c>
      <c r="K9" s="499"/>
      <c r="L9" s="877"/>
      <c r="M9" s="877"/>
      <c r="N9" s="877"/>
      <c r="O9" s="877"/>
      <c r="P9" s="877"/>
      <c r="Q9" s="877"/>
      <c r="R9" s="877"/>
      <c r="S9" s="536"/>
    </row>
    <row r="10" spans="1:18" s="93" customFormat="1" ht="51">
      <c r="A10" s="532" t="s">
        <v>373</v>
      </c>
      <c r="B10" s="199"/>
      <c r="C10" s="248" t="s">
        <v>1</v>
      </c>
      <c r="D10" s="248" t="s">
        <v>388</v>
      </c>
      <c r="E10" s="161">
        <v>28200</v>
      </c>
      <c r="F10" s="197">
        <v>0.86</v>
      </c>
      <c r="G10" s="539"/>
      <c r="H10" s="189"/>
      <c r="I10" s="540"/>
      <c r="J10" s="535">
        <f t="shared" si="0"/>
        <v>0</v>
      </c>
      <c r="K10" s="414"/>
      <c r="L10" s="877"/>
      <c r="M10" s="877"/>
      <c r="N10" s="877"/>
      <c r="O10" s="877"/>
      <c r="P10" s="877"/>
      <c r="Q10" s="877"/>
      <c r="R10" s="877"/>
    </row>
    <row r="11" spans="1:18" s="93" customFormat="1" ht="179.25" customHeight="1">
      <c r="A11" s="532" t="s">
        <v>374</v>
      </c>
      <c r="B11" s="530"/>
      <c r="C11" s="546" t="s">
        <v>25</v>
      </c>
      <c r="D11" s="546" t="s">
        <v>388</v>
      </c>
      <c r="E11" s="547">
        <v>6900</v>
      </c>
      <c r="F11" s="228">
        <v>0.66</v>
      </c>
      <c r="G11" s="541"/>
      <c r="H11" s="529"/>
      <c r="I11" s="542"/>
      <c r="J11" s="535">
        <f t="shared" si="0"/>
        <v>0</v>
      </c>
      <c r="K11" s="531"/>
      <c r="L11" s="877"/>
      <c r="M11" s="877"/>
      <c r="N11" s="877"/>
      <c r="O11" s="877"/>
      <c r="P11" s="877"/>
      <c r="Q11" s="877"/>
      <c r="R11" s="877"/>
    </row>
    <row r="12" spans="1:11" s="93" customFormat="1" ht="186.75" customHeight="1">
      <c r="A12" s="532" t="s">
        <v>375</v>
      </c>
      <c r="B12" s="167"/>
      <c r="C12" s="546" t="s">
        <v>28</v>
      </c>
      <c r="D12" s="251" t="s">
        <v>388</v>
      </c>
      <c r="E12" s="229">
        <v>9650</v>
      </c>
      <c r="F12" s="176">
        <v>0.99</v>
      </c>
      <c r="G12" s="533"/>
      <c r="H12" s="168"/>
      <c r="I12" s="535"/>
      <c r="J12" s="535">
        <f t="shared" si="0"/>
        <v>0</v>
      </c>
      <c r="K12" s="407"/>
    </row>
    <row r="13" spans="1:11" s="93" customFormat="1" ht="186" customHeight="1">
      <c r="A13" s="532" t="s">
        <v>376</v>
      </c>
      <c r="B13" s="192"/>
      <c r="C13" s="248" t="s">
        <v>26</v>
      </c>
      <c r="D13" s="248" t="s">
        <v>388</v>
      </c>
      <c r="E13" s="217">
        <v>5660</v>
      </c>
      <c r="F13" s="216"/>
      <c r="G13" s="533"/>
      <c r="H13" s="188"/>
      <c r="I13" s="535"/>
      <c r="J13" s="535"/>
      <c r="K13" s="499"/>
    </row>
    <row r="14" spans="1:11" s="93" customFormat="1" ht="183.75" customHeight="1" thickBot="1">
      <c r="A14" s="551" t="s">
        <v>377</v>
      </c>
      <c r="B14" s="456"/>
      <c r="C14" s="552" t="s">
        <v>27</v>
      </c>
      <c r="D14" s="553" t="s">
        <v>388</v>
      </c>
      <c r="E14" s="554">
        <v>4900</v>
      </c>
      <c r="F14" s="458">
        <v>4.61</v>
      </c>
      <c r="G14" s="555"/>
      <c r="H14" s="455"/>
      <c r="I14" s="556"/>
      <c r="J14" s="535">
        <f t="shared" si="0"/>
        <v>0</v>
      </c>
      <c r="K14" s="557"/>
    </row>
    <row r="15" spans="1:11" s="93" customFormat="1" ht="15.75" thickBot="1">
      <c r="A15" s="211"/>
      <c r="B15" s="211"/>
      <c r="C15" s="259" t="s">
        <v>389</v>
      </c>
      <c r="D15" s="211"/>
      <c r="E15" s="211"/>
      <c r="F15" s="211"/>
      <c r="G15" s="211"/>
      <c r="H15" s="211"/>
      <c r="I15" s="211"/>
      <c r="J15" s="260">
        <f>SUM(J6:J14)</f>
        <v>0</v>
      </c>
      <c r="K15" s="211"/>
    </row>
    <row r="17" spans="1:11" ht="15">
      <c r="A17" s="822" t="s">
        <v>63</v>
      </c>
      <c r="B17" s="822"/>
      <c r="C17" s="822"/>
      <c r="D17" s="822"/>
      <c r="E17" s="822"/>
      <c r="F17" s="822"/>
      <c r="G17" s="822"/>
      <c r="H17" s="822"/>
      <c r="I17" s="822"/>
      <c r="J17" s="822"/>
      <c r="K17" s="822"/>
    </row>
    <row r="18" spans="1:11" ht="15">
      <c r="A18" s="822"/>
      <c r="B18" s="822"/>
      <c r="C18" s="822"/>
      <c r="D18" s="822"/>
      <c r="E18" s="822"/>
      <c r="F18" s="822"/>
      <c r="G18" s="822"/>
      <c r="H18" s="822"/>
      <c r="I18" s="822"/>
      <c r="J18" s="822"/>
      <c r="K18" s="822"/>
    </row>
    <row r="19" spans="1:11" ht="15">
      <c r="A19" s="822"/>
      <c r="B19" s="822"/>
      <c r="C19" s="822"/>
      <c r="D19" s="822"/>
      <c r="E19" s="822"/>
      <c r="F19" s="822"/>
      <c r="G19" s="822"/>
      <c r="H19" s="822"/>
      <c r="I19" s="822"/>
      <c r="J19" s="822"/>
      <c r="K19" s="822"/>
    </row>
    <row r="20" spans="1:11" ht="15">
      <c r="A20" s="1"/>
      <c r="B20" s="68"/>
      <c r="C20" s="68"/>
      <c r="D20" s="68"/>
      <c r="E20" s="68"/>
      <c r="F20" s="68"/>
      <c r="G20" s="68"/>
      <c r="H20" s="68"/>
      <c r="I20" s="68"/>
      <c r="J20" s="68"/>
      <c r="K20" s="68"/>
    </row>
    <row r="21" spans="1:11" ht="15">
      <c r="A21" s="483" t="s">
        <v>83</v>
      </c>
      <c r="B21" s="483"/>
      <c r="C21" s="483"/>
      <c r="D21" s="483"/>
      <c r="E21" s="68"/>
      <c r="F21" s="68"/>
      <c r="G21" s="68"/>
      <c r="H21" s="68"/>
      <c r="I21" s="68"/>
      <c r="J21" s="68"/>
      <c r="K21" s="68"/>
    </row>
    <row r="22" spans="1:11" ht="16.5">
      <c r="A22" s="18"/>
      <c r="B22" s="19"/>
      <c r="C22" s="19"/>
      <c r="D22" s="20"/>
      <c r="E22" s="21"/>
      <c r="F22" s="21"/>
      <c r="G22" s="21"/>
      <c r="H22" s="15"/>
      <c r="I22" s="15"/>
      <c r="J22" s="15"/>
      <c r="K22" s="13"/>
    </row>
    <row r="23" spans="1:11" ht="16.5">
      <c r="A23" s="18"/>
      <c r="B23" s="19"/>
      <c r="C23" s="19"/>
      <c r="D23" s="20"/>
      <c r="E23" s="21"/>
      <c r="F23" s="21"/>
      <c r="G23" s="21"/>
      <c r="H23" s="15"/>
      <c r="I23" s="15"/>
      <c r="J23" s="15"/>
      <c r="K23" s="13"/>
    </row>
    <row r="24" spans="1:11" ht="16.5">
      <c r="A24" s="18"/>
      <c r="B24" s="19"/>
      <c r="C24" s="19"/>
      <c r="D24" s="20"/>
      <c r="E24" s="21"/>
      <c r="F24" s="21"/>
      <c r="G24" s="21"/>
      <c r="H24" s="15"/>
      <c r="I24" s="15"/>
      <c r="J24" s="15"/>
      <c r="K24" s="13"/>
    </row>
    <row r="25" spans="1:11" ht="16.5">
      <c r="A25" s="18"/>
      <c r="B25" s="19"/>
      <c r="C25" s="19"/>
      <c r="D25" s="20"/>
      <c r="E25" s="21"/>
      <c r="F25" s="21"/>
      <c r="G25" s="21"/>
      <c r="H25" s="15"/>
      <c r="I25" s="15"/>
      <c r="J25" s="15"/>
      <c r="K25" s="13"/>
    </row>
    <row r="26" spans="1:13" ht="15">
      <c r="A26" s="18"/>
      <c r="B26" s="19"/>
      <c r="C26" s="19"/>
      <c r="D26" s="20"/>
      <c r="E26" s="21"/>
      <c r="F26" s="21"/>
      <c r="G26" s="823" t="s">
        <v>61</v>
      </c>
      <c r="H26" s="823"/>
      <c r="I26" s="823"/>
      <c r="J26" s="823"/>
      <c r="K26" s="823"/>
      <c r="L26" s="823"/>
      <c r="M26" s="823"/>
    </row>
    <row r="27" spans="1:13" ht="15">
      <c r="A27" s="18"/>
      <c r="B27" s="19"/>
      <c r="C27" s="19"/>
      <c r="D27" s="20"/>
      <c r="E27" s="21"/>
      <c r="F27" s="21"/>
      <c r="G27" s="824" t="s">
        <v>62</v>
      </c>
      <c r="H27" s="824"/>
      <c r="I27" s="824"/>
      <c r="J27" s="824"/>
      <c r="K27" s="824"/>
      <c r="L27" s="824"/>
      <c r="M27" s="824"/>
    </row>
    <row r="28" spans="1:11" ht="16.5">
      <c r="A28" s="18"/>
      <c r="B28" s="823"/>
      <c r="C28" s="823"/>
      <c r="D28" s="823"/>
      <c r="E28" s="823"/>
      <c r="F28" s="823"/>
      <c r="G28" s="823"/>
      <c r="H28" s="15"/>
      <c r="I28" s="15"/>
      <c r="J28" s="15"/>
      <c r="K28" s="13"/>
    </row>
    <row r="29" spans="1:11" ht="16.5">
      <c r="A29" s="18"/>
      <c r="B29" s="19"/>
      <c r="C29" s="19"/>
      <c r="D29" s="20"/>
      <c r="E29" s="21"/>
      <c r="F29" s="21"/>
      <c r="G29" s="21"/>
      <c r="H29" s="15"/>
      <c r="I29" s="15"/>
      <c r="J29" s="15"/>
      <c r="K29" s="13"/>
    </row>
    <row r="30" spans="1:11" ht="16.5">
      <c r="A30" s="18"/>
      <c r="B30" s="879"/>
      <c r="C30" s="879"/>
      <c r="D30" s="20"/>
      <c r="E30" s="21"/>
      <c r="F30" s="21"/>
      <c r="G30" s="21"/>
      <c r="H30" s="15"/>
      <c r="I30" s="15"/>
      <c r="J30" s="15"/>
      <c r="K30" s="13"/>
    </row>
    <row r="31" spans="1:11" ht="16.5">
      <c r="A31" s="18"/>
      <c r="B31" s="19"/>
      <c r="C31" s="19"/>
      <c r="D31" s="20"/>
      <c r="E31" s="21"/>
      <c r="F31" s="21"/>
      <c r="G31" s="21"/>
      <c r="H31" s="15"/>
      <c r="I31" s="15"/>
      <c r="J31" s="15"/>
      <c r="K31" s="13"/>
    </row>
    <row r="32" spans="1:11" ht="16.5">
      <c r="A32" s="18"/>
      <c r="B32" s="19"/>
      <c r="C32" s="19"/>
      <c r="D32" s="20"/>
      <c r="E32" s="21"/>
      <c r="F32" s="21"/>
      <c r="G32" s="21"/>
      <c r="H32" s="15"/>
      <c r="I32" s="15"/>
      <c r="J32" s="15"/>
      <c r="K32" s="13"/>
    </row>
    <row r="33" spans="1:11" ht="16.5">
      <c r="A33" s="18"/>
      <c r="B33" s="19"/>
      <c r="C33" s="19"/>
      <c r="D33" s="20"/>
      <c r="E33" s="21"/>
      <c r="F33" s="21"/>
      <c r="G33" s="21"/>
      <c r="H33" s="15"/>
      <c r="I33" s="15"/>
      <c r="J33" s="15"/>
      <c r="K33" s="13"/>
    </row>
    <row r="34" spans="1:11" ht="16.5">
      <c r="A34" s="18"/>
      <c r="B34" s="19"/>
      <c r="C34" s="23"/>
      <c r="D34" s="23"/>
      <c r="E34" s="23"/>
      <c r="F34" s="23"/>
      <c r="G34" s="23"/>
      <c r="H34" s="23"/>
      <c r="I34" s="23"/>
      <c r="J34" s="15"/>
      <c r="K34" s="13"/>
    </row>
    <row r="35" spans="1:11" ht="16.5">
      <c r="A35" s="18"/>
      <c r="B35" s="19"/>
      <c r="C35" s="19"/>
      <c r="D35" s="20"/>
      <c r="E35" s="21"/>
      <c r="F35" s="21"/>
      <c r="G35" s="21"/>
      <c r="H35" s="15"/>
      <c r="I35" s="15"/>
      <c r="J35" s="15"/>
      <c r="K35" s="13"/>
    </row>
    <row r="36" spans="1:11" ht="16.5">
      <c r="A36" s="18"/>
      <c r="B36" s="117"/>
      <c r="C36" s="19"/>
      <c r="D36" s="20"/>
      <c r="E36" s="21"/>
      <c r="F36" s="21"/>
      <c r="G36" s="21"/>
      <c r="H36" s="15"/>
      <c r="I36" s="15"/>
      <c r="J36" s="15"/>
      <c r="K36" s="13"/>
    </row>
    <row r="37" spans="1:11" ht="16.5">
      <c r="A37" s="18"/>
      <c r="B37" s="19"/>
      <c r="C37" s="19"/>
      <c r="D37" s="20"/>
      <c r="E37" s="21"/>
      <c r="F37" s="21"/>
      <c r="G37" s="21"/>
      <c r="H37" s="15"/>
      <c r="I37" s="15"/>
      <c r="J37" s="15"/>
      <c r="K37" s="13"/>
    </row>
    <row r="38" spans="1:11" ht="16.5">
      <c r="A38" s="18"/>
      <c r="B38" s="13"/>
      <c r="C38" s="13"/>
      <c r="D38" s="14"/>
      <c r="E38" s="15"/>
      <c r="F38" s="15"/>
      <c r="G38" s="15"/>
      <c r="H38" s="15"/>
      <c r="I38" s="15"/>
      <c r="J38" s="15"/>
      <c r="K38" s="13"/>
    </row>
  </sheetData>
  <sheetProtection/>
  <mergeCells count="7">
    <mergeCell ref="L8:R11"/>
    <mergeCell ref="B28:G28"/>
    <mergeCell ref="A2:D2"/>
    <mergeCell ref="B30:C30"/>
    <mergeCell ref="A17:K19"/>
    <mergeCell ref="G26:M26"/>
    <mergeCell ref="G27:M27"/>
  </mergeCells>
  <printOptions/>
  <pageMargins left="0.36" right="0.2" top="1.21" bottom="1" header="0.5" footer="0.34"/>
  <pageSetup orientation="landscape" paperSize="9" scale="95"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2" manualBreakCount="2">
    <brk id="8" max="10" man="1"/>
    <brk id="12" max="10" man="1"/>
  </rowBreaks>
</worksheet>
</file>

<file path=xl/worksheets/sheet36.xml><?xml version="1.0" encoding="utf-8"?>
<worksheet xmlns="http://schemas.openxmlformats.org/spreadsheetml/2006/main" xmlns:r="http://schemas.openxmlformats.org/officeDocument/2006/relationships">
  <sheetPr>
    <tabColor theme="2"/>
  </sheetPr>
  <dimension ref="A2:K25"/>
  <sheetViews>
    <sheetView view="pageLayout" workbookViewId="0" topLeftCell="A1">
      <selection activeCell="B11" sqref="B11"/>
    </sheetView>
  </sheetViews>
  <sheetFormatPr defaultColWidth="9.140625" defaultRowHeight="15"/>
  <cols>
    <col min="1" max="1" width="4.7109375" style="0" customWidth="1"/>
    <col min="2" max="2" width="18.140625" style="0" customWidth="1"/>
    <col min="3" max="3" width="32.7109375" style="0" customWidth="1"/>
    <col min="4" max="4" width="6.28125" style="0" customWidth="1"/>
    <col min="5" max="5" width="7.00390625" style="0" customWidth="1"/>
    <col min="6" max="6" width="11.28125" style="0" customWidth="1"/>
    <col min="7" max="7" width="4.8515625" style="0" customWidth="1"/>
    <col min="8" max="8" width="12.8515625" style="0" customWidth="1"/>
    <col min="9" max="9" width="12.421875" style="0" customWidth="1"/>
    <col min="10" max="10" width="15.8515625" style="0" customWidth="1"/>
  </cols>
  <sheetData>
    <row r="2" ht="15">
      <c r="D2" s="60"/>
    </row>
    <row r="3" spans="1:6" ht="15.75">
      <c r="A3" s="880" t="s">
        <v>136</v>
      </c>
      <c r="B3" s="880"/>
      <c r="C3" s="880"/>
      <c r="D3" s="880"/>
      <c r="E3" s="880"/>
      <c r="F3" s="880"/>
    </row>
    <row r="5" spans="1:10" ht="63.75">
      <c r="A5" s="775" t="s">
        <v>380</v>
      </c>
      <c r="B5" s="611" t="s">
        <v>381</v>
      </c>
      <c r="C5" s="611" t="s">
        <v>68</v>
      </c>
      <c r="D5" s="611" t="s">
        <v>383</v>
      </c>
      <c r="E5" s="247" t="s">
        <v>163</v>
      </c>
      <c r="F5" s="179" t="s">
        <v>293</v>
      </c>
      <c r="G5" s="247" t="s">
        <v>386</v>
      </c>
      <c r="H5" s="247" t="s">
        <v>59</v>
      </c>
      <c r="I5" s="776" t="s">
        <v>420</v>
      </c>
      <c r="J5" s="161" t="s">
        <v>64</v>
      </c>
    </row>
    <row r="6" spans="1:10" ht="15">
      <c r="A6" s="161">
        <v>1</v>
      </c>
      <c r="B6" s="161">
        <v>2</v>
      </c>
      <c r="C6" s="161">
        <v>3</v>
      </c>
      <c r="D6" s="161">
        <v>4</v>
      </c>
      <c r="E6" s="161">
        <v>5</v>
      </c>
      <c r="F6" s="161">
        <v>6</v>
      </c>
      <c r="G6" s="161">
        <v>7</v>
      </c>
      <c r="H6" s="161">
        <v>8</v>
      </c>
      <c r="I6" s="777">
        <v>9</v>
      </c>
      <c r="J6" s="524">
        <v>10</v>
      </c>
    </row>
    <row r="7" spans="1:10" ht="57.75" customHeight="1">
      <c r="A7" s="223" t="s">
        <v>55</v>
      </c>
      <c r="B7" s="223"/>
      <c r="C7" s="244" t="s">
        <v>50</v>
      </c>
      <c r="D7" s="244" t="s">
        <v>388</v>
      </c>
      <c r="E7" s="224">
        <v>10</v>
      </c>
      <c r="F7" s="225"/>
      <c r="G7" s="503"/>
      <c r="H7" s="503"/>
      <c r="I7" s="780">
        <f>(E7*H7)</f>
        <v>0</v>
      </c>
      <c r="J7" s="691"/>
    </row>
    <row r="8" spans="1:10" ht="71.25" customHeight="1">
      <c r="A8" s="223" t="s">
        <v>56</v>
      </c>
      <c r="B8" s="283"/>
      <c r="C8" s="288" t="s">
        <v>51</v>
      </c>
      <c r="D8" s="288" t="s">
        <v>388</v>
      </c>
      <c r="E8" s="284">
        <v>20</v>
      </c>
      <c r="F8" s="285"/>
      <c r="G8" s="296"/>
      <c r="H8" s="296"/>
      <c r="I8" s="780">
        <f>(E8*H8)</f>
        <v>0</v>
      </c>
      <c r="J8" s="691"/>
    </row>
    <row r="9" spans="1:10" ht="69" customHeight="1">
      <c r="A9" s="223" t="s">
        <v>57</v>
      </c>
      <c r="B9" s="230"/>
      <c r="C9" s="252" t="s">
        <v>52</v>
      </c>
      <c r="D9" s="252" t="s">
        <v>388</v>
      </c>
      <c r="E9" s="231">
        <v>60</v>
      </c>
      <c r="F9" s="232"/>
      <c r="G9" s="766"/>
      <c r="H9" s="766"/>
      <c r="I9" s="780">
        <f>(E9*H9)</f>
        <v>0</v>
      </c>
      <c r="J9" s="691"/>
    </row>
    <row r="10" spans="1:10" s="89" customFormat="1" ht="69" customHeight="1">
      <c r="A10" s="223" t="s">
        <v>372</v>
      </c>
      <c r="B10" s="767"/>
      <c r="C10" s="772" t="s">
        <v>53</v>
      </c>
      <c r="D10" s="773" t="s">
        <v>388</v>
      </c>
      <c r="E10" s="768">
        <v>400</v>
      </c>
      <c r="F10" s="506"/>
      <c r="G10" s="507"/>
      <c r="H10" s="769"/>
      <c r="I10" s="780">
        <f>(E10*H10)</f>
        <v>0</v>
      </c>
      <c r="J10" s="779"/>
    </row>
    <row r="11" spans="1:10" s="89" customFormat="1" ht="68.25" customHeight="1" thickBot="1">
      <c r="A11" s="223" t="s">
        <v>373</v>
      </c>
      <c r="B11" s="223"/>
      <c r="C11" s="244" t="s">
        <v>49</v>
      </c>
      <c r="D11" s="244" t="s">
        <v>388</v>
      </c>
      <c r="E11" s="224">
        <v>215</v>
      </c>
      <c r="F11" s="225"/>
      <c r="G11" s="503"/>
      <c r="H11" s="503"/>
      <c r="I11" s="780">
        <f>(E11*H11)</f>
        <v>0</v>
      </c>
      <c r="J11" s="779"/>
    </row>
    <row r="12" spans="1:9" s="89" customFormat="1" ht="14.25" thickBot="1">
      <c r="A12" s="770"/>
      <c r="B12" s="770"/>
      <c r="C12" s="774" t="s">
        <v>389</v>
      </c>
      <c r="D12" s="770"/>
      <c r="E12" s="770"/>
      <c r="F12" s="770"/>
      <c r="G12" s="770"/>
      <c r="H12" s="771"/>
      <c r="I12" s="778">
        <f>SUM(I7:I11)</f>
        <v>0</v>
      </c>
    </row>
    <row r="13" s="89" customFormat="1" ht="13.5"/>
    <row r="14" spans="1:11" s="89" customFormat="1" ht="13.5" customHeight="1">
      <c r="A14" s="822" t="s">
        <v>63</v>
      </c>
      <c r="B14" s="822"/>
      <c r="C14" s="822"/>
      <c r="D14" s="822"/>
      <c r="E14" s="822"/>
      <c r="F14" s="822"/>
      <c r="G14" s="822"/>
      <c r="H14" s="822"/>
      <c r="I14" s="822"/>
      <c r="J14" s="822"/>
      <c r="K14" s="404"/>
    </row>
    <row r="15" spans="1:11" ht="15">
      <c r="A15" s="822"/>
      <c r="B15" s="822"/>
      <c r="C15" s="822"/>
      <c r="D15" s="822"/>
      <c r="E15" s="822"/>
      <c r="F15" s="822"/>
      <c r="G15" s="822"/>
      <c r="H15" s="822"/>
      <c r="I15" s="822"/>
      <c r="J15" s="822"/>
      <c r="K15" s="404"/>
    </row>
    <row r="16" spans="1:11" ht="15">
      <c r="A16" s="822"/>
      <c r="B16" s="822"/>
      <c r="C16" s="822"/>
      <c r="D16" s="822"/>
      <c r="E16" s="822"/>
      <c r="F16" s="822"/>
      <c r="G16" s="822"/>
      <c r="H16" s="822"/>
      <c r="I16" s="822"/>
      <c r="J16" s="822"/>
      <c r="K16" s="404"/>
    </row>
    <row r="18" spans="3:9" ht="15">
      <c r="C18" s="50"/>
      <c r="F18" s="120"/>
      <c r="G18" s="47"/>
      <c r="H18" s="46"/>
      <c r="I18" s="44"/>
    </row>
    <row r="20" spans="2:6" ht="16.5">
      <c r="B20" s="23"/>
      <c r="C20" s="23"/>
      <c r="D20" s="23"/>
      <c r="E20" s="23"/>
      <c r="F20" s="23"/>
    </row>
    <row r="22" spans="2:11" ht="15.75">
      <c r="B22" s="61"/>
      <c r="E22" s="823" t="s">
        <v>61</v>
      </c>
      <c r="F22" s="823"/>
      <c r="G22" s="823"/>
      <c r="H22" s="823"/>
      <c r="I22" s="823"/>
      <c r="J22" s="823"/>
      <c r="K22" s="823"/>
    </row>
    <row r="23" spans="5:11" ht="15">
      <c r="E23" s="824" t="s">
        <v>62</v>
      </c>
      <c r="F23" s="824"/>
      <c r="G23" s="824"/>
      <c r="H23" s="824"/>
      <c r="I23" s="824"/>
      <c r="J23" s="824"/>
      <c r="K23" s="824"/>
    </row>
    <row r="25" spans="2:3" ht="25.5">
      <c r="B25" s="141"/>
      <c r="C25" s="2"/>
    </row>
  </sheetData>
  <sheetProtection/>
  <mergeCells count="4">
    <mergeCell ref="E22:K22"/>
    <mergeCell ref="E23:K23"/>
    <mergeCell ref="A14:J16"/>
    <mergeCell ref="A3:F3"/>
  </mergeCells>
  <printOptions/>
  <pageMargins left="0.17" right="0.21" top="1.24" bottom="1" header="0.5" footer="0.5"/>
  <pageSetup orientation="landscape" paperSize="9" r:id="rId1"/>
  <headerFooter alignWithMargins="0">
    <oddHeader>&amp;L&amp;"Arial,Pogrubiony"EZ/ZP/3/2017/AŁ-D&amp;"Calibri,Standardowy"
&amp;C&amp;"Arial,Pogrubiony"FORMULARZ ASORTYMENTOWO - CENOWY&amp;R&amp;"Arial,Pogrubiony"Załącznik nr 2 do SIWZ.
Załącznik nr 1 do umowy.</oddHeader>
    <oddFooter>&amp;CStrona &amp;P</oddFooter>
  </headerFooter>
  <rowBreaks count="1" manualBreakCount="1">
    <brk id="8" max="255" man="1"/>
  </rowBreaks>
</worksheet>
</file>

<file path=xl/worksheets/sheet37.xml><?xml version="1.0" encoding="utf-8"?>
<worksheet xmlns="http://schemas.openxmlformats.org/spreadsheetml/2006/main" xmlns:r="http://schemas.openxmlformats.org/officeDocument/2006/relationships">
  <sheetPr>
    <tabColor theme="2"/>
  </sheetPr>
  <dimension ref="A1:L19"/>
  <sheetViews>
    <sheetView workbookViewId="0" topLeftCell="A1">
      <selection activeCell="P20" sqref="P20"/>
    </sheetView>
  </sheetViews>
  <sheetFormatPr defaultColWidth="9.140625" defaultRowHeight="15"/>
  <cols>
    <col min="1" max="1" width="4.7109375" style="1" customWidth="1"/>
    <col min="2" max="2" width="19.57421875" style="2" customWidth="1"/>
    <col min="3" max="3" width="41.00390625" style="2" customWidth="1"/>
    <col min="4" max="4" width="7.421875" style="3" customWidth="1"/>
    <col min="5" max="5" width="6.421875" style="4" customWidth="1"/>
    <col min="6" max="6" width="8.00390625" style="4" hidden="1" customWidth="1"/>
    <col min="7" max="7" width="11.28125" style="4" customWidth="1"/>
    <col min="8" max="8" width="4.8515625" style="4" customWidth="1"/>
    <col min="9" max="9" width="12.28125" style="4" customWidth="1"/>
    <col min="10" max="10" width="12.140625" style="4" customWidth="1"/>
    <col min="11" max="11" width="14.28125" style="2" customWidth="1"/>
    <col min="12" max="16384" width="9.140625" style="2" customWidth="1"/>
  </cols>
  <sheetData>
    <row r="1" spans="1:10" s="29" customFormat="1" ht="15">
      <c r="A1" s="22"/>
      <c r="D1" s="30"/>
      <c r="E1" s="31"/>
      <c r="F1" s="31"/>
      <c r="G1" s="31"/>
      <c r="H1" s="31"/>
      <c r="I1" s="31"/>
      <c r="J1" s="31"/>
    </row>
    <row r="2" spans="1:11" s="32" customFormat="1" ht="18">
      <c r="A2" s="882" t="s">
        <v>137</v>
      </c>
      <c r="B2" s="882"/>
      <c r="C2" s="882"/>
      <c r="D2" s="560"/>
      <c r="E2" s="559"/>
      <c r="F2" s="559"/>
      <c r="G2" s="559"/>
      <c r="H2" s="559"/>
      <c r="I2" s="559"/>
      <c r="J2" s="559"/>
      <c r="K2" s="559"/>
    </row>
    <row r="3" spans="1:11" s="29" customFormat="1" ht="15">
      <c r="A3" s="561"/>
      <c r="B3" s="562"/>
      <c r="C3" s="561"/>
      <c r="D3" s="560"/>
      <c r="E3" s="559"/>
      <c r="F3" s="559"/>
      <c r="G3" s="559"/>
      <c r="H3" s="559"/>
      <c r="I3" s="559"/>
      <c r="J3" s="559"/>
      <c r="K3" s="561"/>
    </row>
    <row r="4" spans="1:11" s="29" customFormat="1" ht="63.75">
      <c r="A4" s="567" t="s">
        <v>380</v>
      </c>
      <c r="B4" s="568" t="s">
        <v>381</v>
      </c>
      <c r="C4" s="568" t="s">
        <v>68</v>
      </c>
      <c r="D4" s="567" t="s">
        <v>383</v>
      </c>
      <c r="E4" s="567" t="s">
        <v>384</v>
      </c>
      <c r="F4" s="567" t="s">
        <v>385</v>
      </c>
      <c r="G4" s="567" t="s">
        <v>89</v>
      </c>
      <c r="H4" s="567" t="s">
        <v>386</v>
      </c>
      <c r="I4" s="567" t="s">
        <v>59</v>
      </c>
      <c r="J4" s="567" t="s">
        <v>60</v>
      </c>
      <c r="K4" s="567" t="s">
        <v>64</v>
      </c>
    </row>
    <row r="5" spans="1:11" s="33" customFormat="1" ht="17.25" customHeight="1">
      <c r="A5" s="569">
        <v>1</v>
      </c>
      <c r="B5" s="570">
        <v>2</v>
      </c>
      <c r="C5" s="570">
        <v>3</v>
      </c>
      <c r="D5" s="570">
        <v>4</v>
      </c>
      <c r="E5" s="570">
        <v>5</v>
      </c>
      <c r="F5" s="570">
        <v>6</v>
      </c>
      <c r="G5" s="570">
        <v>6</v>
      </c>
      <c r="H5" s="570">
        <v>7</v>
      </c>
      <c r="I5" s="570">
        <v>8</v>
      </c>
      <c r="J5" s="570">
        <v>9</v>
      </c>
      <c r="K5" s="569">
        <v>10</v>
      </c>
    </row>
    <row r="6" spans="1:11" s="33" customFormat="1" ht="38.25" customHeight="1">
      <c r="A6" s="563" t="s">
        <v>55</v>
      </c>
      <c r="B6" s="563"/>
      <c r="C6" s="579" t="s">
        <v>4</v>
      </c>
      <c r="D6" s="580" t="s">
        <v>423</v>
      </c>
      <c r="E6" s="175">
        <v>3000</v>
      </c>
      <c r="F6" s="176">
        <v>7.52</v>
      </c>
      <c r="G6" s="176"/>
      <c r="H6" s="573"/>
      <c r="I6" s="572"/>
      <c r="J6" s="572">
        <f>(E6*I6)</f>
        <v>0</v>
      </c>
      <c r="K6" s="571"/>
    </row>
    <row r="7" spans="1:11" s="59" customFormat="1" ht="67.5" customHeight="1">
      <c r="A7" s="563" t="s">
        <v>56</v>
      </c>
      <c r="B7" s="574"/>
      <c r="C7" s="581" t="s">
        <v>3</v>
      </c>
      <c r="D7" s="582" t="s">
        <v>24</v>
      </c>
      <c r="E7" s="195">
        <v>15000</v>
      </c>
      <c r="F7" s="216">
        <v>10.57</v>
      </c>
      <c r="G7" s="176"/>
      <c r="H7" s="576"/>
      <c r="I7" s="572"/>
      <c r="J7" s="572">
        <f>(E7*I7)</f>
        <v>0</v>
      </c>
      <c r="K7" s="575"/>
    </row>
    <row r="8" spans="1:11" s="59" customFormat="1" ht="38.25" customHeight="1" thickBot="1">
      <c r="A8" s="563" t="s">
        <v>57</v>
      </c>
      <c r="B8" s="230"/>
      <c r="C8" s="487" t="s">
        <v>164</v>
      </c>
      <c r="D8" s="252" t="s">
        <v>246</v>
      </c>
      <c r="E8" s="231">
        <v>3100</v>
      </c>
      <c r="F8" s="232">
        <v>6.18</v>
      </c>
      <c r="G8" s="225"/>
      <c r="H8" s="226"/>
      <c r="I8" s="503"/>
      <c r="J8" s="572">
        <f>(E8*I8)</f>
        <v>0</v>
      </c>
      <c r="K8" s="577"/>
    </row>
    <row r="9" spans="1:11" s="59" customFormat="1" ht="16.5" customHeight="1" thickBot="1">
      <c r="A9" s="564"/>
      <c r="B9" s="565"/>
      <c r="C9" s="584" t="s">
        <v>389</v>
      </c>
      <c r="D9" s="564"/>
      <c r="E9" s="566"/>
      <c r="F9" s="566"/>
      <c r="G9" s="566"/>
      <c r="H9" s="566"/>
      <c r="I9" s="566"/>
      <c r="J9" s="583">
        <f>SUM(J6:J8)</f>
        <v>0</v>
      </c>
      <c r="K9" s="564"/>
    </row>
    <row r="10" s="29" customFormat="1" ht="15"/>
    <row r="11" spans="1:12" ht="15">
      <c r="A11" s="822" t="s">
        <v>63</v>
      </c>
      <c r="B11" s="822"/>
      <c r="C11" s="822"/>
      <c r="D11" s="822"/>
      <c r="E11" s="822"/>
      <c r="F11" s="822"/>
      <c r="G11" s="822"/>
      <c r="H11" s="822"/>
      <c r="I11" s="822"/>
      <c r="J11" s="822"/>
      <c r="K11" s="822"/>
      <c r="L11" s="822"/>
    </row>
    <row r="12" spans="1:12" ht="15">
      <c r="A12" s="822"/>
      <c r="B12" s="822"/>
      <c r="C12" s="822"/>
      <c r="D12" s="822"/>
      <c r="E12" s="822"/>
      <c r="F12" s="822"/>
      <c r="G12" s="822"/>
      <c r="H12" s="822"/>
      <c r="I12" s="822"/>
      <c r="J12" s="822"/>
      <c r="K12" s="822"/>
      <c r="L12" s="822"/>
    </row>
    <row r="13" spans="1:12" ht="15">
      <c r="A13" s="822"/>
      <c r="B13" s="822"/>
      <c r="C13" s="822"/>
      <c r="D13" s="822"/>
      <c r="E13" s="822"/>
      <c r="F13" s="822"/>
      <c r="G13" s="822"/>
      <c r="H13" s="822"/>
      <c r="I13" s="822"/>
      <c r="J13" s="822"/>
      <c r="K13" s="822"/>
      <c r="L13" s="822"/>
    </row>
    <row r="14" spans="1:11" ht="16.5">
      <c r="A14" s="18"/>
      <c r="B14" s="13"/>
      <c r="C14" s="13"/>
      <c r="D14" s="14"/>
      <c r="E14" s="15"/>
      <c r="F14" s="15"/>
      <c r="G14" s="15"/>
      <c r="H14" s="881"/>
      <c r="I14" s="881"/>
      <c r="J14" s="15"/>
      <c r="K14" s="13"/>
    </row>
    <row r="15" spans="1:11" ht="16.5">
      <c r="A15" s="18"/>
      <c r="B15" s="7"/>
      <c r="C15" s="7"/>
      <c r="D15" s="14"/>
      <c r="E15" s="15"/>
      <c r="F15" s="15"/>
      <c r="G15" s="15"/>
      <c r="H15" s="28"/>
      <c r="I15" s="28"/>
      <c r="J15" s="15"/>
      <c r="K15" s="13"/>
    </row>
    <row r="16" spans="1:11" ht="16.5">
      <c r="A16" s="18"/>
      <c r="B16" s="13"/>
      <c r="C16" s="13"/>
      <c r="K16" s="13"/>
    </row>
    <row r="17" spans="1:11" ht="16.5">
      <c r="A17" s="18"/>
      <c r="B17" s="23"/>
      <c r="C17" s="23"/>
      <c r="D17" s="823" t="s">
        <v>61</v>
      </c>
      <c r="E17" s="823"/>
      <c r="F17" s="823"/>
      <c r="G17" s="823"/>
      <c r="H17" s="823"/>
      <c r="I17" s="823"/>
      <c r="J17" s="823"/>
      <c r="K17" s="13"/>
    </row>
    <row r="18" spans="1:11" ht="16.5">
      <c r="A18" s="18"/>
      <c r="B18" s="13"/>
      <c r="D18" s="824" t="s">
        <v>62</v>
      </c>
      <c r="E18" s="824"/>
      <c r="F18" s="824"/>
      <c r="G18" s="824"/>
      <c r="H18" s="824"/>
      <c r="I18" s="824"/>
      <c r="J18" s="824"/>
      <c r="K18" s="13"/>
    </row>
    <row r="19" spans="1:11" ht="16.5">
      <c r="A19" s="18"/>
      <c r="B19" s="13"/>
      <c r="C19" s="13"/>
      <c r="D19" s="14"/>
      <c r="E19" s="15"/>
      <c r="F19" s="15"/>
      <c r="G19" s="15"/>
      <c r="H19" s="15"/>
      <c r="I19" s="15"/>
      <c r="J19" s="15"/>
      <c r="K19" s="13"/>
    </row>
  </sheetData>
  <sheetProtection selectLockedCells="1" selectUnlockedCells="1"/>
  <mergeCells count="5">
    <mergeCell ref="D18:J18"/>
    <mergeCell ref="H14:I14"/>
    <mergeCell ref="A2:C2"/>
    <mergeCell ref="D17:J17"/>
    <mergeCell ref="A11:L13"/>
  </mergeCells>
  <printOptions horizontalCentered="1"/>
  <pageMargins left="0" right="0" top="1.575" bottom="0.7486111111111111" header="0.7875" footer="0.31527777777777777"/>
  <pageSetup horizontalDpi="300" verticalDpi="300" orientation="landscape" paperSize="9" r:id="rId1"/>
  <headerFooter alignWithMargins="0">
    <oddHeader>&amp;L&amp;"Arial,Pogrubiony"EZ/ZP/3/2017/AŁ-D&amp;C&amp;"Arial,Pogrubiony"FORMULARZ ASORTYMENTOWO - CENOWY&amp;R&amp;"Arial,Pogrubiony"Załącznik nr 2 do SIWZ.
Załącznik nr 1 do umowy.</oddHeader>
  </headerFooter>
</worksheet>
</file>

<file path=xl/worksheets/sheet38.xml><?xml version="1.0" encoding="utf-8"?>
<worksheet xmlns="http://schemas.openxmlformats.org/spreadsheetml/2006/main" xmlns:r="http://schemas.openxmlformats.org/officeDocument/2006/relationships">
  <sheetPr>
    <tabColor theme="2"/>
  </sheetPr>
  <dimension ref="A2:M17"/>
  <sheetViews>
    <sheetView view="pageLayout" zoomScaleSheetLayoutView="100" workbookViewId="0" topLeftCell="A1">
      <selection activeCell="C13" sqref="C13"/>
    </sheetView>
  </sheetViews>
  <sheetFormatPr defaultColWidth="9.140625" defaultRowHeight="15"/>
  <cols>
    <col min="1" max="1" width="5.140625" style="1" customWidth="1"/>
    <col min="2" max="2" width="19.28125" style="2" customWidth="1"/>
    <col min="3" max="3" width="45.57421875" style="2" customWidth="1"/>
    <col min="4" max="4" width="6.57421875" style="3" customWidth="1"/>
    <col min="5" max="5" width="6.7109375" style="4" customWidth="1"/>
    <col min="6" max="6" width="6.8515625" style="4" hidden="1" customWidth="1"/>
    <col min="7" max="7" width="11.421875" style="4" customWidth="1"/>
    <col min="8" max="8" width="5.00390625" style="4" customWidth="1"/>
    <col min="9" max="9" width="13.140625" style="4" customWidth="1"/>
    <col min="10" max="10" width="10.140625" style="4" customWidth="1"/>
    <col min="11" max="11" width="14.421875" style="2" customWidth="1"/>
    <col min="12" max="16384" width="9.140625" style="2" customWidth="1"/>
  </cols>
  <sheetData>
    <row r="2" spans="1:10" s="9" customFormat="1" ht="26.25" customHeight="1">
      <c r="A2" s="808" t="s">
        <v>138</v>
      </c>
      <c r="B2" s="808"/>
      <c r="C2" s="808"/>
      <c r="D2" s="17"/>
      <c r="E2" s="15"/>
      <c r="F2" s="4"/>
      <c r="G2" s="4"/>
      <c r="H2" s="4"/>
      <c r="I2" s="4"/>
      <c r="J2" s="4"/>
    </row>
    <row r="3" spans="1:10" s="9" customFormat="1" ht="18">
      <c r="A3" s="5"/>
      <c r="B3" s="6"/>
      <c r="C3" s="13"/>
      <c r="D3" s="17"/>
      <c r="E3" s="15"/>
      <c r="F3" s="4"/>
      <c r="G3" s="4"/>
      <c r="H3" s="4"/>
      <c r="I3" s="4"/>
      <c r="J3" s="4"/>
    </row>
    <row r="4" spans="1:11" s="11" customFormat="1" ht="70.5" customHeight="1">
      <c r="A4" s="177" t="s">
        <v>380</v>
      </c>
      <c r="B4" s="178" t="s">
        <v>381</v>
      </c>
      <c r="C4" s="178" t="s">
        <v>68</v>
      </c>
      <c r="D4" s="303" t="s">
        <v>383</v>
      </c>
      <c r="E4" s="179" t="s">
        <v>384</v>
      </c>
      <c r="F4" s="179" t="s">
        <v>385</v>
      </c>
      <c r="G4" s="179" t="s">
        <v>85</v>
      </c>
      <c r="H4" s="179" t="s">
        <v>386</v>
      </c>
      <c r="I4" s="179" t="s">
        <v>86</v>
      </c>
      <c r="J4" s="179" t="s">
        <v>60</v>
      </c>
      <c r="K4" s="179" t="s">
        <v>64</v>
      </c>
    </row>
    <row r="5" spans="1:11" s="11" customFormat="1" ht="12" customHeight="1">
      <c r="A5" s="484">
        <v>1</v>
      </c>
      <c r="B5" s="481">
        <v>2</v>
      </c>
      <c r="C5" s="481">
        <v>3</v>
      </c>
      <c r="D5" s="481">
        <v>4</v>
      </c>
      <c r="E5" s="481">
        <v>5</v>
      </c>
      <c r="F5" s="481">
        <v>6</v>
      </c>
      <c r="G5" s="481">
        <v>6</v>
      </c>
      <c r="H5" s="481">
        <v>7</v>
      </c>
      <c r="I5" s="481">
        <v>8</v>
      </c>
      <c r="J5" s="481">
        <v>9</v>
      </c>
      <c r="K5" s="481">
        <v>10</v>
      </c>
    </row>
    <row r="6" spans="1:11" s="11" customFormat="1" ht="99" customHeight="1">
      <c r="A6" s="411" t="s">
        <v>55</v>
      </c>
      <c r="B6" s="485"/>
      <c r="C6" s="486" t="s">
        <v>426</v>
      </c>
      <c r="D6" s="487" t="s">
        <v>228</v>
      </c>
      <c r="E6" s="488">
        <v>200</v>
      </c>
      <c r="F6" s="489">
        <v>48</v>
      </c>
      <c r="G6" s="489"/>
      <c r="H6" s="490"/>
      <c r="I6" s="489"/>
      <c r="J6" s="489"/>
      <c r="K6" s="491"/>
    </row>
    <row r="7" spans="1:11" ht="15">
      <c r="A7" s="171"/>
      <c r="B7" s="171"/>
      <c r="C7" s="301"/>
      <c r="D7" s="302"/>
      <c r="E7" s="171"/>
      <c r="F7" s="171"/>
      <c r="G7" s="171"/>
      <c r="H7" s="171"/>
      <c r="I7" s="171"/>
      <c r="J7" s="172"/>
      <c r="K7" s="171"/>
    </row>
    <row r="8" spans="1:11" ht="15">
      <c r="A8" s="822" t="s">
        <v>63</v>
      </c>
      <c r="B8" s="822"/>
      <c r="C8" s="822"/>
      <c r="D8" s="822"/>
      <c r="E8" s="822"/>
      <c r="F8" s="822"/>
      <c r="G8" s="822"/>
      <c r="H8" s="822"/>
      <c r="I8" s="822"/>
      <c r="J8" s="822"/>
      <c r="K8" s="822"/>
    </row>
    <row r="9" spans="1:13" ht="15">
      <c r="A9" s="822"/>
      <c r="B9" s="822"/>
      <c r="C9" s="822"/>
      <c r="D9" s="822"/>
      <c r="E9" s="822"/>
      <c r="F9" s="822"/>
      <c r="G9" s="822"/>
      <c r="H9" s="822"/>
      <c r="I9" s="822"/>
      <c r="J9" s="822"/>
      <c r="K9" s="822"/>
      <c r="L9" s="49"/>
      <c r="M9" s="49"/>
    </row>
    <row r="10" spans="1:11" ht="15">
      <c r="A10" s="822"/>
      <c r="B10" s="822"/>
      <c r="C10" s="822"/>
      <c r="D10" s="822"/>
      <c r="E10" s="822"/>
      <c r="F10" s="822"/>
      <c r="G10" s="822"/>
      <c r="H10" s="822"/>
      <c r="I10" s="822"/>
      <c r="J10" s="822"/>
      <c r="K10" s="822"/>
    </row>
    <row r="11" spans="2:8" ht="16.5">
      <c r="B11" s="23"/>
      <c r="C11" s="23"/>
      <c r="D11" s="23"/>
      <c r="E11" s="23"/>
      <c r="F11" s="23"/>
      <c r="G11" s="23"/>
      <c r="H11" s="23"/>
    </row>
    <row r="16" spans="4:10" ht="15">
      <c r="D16" s="823" t="s">
        <v>61</v>
      </c>
      <c r="E16" s="823"/>
      <c r="F16" s="823"/>
      <c r="G16" s="823"/>
      <c r="H16" s="823"/>
      <c r="I16" s="823"/>
      <c r="J16" s="823"/>
    </row>
    <row r="17" spans="4:10" ht="15">
      <c r="D17" s="824" t="s">
        <v>62</v>
      </c>
      <c r="E17" s="824"/>
      <c r="F17" s="824"/>
      <c r="G17" s="824"/>
      <c r="H17" s="824"/>
      <c r="I17" s="824"/>
      <c r="J17" s="824"/>
    </row>
  </sheetData>
  <sheetProtection selectLockedCells="1" selectUnlockedCells="1"/>
  <mergeCells count="4">
    <mergeCell ref="D17:J17"/>
    <mergeCell ref="A8:K10"/>
    <mergeCell ref="D16:J16"/>
    <mergeCell ref="A2:C2"/>
  </mergeCells>
  <printOptions horizontalCentered="1" verticalCentered="1"/>
  <pageMargins left="0.25" right="0.25" top="0.75" bottom="0.75" header="0.3" footer="0.3"/>
  <pageSetup horizontalDpi="300" verticalDpi="300" orientation="landscape" paperSize="9" r:id="rId1"/>
  <headerFooter alignWithMargins="0">
    <oddHeader>&amp;L&amp;"Arial,Pogrubiony"EZ/ZP/3/2017/AŁ-D&amp;C&amp;"Arial,Pogrubiony"FORMULARZ ASORTYMENTOWO - CENOWY&amp;R&amp;"Arial,Pogrubiony"Załącznik nr 2 do SIWZ.
Załącznik nr 1 do umowy.</oddHeader>
  </headerFooter>
</worksheet>
</file>

<file path=xl/worksheets/sheet39.xml><?xml version="1.0" encoding="utf-8"?>
<worksheet xmlns="http://schemas.openxmlformats.org/spreadsheetml/2006/main" xmlns:r="http://schemas.openxmlformats.org/officeDocument/2006/relationships">
  <sheetPr>
    <tabColor theme="2"/>
  </sheetPr>
  <dimension ref="A2:M17"/>
  <sheetViews>
    <sheetView view="pageLayout" workbookViewId="0" topLeftCell="A1">
      <selection activeCell="C25" sqref="C25"/>
    </sheetView>
  </sheetViews>
  <sheetFormatPr defaultColWidth="9.140625" defaultRowHeight="15"/>
  <cols>
    <col min="1" max="1" width="4.8515625" style="1" customWidth="1"/>
    <col min="2" max="2" width="14.7109375" style="2" customWidth="1"/>
    <col min="3" max="3" width="33.00390625" style="2" customWidth="1"/>
    <col min="4" max="4" width="11.28125" style="2" customWidth="1"/>
    <col min="5" max="5" width="5.421875" style="3" customWidth="1"/>
    <col min="6" max="6" width="6.28125" style="4" customWidth="1"/>
    <col min="7" max="7" width="8.00390625" style="4" hidden="1" customWidth="1"/>
    <col min="8" max="8" width="11.28125" style="4" customWidth="1"/>
    <col min="9" max="9" width="6.28125" style="4" customWidth="1"/>
    <col min="10" max="10" width="13.28125" style="4" customWidth="1"/>
    <col min="11" max="11" width="12.00390625" style="4" customWidth="1"/>
    <col min="12" max="12" width="0" style="4" hidden="1" customWidth="1"/>
    <col min="13" max="13" width="14.28125" style="2" customWidth="1"/>
    <col min="14" max="16384" width="9.140625" style="2" customWidth="1"/>
  </cols>
  <sheetData>
    <row r="2" spans="1:12" s="9" customFormat="1" ht="18">
      <c r="A2" s="808" t="s">
        <v>139</v>
      </c>
      <c r="B2" s="808"/>
      <c r="C2" s="808"/>
      <c r="D2" s="601"/>
      <c r="E2" s="602"/>
      <c r="F2" s="603"/>
      <c r="G2" s="600"/>
      <c r="H2" s="600"/>
      <c r="I2" s="603"/>
      <c r="J2" s="603"/>
      <c r="K2" s="603"/>
      <c r="L2" s="4"/>
    </row>
    <row r="3" spans="1:11" ht="15">
      <c r="A3" s="282"/>
      <c r="B3" s="653"/>
      <c r="C3" s="601"/>
      <c r="D3" s="601"/>
      <c r="E3" s="602"/>
      <c r="F3" s="603"/>
      <c r="G3" s="603"/>
      <c r="H3" s="603"/>
      <c r="I3" s="603"/>
      <c r="J3" s="603"/>
      <c r="K3" s="603"/>
    </row>
    <row r="4" spans="1:13" ht="110.25" customHeight="1">
      <c r="A4" s="177" t="s">
        <v>380</v>
      </c>
      <c r="B4" s="178" t="s">
        <v>381</v>
      </c>
      <c r="C4" s="178" t="s">
        <v>68</v>
      </c>
      <c r="D4" s="178" t="s">
        <v>204</v>
      </c>
      <c r="E4" s="179" t="s">
        <v>383</v>
      </c>
      <c r="F4" s="179" t="s">
        <v>384</v>
      </c>
      <c r="G4" s="179" t="s">
        <v>385</v>
      </c>
      <c r="H4" s="179" t="s">
        <v>85</v>
      </c>
      <c r="I4" s="179" t="s">
        <v>386</v>
      </c>
      <c r="J4" s="179" t="s">
        <v>86</v>
      </c>
      <c r="K4" s="179" t="s">
        <v>60</v>
      </c>
      <c r="M4" s="153" t="s">
        <v>64</v>
      </c>
    </row>
    <row r="5" spans="1:13" s="11" customFormat="1" ht="15.75" customHeight="1">
      <c r="A5" s="180">
        <v>1</v>
      </c>
      <c r="B5" s="181">
        <v>2</v>
      </c>
      <c r="C5" s="181">
        <v>3</v>
      </c>
      <c r="D5" s="181">
        <v>4</v>
      </c>
      <c r="E5" s="181">
        <v>5</v>
      </c>
      <c r="F5" s="181">
        <v>6</v>
      </c>
      <c r="G5" s="181">
        <v>7</v>
      </c>
      <c r="H5" s="181">
        <v>7</v>
      </c>
      <c r="I5" s="181">
        <v>8</v>
      </c>
      <c r="J5" s="181">
        <v>9</v>
      </c>
      <c r="K5" s="181">
        <v>10</v>
      </c>
      <c r="L5" s="655" t="s">
        <v>387</v>
      </c>
      <c r="M5" s="210">
        <v>11</v>
      </c>
    </row>
    <row r="6" spans="1:13" s="11" customFormat="1" ht="84" customHeight="1">
      <c r="A6" s="167" t="s">
        <v>55</v>
      </c>
      <c r="B6" s="167"/>
      <c r="C6" s="308" t="s">
        <v>205</v>
      </c>
      <c r="D6" s="308" t="s">
        <v>156</v>
      </c>
      <c r="E6" s="183" t="s">
        <v>423</v>
      </c>
      <c r="F6" s="229">
        <v>30</v>
      </c>
      <c r="G6" s="176">
        <v>37.96</v>
      </c>
      <c r="H6" s="176"/>
      <c r="I6" s="168"/>
      <c r="J6" s="176"/>
      <c r="K6" s="176">
        <f>(F6*J6)</f>
        <v>0</v>
      </c>
      <c r="L6" s="654"/>
      <c r="M6" s="161"/>
    </row>
    <row r="7" spans="1:12" s="68" customFormat="1" ht="16.5" customHeight="1">
      <c r="A7" s="212"/>
      <c r="B7" s="212"/>
      <c r="C7" s="605"/>
      <c r="D7" s="212"/>
      <c r="E7" s="212"/>
      <c r="F7" s="211"/>
      <c r="G7" s="211"/>
      <c r="H7" s="211"/>
      <c r="I7" s="151"/>
      <c r="J7" s="151"/>
      <c r="K7" s="606"/>
      <c r="L7" s="12"/>
    </row>
    <row r="8" spans="1:13" ht="15" customHeight="1">
      <c r="A8" s="822" t="s">
        <v>63</v>
      </c>
      <c r="B8" s="822"/>
      <c r="C8" s="822"/>
      <c r="D8" s="822"/>
      <c r="E8" s="822"/>
      <c r="F8" s="822"/>
      <c r="G8" s="822"/>
      <c r="H8" s="822"/>
      <c r="I8" s="822"/>
      <c r="J8" s="822"/>
      <c r="K8" s="822"/>
      <c r="L8" s="822"/>
      <c r="M8" s="822"/>
    </row>
    <row r="9" spans="1:13" ht="15">
      <c r="A9" s="822"/>
      <c r="B9" s="822"/>
      <c r="C9" s="822"/>
      <c r="D9" s="822"/>
      <c r="E9" s="822"/>
      <c r="F9" s="822"/>
      <c r="G9" s="822"/>
      <c r="H9" s="822"/>
      <c r="I9" s="822"/>
      <c r="J9" s="822"/>
      <c r="K9" s="822"/>
      <c r="L9" s="822"/>
      <c r="M9" s="822"/>
    </row>
    <row r="10" spans="1:13" ht="15">
      <c r="A10" s="822"/>
      <c r="B10" s="822"/>
      <c r="C10" s="822"/>
      <c r="D10" s="822"/>
      <c r="E10" s="822"/>
      <c r="F10" s="822"/>
      <c r="G10" s="822"/>
      <c r="H10" s="822"/>
      <c r="I10" s="822"/>
      <c r="J10" s="822"/>
      <c r="K10" s="822"/>
      <c r="L10" s="822"/>
      <c r="M10" s="822"/>
    </row>
    <row r="11" spans="2:8" ht="16.5">
      <c r="B11" s="23"/>
      <c r="C11" s="23"/>
      <c r="D11" s="23"/>
      <c r="E11" s="23"/>
      <c r="F11" s="23"/>
      <c r="G11" s="23"/>
      <c r="H11" s="23"/>
    </row>
    <row r="16" spans="5:11" ht="15">
      <c r="E16" s="823" t="s">
        <v>61</v>
      </c>
      <c r="F16" s="823"/>
      <c r="G16" s="823"/>
      <c r="H16" s="823"/>
      <c r="I16" s="823"/>
      <c r="J16" s="823"/>
      <c r="K16" s="823"/>
    </row>
    <row r="17" spans="5:11" ht="15">
      <c r="E17" s="824" t="s">
        <v>62</v>
      </c>
      <c r="F17" s="824"/>
      <c r="G17" s="824"/>
      <c r="H17" s="824"/>
      <c r="I17" s="824"/>
      <c r="J17" s="824"/>
      <c r="K17" s="824"/>
    </row>
  </sheetData>
  <sheetProtection selectLockedCells="1" selectUnlockedCells="1"/>
  <mergeCells count="4">
    <mergeCell ref="E17:K17"/>
    <mergeCell ref="A2:C2"/>
    <mergeCell ref="A8:M10"/>
    <mergeCell ref="E16:K16"/>
  </mergeCells>
  <printOptions horizontalCentered="1"/>
  <pageMargins left="0" right="0" top="1.2138888888888888" bottom="0.7479166666666667" header="0.4798611111111111" footer="0"/>
  <pageSetup horizontalDpi="300" verticalDpi="300" orientation="landscape" paperSize="9" r:id="rId1"/>
  <headerFooter alignWithMargins="0">
    <oddHeader>&amp;L&amp;"Arial,Pogrubiony"EZ/ZP/3/2017/AŁ-D&amp;C&amp;"Arial,Pogrubiony"FORMULARZ ASORTYMENTOWO - CENOWY&amp;R&amp;"Arial,Pogrubiony"Załącznik nr 2 do SIWZ.
Załącznik nr 1 do umowy.</oddHeader>
  </headerFooter>
</worksheet>
</file>

<file path=xl/worksheets/sheet4.xml><?xml version="1.0" encoding="utf-8"?>
<worksheet xmlns="http://schemas.openxmlformats.org/spreadsheetml/2006/main" xmlns:r="http://schemas.openxmlformats.org/officeDocument/2006/relationships">
  <dimension ref="A2:L26"/>
  <sheetViews>
    <sheetView view="pageLayout" workbookViewId="0" topLeftCell="A1">
      <selection activeCell="C32" sqref="C32"/>
    </sheetView>
  </sheetViews>
  <sheetFormatPr defaultColWidth="9.140625" defaultRowHeight="15"/>
  <cols>
    <col min="1" max="1" width="5.140625" style="1" customWidth="1"/>
    <col min="2" max="2" width="32.140625" style="2" customWidth="1"/>
    <col min="3" max="3" width="28.00390625" style="2" customWidth="1"/>
    <col min="4" max="4" width="9.00390625" style="2" customWidth="1"/>
    <col min="5" max="5" width="6.00390625" style="3" customWidth="1"/>
    <col min="6" max="6" width="6.57421875" style="4" customWidth="1"/>
    <col min="7" max="7" width="8.00390625" style="4" hidden="1" customWidth="1"/>
    <col min="8" max="8" width="11.57421875" style="4" customWidth="1"/>
    <col min="9" max="9" width="5.7109375" style="4" customWidth="1"/>
    <col min="10" max="10" width="12.28125" style="4" customWidth="1"/>
    <col min="11" max="11" width="11.8515625" style="4" customWidth="1"/>
    <col min="12" max="12" width="15.421875" style="2" customWidth="1"/>
    <col min="13" max="16384" width="9.140625" style="2" customWidth="1"/>
  </cols>
  <sheetData>
    <row r="2" spans="1:12" s="9" customFormat="1" ht="18">
      <c r="A2" s="808" t="s">
        <v>104</v>
      </c>
      <c r="B2" s="808"/>
      <c r="C2" s="808"/>
      <c r="D2" s="150"/>
      <c r="E2" s="170"/>
      <c r="F2" s="171"/>
      <c r="G2" s="171"/>
      <c r="H2" s="171"/>
      <c r="I2" s="171"/>
      <c r="J2" s="171"/>
      <c r="K2" s="171"/>
      <c r="L2" s="171"/>
    </row>
    <row r="3" spans="1:12" ht="15">
      <c r="A3" s="150"/>
      <c r="B3" s="299"/>
      <c r="C3" s="150"/>
      <c r="D3" s="150"/>
      <c r="E3" s="170"/>
      <c r="F3" s="171"/>
      <c r="G3" s="171"/>
      <c r="H3" s="171"/>
      <c r="I3" s="171"/>
      <c r="J3" s="171"/>
      <c r="K3" s="171"/>
      <c r="L3" s="150"/>
    </row>
    <row r="4" spans="1:12" ht="15">
      <c r="A4" s="150"/>
      <c r="B4" s="150"/>
      <c r="C4" s="150"/>
      <c r="D4" s="150"/>
      <c r="E4" s="170"/>
      <c r="F4" s="171"/>
      <c r="G4" s="171"/>
      <c r="H4" s="171"/>
      <c r="I4" s="171"/>
      <c r="J4" s="171"/>
      <c r="K4" s="171"/>
      <c r="L4" s="150"/>
    </row>
    <row r="5" spans="1:12" s="11" customFormat="1" ht="55.5" customHeight="1">
      <c r="A5" s="177" t="s">
        <v>380</v>
      </c>
      <c r="B5" s="178" t="s">
        <v>381</v>
      </c>
      <c r="C5" s="178" t="s">
        <v>90</v>
      </c>
      <c r="D5" s="178" t="s">
        <v>157</v>
      </c>
      <c r="E5" s="303" t="s">
        <v>383</v>
      </c>
      <c r="F5" s="179" t="s">
        <v>384</v>
      </c>
      <c r="G5" s="179" t="s">
        <v>385</v>
      </c>
      <c r="H5" s="179" t="s">
        <v>89</v>
      </c>
      <c r="I5" s="179" t="s">
        <v>386</v>
      </c>
      <c r="J5" s="179" t="s">
        <v>419</v>
      </c>
      <c r="K5" s="179" t="s">
        <v>420</v>
      </c>
      <c r="L5" s="179" t="s">
        <v>64</v>
      </c>
    </row>
    <row r="6" spans="1:12" s="11" customFormat="1" ht="13.5" customHeight="1">
      <c r="A6" s="311">
        <v>1</v>
      </c>
      <c r="B6" s="311">
        <v>2</v>
      </c>
      <c r="C6" s="311">
        <v>3</v>
      </c>
      <c r="D6" s="311">
        <v>4</v>
      </c>
      <c r="E6" s="311">
        <v>5</v>
      </c>
      <c r="F6" s="311">
        <v>6</v>
      </c>
      <c r="G6" s="311">
        <v>7</v>
      </c>
      <c r="H6" s="311">
        <v>7</v>
      </c>
      <c r="I6" s="311">
        <v>8</v>
      </c>
      <c r="J6" s="311">
        <v>9</v>
      </c>
      <c r="K6" s="311">
        <v>10</v>
      </c>
      <c r="L6" s="311">
        <v>11</v>
      </c>
    </row>
    <row r="7" spans="1:12" s="68" customFormat="1" ht="24.75" customHeight="1">
      <c r="A7" s="167" t="s">
        <v>55</v>
      </c>
      <c r="B7" s="304"/>
      <c r="C7" s="833" t="s">
        <v>74</v>
      </c>
      <c r="D7" s="308" t="s">
        <v>158</v>
      </c>
      <c r="E7" s="183" t="s">
        <v>423</v>
      </c>
      <c r="F7" s="179">
        <v>10</v>
      </c>
      <c r="G7" s="176"/>
      <c r="H7" s="176"/>
      <c r="I7" s="168"/>
      <c r="J7" s="176"/>
      <c r="K7" s="176">
        <f>(F7*J7)</f>
        <v>0</v>
      </c>
      <c r="L7" s="167"/>
    </row>
    <row r="8" spans="1:12" s="102" customFormat="1" ht="26.25" customHeight="1">
      <c r="A8" s="167" t="s">
        <v>56</v>
      </c>
      <c r="B8" s="305"/>
      <c r="C8" s="833"/>
      <c r="D8" s="309" t="s">
        <v>72</v>
      </c>
      <c r="E8" s="183" t="s">
        <v>423</v>
      </c>
      <c r="F8" s="310">
        <v>7</v>
      </c>
      <c r="G8" s="307"/>
      <c r="H8" s="176"/>
      <c r="I8" s="300"/>
      <c r="J8" s="176"/>
      <c r="K8" s="176">
        <f aca="true" t="shared" si="0" ref="K8:K14">(F8*J8)</f>
        <v>0</v>
      </c>
      <c r="L8" s="306"/>
    </row>
    <row r="9" spans="1:12" s="102" customFormat="1" ht="24.75" customHeight="1">
      <c r="A9" s="167" t="s">
        <v>57</v>
      </c>
      <c r="B9" s="305"/>
      <c r="C9" s="833"/>
      <c r="D9" s="309" t="s">
        <v>73</v>
      </c>
      <c r="E9" s="183" t="s">
        <v>423</v>
      </c>
      <c r="F9" s="310">
        <v>7</v>
      </c>
      <c r="G9" s="307"/>
      <c r="H9" s="176"/>
      <c r="I9" s="300"/>
      <c r="J9" s="176"/>
      <c r="K9" s="176">
        <f t="shared" si="0"/>
        <v>0</v>
      </c>
      <c r="L9" s="306"/>
    </row>
    <row r="10" spans="1:12" s="68" customFormat="1" ht="21" customHeight="1">
      <c r="A10" s="167" t="s">
        <v>372</v>
      </c>
      <c r="B10" s="304"/>
      <c r="C10" s="833"/>
      <c r="D10" s="308" t="s">
        <v>159</v>
      </c>
      <c r="E10" s="183" t="s">
        <v>423</v>
      </c>
      <c r="F10" s="179">
        <v>10</v>
      </c>
      <c r="G10" s="176"/>
      <c r="H10" s="176"/>
      <c r="I10" s="168"/>
      <c r="J10" s="176"/>
      <c r="K10" s="176">
        <f t="shared" si="0"/>
        <v>0</v>
      </c>
      <c r="L10" s="167"/>
    </row>
    <row r="11" spans="1:12" s="68" customFormat="1" ht="26.25" customHeight="1">
      <c r="A11" s="167" t="s">
        <v>373</v>
      </c>
      <c r="B11" s="304"/>
      <c r="C11" s="833"/>
      <c r="D11" s="308" t="s">
        <v>160</v>
      </c>
      <c r="E11" s="183" t="s">
        <v>423</v>
      </c>
      <c r="F11" s="179">
        <v>50</v>
      </c>
      <c r="G11" s="176"/>
      <c r="H11" s="176"/>
      <c r="I11" s="168"/>
      <c r="J11" s="176"/>
      <c r="K11" s="176">
        <f t="shared" si="0"/>
        <v>0</v>
      </c>
      <c r="L11" s="167"/>
    </row>
    <row r="12" spans="1:12" s="68" customFormat="1" ht="27" customHeight="1">
      <c r="A12" s="167" t="s">
        <v>374</v>
      </c>
      <c r="B12" s="304"/>
      <c r="C12" s="833"/>
      <c r="D12" s="308" t="s">
        <v>398</v>
      </c>
      <c r="E12" s="183" t="s">
        <v>423</v>
      </c>
      <c r="F12" s="179">
        <v>100</v>
      </c>
      <c r="G12" s="176"/>
      <c r="H12" s="176"/>
      <c r="I12" s="168"/>
      <c r="J12" s="176"/>
      <c r="K12" s="176">
        <f t="shared" si="0"/>
        <v>0</v>
      </c>
      <c r="L12" s="167"/>
    </row>
    <row r="13" spans="1:12" s="68" customFormat="1" ht="24" customHeight="1">
      <c r="A13" s="167" t="s">
        <v>375</v>
      </c>
      <c r="B13" s="304"/>
      <c r="C13" s="833"/>
      <c r="D13" s="179" t="s">
        <v>399</v>
      </c>
      <c r="E13" s="183" t="s">
        <v>423</v>
      </c>
      <c r="F13" s="179">
        <v>10</v>
      </c>
      <c r="G13" s="176"/>
      <c r="H13" s="176"/>
      <c r="I13" s="168"/>
      <c r="J13" s="176"/>
      <c r="K13" s="176">
        <f t="shared" si="0"/>
        <v>0</v>
      </c>
      <c r="L13" s="167"/>
    </row>
    <row r="14" spans="1:12" s="68" customFormat="1" ht="19.5" customHeight="1" thickBot="1">
      <c r="A14" s="167" t="s">
        <v>376</v>
      </c>
      <c r="B14" s="304"/>
      <c r="C14" s="833"/>
      <c r="D14" s="179" t="s">
        <v>400</v>
      </c>
      <c r="E14" s="183" t="s">
        <v>423</v>
      </c>
      <c r="F14" s="179">
        <v>100</v>
      </c>
      <c r="G14" s="176"/>
      <c r="H14" s="176"/>
      <c r="I14" s="168"/>
      <c r="J14" s="176"/>
      <c r="K14" s="176">
        <f t="shared" si="0"/>
        <v>0</v>
      </c>
      <c r="L14" s="167"/>
    </row>
    <row r="15" spans="1:12" ht="15.75" thickBot="1">
      <c r="A15" s="171"/>
      <c r="B15" s="171"/>
      <c r="C15" s="301" t="s">
        <v>389</v>
      </c>
      <c r="D15" s="171"/>
      <c r="E15" s="302"/>
      <c r="F15" s="171"/>
      <c r="G15" s="171"/>
      <c r="H15" s="171"/>
      <c r="I15" s="171"/>
      <c r="J15" s="171"/>
      <c r="K15" s="209">
        <f>SUM(K7:K14)</f>
        <v>0</v>
      </c>
      <c r="L15" s="171"/>
    </row>
    <row r="17" ht="15">
      <c r="H17" s="127"/>
    </row>
    <row r="18" spans="2:12" ht="15" customHeight="1">
      <c r="B18" s="822" t="s">
        <v>63</v>
      </c>
      <c r="C18" s="822"/>
      <c r="D18" s="822"/>
      <c r="E18" s="822"/>
      <c r="F18" s="822"/>
      <c r="G18" s="822"/>
      <c r="H18" s="822"/>
      <c r="I18" s="822"/>
      <c r="J18" s="822"/>
      <c r="K18" s="822"/>
      <c r="L18" s="822"/>
    </row>
    <row r="19" spans="2:12" ht="15">
      <c r="B19" s="822"/>
      <c r="C19" s="822"/>
      <c r="D19" s="822"/>
      <c r="E19" s="822"/>
      <c r="F19" s="822"/>
      <c r="G19" s="822"/>
      <c r="H19" s="822"/>
      <c r="I19" s="822"/>
      <c r="J19" s="822"/>
      <c r="K19" s="822"/>
      <c r="L19" s="822"/>
    </row>
    <row r="20" spans="2:12" ht="15">
      <c r="B20" s="822"/>
      <c r="C20" s="822"/>
      <c r="D20" s="822"/>
      <c r="E20" s="822"/>
      <c r="F20" s="822"/>
      <c r="G20" s="822"/>
      <c r="H20" s="822"/>
      <c r="I20" s="822"/>
      <c r="J20" s="822"/>
      <c r="K20" s="822"/>
      <c r="L20" s="822"/>
    </row>
    <row r="22" spans="2:10" ht="15">
      <c r="B22" s="312"/>
      <c r="C22" s="312"/>
      <c r="D22" s="312"/>
      <c r="E22" s="312"/>
      <c r="F22" s="312"/>
      <c r="G22" s="312"/>
      <c r="H22" s="312"/>
      <c r="I22" s="312"/>
      <c r="J22" s="312"/>
    </row>
    <row r="25" spans="6:12" ht="15">
      <c r="F25" s="823" t="s">
        <v>61</v>
      </c>
      <c r="G25" s="823"/>
      <c r="H25" s="823"/>
      <c r="I25" s="823"/>
      <c r="J25" s="823"/>
      <c r="K25" s="823"/>
      <c r="L25" s="823"/>
    </row>
    <row r="26" spans="6:12" ht="15">
      <c r="F26" s="824" t="s">
        <v>62</v>
      </c>
      <c r="G26" s="824"/>
      <c r="H26" s="824"/>
      <c r="I26" s="824"/>
      <c r="J26" s="824"/>
      <c r="K26" s="824"/>
      <c r="L26" s="824"/>
    </row>
  </sheetData>
  <sheetProtection selectLockedCells="1" selectUnlockedCells="1"/>
  <mergeCells count="5">
    <mergeCell ref="F25:L25"/>
    <mergeCell ref="F26:L26"/>
    <mergeCell ref="C7:C14"/>
    <mergeCell ref="A2:C2"/>
    <mergeCell ref="B18:L20"/>
  </mergeCells>
  <printOptions horizontalCentered="1"/>
  <pageMargins left="0" right="0" top="0.9673611111111111" bottom="0.8999999999999999" header="0.2798611111111111" footer="0.3298611111111111"/>
  <pageSetup horizontalDpi="300" verticalDpi="300" orientation="landscape" paperSize="9" scale="86" r:id="rId1"/>
  <headerFooter alignWithMargins="0">
    <oddHeader>&amp;L&amp;"Arial,Pogrubiony"EZ/ZP/3/2017/AL-D&amp;C&amp;"Arial,Pogrubiony"FORMULARZ ASORTYMENTOWO - CENOWY&amp;R&amp;"Arial,Pogrubiony"Załącznik nr 2 do SIWZ.
Załącznik nr 1 do umowy.</oddHeader>
  </headerFooter>
</worksheet>
</file>

<file path=xl/worksheets/sheet40.xml><?xml version="1.0" encoding="utf-8"?>
<worksheet xmlns="http://schemas.openxmlformats.org/spreadsheetml/2006/main" xmlns:r="http://schemas.openxmlformats.org/officeDocument/2006/relationships">
  <dimension ref="A3:M18"/>
  <sheetViews>
    <sheetView view="pageLayout" workbookViewId="0" topLeftCell="A1">
      <selection activeCell="C19" sqref="C19"/>
    </sheetView>
  </sheetViews>
  <sheetFormatPr defaultColWidth="9.140625" defaultRowHeight="15"/>
  <cols>
    <col min="1" max="1" width="5.28125" style="0" customWidth="1"/>
    <col min="2" max="2" width="20.140625" style="0" customWidth="1"/>
    <col min="3" max="3" width="38.00390625" style="0" customWidth="1"/>
    <col min="4" max="4" width="5.28125" style="0" customWidth="1"/>
    <col min="5" max="5" width="6.00390625" style="0" customWidth="1"/>
    <col min="6" max="6" width="0" style="0" hidden="1" customWidth="1"/>
    <col min="7" max="7" width="12.140625" style="0" customWidth="1"/>
    <col min="8" max="8" width="5.421875" style="0" customWidth="1"/>
    <col min="9" max="9" width="12.57421875" style="0" customWidth="1"/>
    <col min="10" max="10" width="12.00390625" style="0" customWidth="1"/>
    <col min="11" max="11" width="15.57421875" style="0" customWidth="1"/>
  </cols>
  <sheetData>
    <row r="3" spans="1:4" ht="15.75">
      <c r="A3" s="828" t="s">
        <v>140</v>
      </c>
      <c r="B3" s="828"/>
      <c r="C3" s="828"/>
      <c r="D3" s="828"/>
    </row>
    <row r="5" spans="1:11" ht="63.75">
      <c r="A5" s="658" t="s">
        <v>380</v>
      </c>
      <c r="B5" s="178" t="s">
        <v>381</v>
      </c>
      <c r="C5" s="178" t="s">
        <v>68</v>
      </c>
      <c r="D5" s="665" t="s">
        <v>383</v>
      </c>
      <c r="E5" s="161" t="s">
        <v>384</v>
      </c>
      <c r="F5" s="161" t="s">
        <v>385</v>
      </c>
      <c r="G5" s="179" t="s">
        <v>293</v>
      </c>
      <c r="H5" s="161" t="s">
        <v>386</v>
      </c>
      <c r="I5" s="161" t="s">
        <v>59</v>
      </c>
      <c r="J5" s="161" t="s">
        <v>420</v>
      </c>
      <c r="K5" s="161" t="s">
        <v>64</v>
      </c>
    </row>
    <row r="6" spans="1:11" ht="15">
      <c r="A6" s="148">
        <v>1</v>
      </c>
      <c r="B6" s="210">
        <v>2</v>
      </c>
      <c r="C6" s="210">
        <v>3</v>
      </c>
      <c r="D6" s="210">
        <v>4</v>
      </c>
      <c r="E6" s="210">
        <v>5</v>
      </c>
      <c r="F6" s="210">
        <v>6</v>
      </c>
      <c r="G6" s="210">
        <v>6</v>
      </c>
      <c r="H6" s="210">
        <v>7</v>
      </c>
      <c r="I6" s="210">
        <v>8</v>
      </c>
      <c r="J6" s="210">
        <v>9</v>
      </c>
      <c r="K6" s="210">
        <v>10</v>
      </c>
    </row>
    <row r="7" spans="1:11" ht="117" customHeight="1">
      <c r="A7" s="230" t="s">
        <v>55</v>
      </c>
      <c r="B7" s="688"/>
      <c r="C7" s="486" t="s">
        <v>9</v>
      </c>
      <c r="D7" s="487" t="s">
        <v>388</v>
      </c>
      <c r="E7" s="231">
        <v>150</v>
      </c>
      <c r="F7" s="517">
        <v>27.4</v>
      </c>
      <c r="G7" s="517"/>
      <c r="H7" s="233"/>
      <c r="I7" s="517"/>
      <c r="J7" s="517"/>
      <c r="K7" s="669"/>
    </row>
    <row r="8" spans="1:11" ht="15">
      <c r="A8" s="212"/>
      <c r="B8" s="212"/>
      <c r="C8" s="605"/>
      <c r="D8" s="212"/>
      <c r="E8" s="212"/>
      <c r="F8" s="668"/>
      <c r="G8" s="668"/>
      <c r="H8" s="212"/>
      <c r="I8" s="668"/>
      <c r="J8" s="668"/>
      <c r="K8" s="212"/>
    </row>
    <row r="9" spans="1:13" ht="15" customHeight="1">
      <c r="A9" s="822" t="s">
        <v>63</v>
      </c>
      <c r="B9" s="822"/>
      <c r="C9" s="822"/>
      <c r="D9" s="822"/>
      <c r="E9" s="822"/>
      <c r="F9" s="822"/>
      <c r="G9" s="822"/>
      <c r="H9" s="822"/>
      <c r="I9" s="822"/>
      <c r="J9" s="822"/>
      <c r="K9" s="822"/>
      <c r="L9" s="404"/>
      <c r="M9" s="404"/>
    </row>
    <row r="10" spans="1:13" ht="15">
      <c r="A10" s="822"/>
      <c r="B10" s="822"/>
      <c r="C10" s="822"/>
      <c r="D10" s="822"/>
      <c r="E10" s="822"/>
      <c r="F10" s="822"/>
      <c r="G10" s="822"/>
      <c r="H10" s="822"/>
      <c r="I10" s="822"/>
      <c r="J10" s="822"/>
      <c r="K10" s="822"/>
      <c r="L10" s="404"/>
      <c r="M10" s="404"/>
    </row>
    <row r="11" spans="1:13" ht="15">
      <c r="A11" s="822"/>
      <c r="B11" s="822"/>
      <c r="C11" s="822"/>
      <c r="D11" s="822"/>
      <c r="E11" s="822"/>
      <c r="F11" s="822"/>
      <c r="G11" s="822"/>
      <c r="H11" s="822"/>
      <c r="I11" s="822"/>
      <c r="J11" s="822"/>
      <c r="K11" s="822"/>
      <c r="L11" s="404"/>
      <c r="M11" s="404"/>
    </row>
    <row r="13" spans="2:8" ht="16.5">
      <c r="B13" s="23"/>
      <c r="C13" s="23"/>
      <c r="D13" s="23"/>
      <c r="E13" s="23"/>
      <c r="F13" s="23"/>
      <c r="G13" s="23"/>
      <c r="H13" s="23"/>
    </row>
    <row r="17" spans="5:11" ht="15">
      <c r="E17" s="823" t="s">
        <v>61</v>
      </c>
      <c r="F17" s="823"/>
      <c r="G17" s="823"/>
      <c r="H17" s="823"/>
      <c r="I17" s="823"/>
      <c r="J17" s="823"/>
      <c r="K17" s="823"/>
    </row>
    <row r="18" spans="5:11" ht="15">
      <c r="E18" s="824" t="s">
        <v>62</v>
      </c>
      <c r="F18" s="824"/>
      <c r="G18" s="824"/>
      <c r="H18" s="824"/>
      <c r="I18" s="824"/>
      <c r="J18" s="824"/>
      <c r="K18" s="824"/>
    </row>
  </sheetData>
  <sheetProtection/>
  <mergeCells count="4">
    <mergeCell ref="E18:K18"/>
    <mergeCell ref="A3:D3"/>
    <mergeCell ref="A9:K11"/>
    <mergeCell ref="E17:K17"/>
  </mergeCells>
  <printOptions/>
  <pageMargins left="0.25" right="0.25" top="0.75" bottom="0.75" header="0.3" footer="0.3"/>
  <pageSetup orientation="landscape" paperSize="9" r:id="rId1"/>
  <headerFooter alignWithMargins="0">
    <oddHeader>&amp;L&amp;"Arial,Pogrubiony"EZ/ZP/3/2017/AŁ-D&amp;C&amp;"Arial,Pogrubiony"FORMULARZ ASORTYMENTOWO - CENOWY&amp;R&amp;"Arial,Pogrubiony"Załącznik nr 2 do SIWZ.
Załącznik nr 1 do umowy.</oddHeader>
  </headerFooter>
</worksheet>
</file>

<file path=xl/worksheets/sheet41.xml><?xml version="1.0" encoding="utf-8"?>
<worksheet xmlns="http://schemas.openxmlformats.org/spreadsheetml/2006/main" xmlns:r="http://schemas.openxmlformats.org/officeDocument/2006/relationships">
  <sheetPr>
    <tabColor theme="2"/>
  </sheetPr>
  <dimension ref="A2:K23"/>
  <sheetViews>
    <sheetView view="pageLayout" workbookViewId="0" topLeftCell="A1">
      <selection activeCell="O19" sqref="O19"/>
    </sheetView>
  </sheetViews>
  <sheetFormatPr defaultColWidth="9.140625" defaultRowHeight="15"/>
  <cols>
    <col min="1" max="1" width="4.8515625" style="1" customWidth="1"/>
    <col min="2" max="2" width="29.57421875" style="2" customWidth="1"/>
    <col min="3" max="3" width="38.28125" style="2" customWidth="1"/>
    <col min="4" max="4" width="5.28125" style="3" customWidth="1"/>
    <col min="5" max="5" width="6.28125" style="4" customWidth="1"/>
    <col min="6" max="6" width="7.57421875" style="4" hidden="1" customWidth="1"/>
    <col min="7" max="7" width="12.57421875" style="4" customWidth="1"/>
    <col min="8" max="8" width="5.00390625" style="4" customWidth="1"/>
    <col min="9" max="9" width="12.57421875" style="4" customWidth="1"/>
    <col min="10" max="10" width="10.8515625" style="4" customWidth="1"/>
    <col min="11" max="11" width="15.57421875" style="4" customWidth="1"/>
    <col min="12" max="16384" width="9.140625" style="2" customWidth="1"/>
  </cols>
  <sheetData>
    <row r="2" spans="1:11" s="9" customFormat="1" ht="18">
      <c r="A2" s="5"/>
      <c r="C2" s="7"/>
      <c r="D2" s="3"/>
      <c r="E2" s="4"/>
      <c r="F2" s="8"/>
      <c r="G2" s="8"/>
      <c r="H2" s="4"/>
      <c r="I2" s="4"/>
      <c r="J2" s="4"/>
      <c r="K2" s="4"/>
    </row>
    <row r="3" ht="15.75">
      <c r="B3" s="166" t="s">
        <v>5</v>
      </c>
    </row>
    <row r="5" spans="1:11" s="11" customFormat="1" ht="64.5" customHeight="1">
      <c r="A5" s="177" t="s">
        <v>380</v>
      </c>
      <c r="B5" s="178" t="s">
        <v>381</v>
      </c>
      <c r="C5" s="178" t="s">
        <v>68</v>
      </c>
      <c r="D5" s="179" t="s">
        <v>383</v>
      </c>
      <c r="E5" s="179" t="s">
        <v>384</v>
      </c>
      <c r="F5" s="179" t="s">
        <v>385</v>
      </c>
      <c r="G5" s="179" t="s">
        <v>54</v>
      </c>
      <c r="H5" s="179" t="s">
        <v>386</v>
      </c>
      <c r="I5" s="179" t="s">
        <v>59</v>
      </c>
      <c r="J5" s="179" t="s">
        <v>60</v>
      </c>
      <c r="K5" s="179" t="s">
        <v>64</v>
      </c>
    </row>
    <row r="6" spans="1:11" s="11" customFormat="1" ht="14.25" customHeight="1">
      <c r="A6" s="180">
        <v>1</v>
      </c>
      <c r="B6" s="181">
        <v>2</v>
      </c>
      <c r="C6" s="181">
        <v>3</v>
      </c>
      <c r="D6" s="181">
        <v>4</v>
      </c>
      <c r="E6" s="181">
        <v>5</v>
      </c>
      <c r="F6" s="181">
        <v>6</v>
      </c>
      <c r="G6" s="181">
        <v>6</v>
      </c>
      <c r="H6" s="181">
        <v>7</v>
      </c>
      <c r="I6" s="181">
        <v>8</v>
      </c>
      <c r="J6" s="181">
        <v>9</v>
      </c>
      <c r="K6" s="181">
        <v>10</v>
      </c>
    </row>
    <row r="7" spans="1:11" ht="108" customHeight="1">
      <c r="A7" s="167" t="s">
        <v>55</v>
      </c>
      <c r="B7" s="174"/>
      <c r="C7" s="182" t="s">
        <v>311</v>
      </c>
      <c r="D7" s="183" t="s">
        <v>423</v>
      </c>
      <c r="E7" s="175">
        <v>15</v>
      </c>
      <c r="F7" s="176">
        <v>8908</v>
      </c>
      <c r="G7" s="176"/>
      <c r="H7" s="168"/>
      <c r="I7" s="176"/>
      <c r="J7" s="184">
        <f>(E7*I7)</f>
        <v>0</v>
      </c>
      <c r="K7" s="167"/>
    </row>
    <row r="8" spans="1:11" ht="15">
      <c r="A8" s="150"/>
      <c r="B8" s="150"/>
      <c r="C8" s="169" t="s">
        <v>389</v>
      </c>
      <c r="D8" s="170"/>
      <c r="E8" s="171"/>
      <c r="F8" s="171"/>
      <c r="G8" s="171"/>
      <c r="H8" s="171"/>
      <c r="I8" s="171"/>
      <c r="J8" s="172"/>
      <c r="K8" s="171"/>
    </row>
    <row r="10" spans="2:11" ht="16.5" customHeight="1">
      <c r="B10" s="822" t="s">
        <v>63</v>
      </c>
      <c r="C10" s="822"/>
      <c r="D10" s="822"/>
      <c r="E10" s="822"/>
      <c r="F10" s="822"/>
      <c r="G10" s="822"/>
      <c r="H10" s="822"/>
      <c r="I10" s="822"/>
      <c r="J10" s="822"/>
      <c r="K10" s="822"/>
    </row>
    <row r="11" spans="2:11" ht="15">
      <c r="B11" s="822"/>
      <c r="C11" s="822"/>
      <c r="D11" s="822"/>
      <c r="E11" s="822"/>
      <c r="F11" s="822"/>
      <c r="G11" s="822"/>
      <c r="H11" s="822"/>
      <c r="I11" s="822"/>
      <c r="J11" s="822"/>
      <c r="K11" s="822"/>
    </row>
    <row r="12" spans="2:11" ht="15">
      <c r="B12" s="822"/>
      <c r="C12" s="822"/>
      <c r="D12" s="822"/>
      <c r="E12" s="822"/>
      <c r="F12" s="822"/>
      <c r="G12" s="822"/>
      <c r="H12" s="822"/>
      <c r="I12" s="822"/>
      <c r="J12" s="822"/>
      <c r="K12" s="822"/>
    </row>
    <row r="13" spans="2:8" ht="16.5">
      <c r="B13" s="19"/>
      <c r="C13" s="19"/>
      <c r="D13" s="20"/>
      <c r="E13" s="21"/>
      <c r="F13" s="21"/>
      <c r="G13" s="21"/>
      <c r="H13" s="23"/>
    </row>
    <row r="14" spans="2:7" ht="15" customHeight="1">
      <c r="B14" s="185"/>
      <c r="C14" s="185"/>
      <c r="D14" s="185"/>
      <c r="E14" s="185"/>
      <c r="F14" s="185"/>
      <c r="G14" s="185"/>
    </row>
    <row r="15" spans="2:7" ht="15">
      <c r="B15" s="185"/>
      <c r="C15" s="185"/>
      <c r="D15" s="185"/>
      <c r="E15" s="185"/>
      <c r="F15" s="185"/>
      <c r="G15" s="185"/>
    </row>
    <row r="16" spans="2:7" ht="15">
      <c r="B16" s="185"/>
      <c r="C16" s="185"/>
      <c r="D16" s="185"/>
      <c r="E16" s="185"/>
      <c r="F16" s="185"/>
      <c r="G16" s="185"/>
    </row>
    <row r="17" spans="2:7" ht="15">
      <c r="B17" s="185"/>
      <c r="C17" s="185"/>
      <c r="D17" s="185"/>
      <c r="E17" s="185"/>
      <c r="F17" s="185"/>
      <c r="G17" s="185"/>
    </row>
    <row r="18" spans="2:9" ht="15">
      <c r="B18" s="135"/>
      <c r="C18" s="135"/>
      <c r="D18" s="19" t="s">
        <v>61</v>
      </c>
      <c r="E18" s="19"/>
      <c r="F18" s="19"/>
      <c r="G18" s="19"/>
      <c r="H18" s="19"/>
      <c r="I18" s="19"/>
    </row>
    <row r="19" spans="2:10" ht="15">
      <c r="B19" s="19"/>
      <c r="C19" s="19"/>
      <c r="D19" s="824" t="s">
        <v>62</v>
      </c>
      <c r="E19" s="824"/>
      <c r="F19" s="824"/>
      <c r="G19" s="824"/>
      <c r="H19" s="824"/>
      <c r="I19" s="824"/>
      <c r="J19" s="824"/>
    </row>
    <row r="20" spans="2:7" ht="15">
      <c r="B20" s="124"/>
      <c r="C20" s="124"/>
      <c r="D20" s="20"/>
      <c r="E20" s="21"/>
      <c r="F20" s="21"/>
      <c r="G20" s="21"/>
    </row>
    <row r="21" spans="2:7" ht="15">
      <c r="B21" s="124"/>
      <c r="C21" s="124"/>
      <c r="D21" s="20"/>
      <c r="E21" s="21"/>
      <c r="F21" s="21"/>
      <c r="G21" s="21"/>
    </row>
    <row r="22" spans="2:7" ht="15">
      <c r="B22" s="124"/>
      <c r="C22" s="124"/>
      <c r="D22" s="20"/>
      <c r="E22" s="21"/>
      <c r="F22" s="21"/>
      <c r="G22" s="21"/>
    </row>
    <row r="23" spans="2:7" ht="15">
      <c r="B23" s="125"/>
      <c r="C23" s="125"/>
      <c r="D23" s="126"/>
      <c r="E23" s="41"/>
      <c r="F23" s="41"/>
      <c r="G23" s="41"/>
    </row>
  </sheetData>
  <sheetProtection selectLockedCells="1" selectUnlockedCells="1"/>
  <mergeCells count="2">
    <mergeCell ref="B10:K12"/>
    <mergeCell ref="D19:J19"/>
  </mergeCells>
  <printOptions horizontalCentered="1"/>
  <pageMargins left="0.25" right="0.25" top="0.75" bottom="0.75" header="0.3" footer="0.3"/>
  <pageSetup horizontalDpi="300" verticalDpi="300" orientation="landscape" paperSize="9" r:id="rId1"/>
  <headerFooter alignWithMargins="0">
    <oddHeader>&amp;L&amp;"Arial,Pogrubiony"EZ/ZP/113/2016/AŁ-D&amp;C&amp;"Arial,Pogrubiony"FORMULARZ ASORTYMENTOWO - CENOWY&amp;R&amp;"Arial,Pogrubiony"Załącznik nr 2 do SIWZ.
Załącznik nr 1 do umowy&amp;"Calibri,Standardowy".</oddHeader>
  </headerFooter>
</worksheet>
</file>

<file path=xl/worksheets/sheet42.xml><?xml version="1.0" encoding="utf-8"?>
<worksheet xmlns="http://schemas.openxmlformats.org/spreadsheetml/2006/main" xmlns:r="http://schemas.openxmlformats.org/officeDocument/2006/relationships">
  <dimension ref="A3:L19"/>
  <sheetViews>
    <sheetView workbookViewId="0" topLeftCell="A1">
      <selection activeCell="C19" sqref="C19"/>
    </sheetView>
  </sheetViews>
  <sheetFormatPr defaultColWidth="9.140625" defaultRowHeight="15"/>
  <cols>
    <col min="1" max="1" width="5.28125" style="0" customWidth="1"/>
    <col min="2" max="2" width="21.57421875" style="0" customWidth="1"/>
    <col min="3" max="3" width="29.421875" style="0" customWidth="1"/>
    <col min="4" max="4" width="5.7109375" style="0" customWidth="1"/>
    <col min="5" max="5" width="6.57421875" style="0" customWidth="1"/>
    <col min="6" max="6" width="0" style="0" hidden="1" customWidth="1"/>
    <col min="7" max="7" width="11.7109375" style="0" customWidth="1"/>
    <col min="8" max="8" width="5.421875" style="0" customWidth="1"/>
    <col min="9" max="9" width="13.00390625" style="0" customWidth="1"/>
    <col min="10" max="10" width="12.00390625" style="0" customWidth="1"/>
    <col min="11" max="11" width="15.7109375" style="0" customWidth="1"/>
    <col min="12" max="12" width="7.7109375" style="0" customWidth="1"/>
  </cols>
  <sheetData>
    <row r="3" spans="1:11" ht="15.75">
      <c r="A3" s="846" t="s">
        <v>141</v>
      </c>
      <c r="B3" s="846"/>
      <c r="C3" s="846"/>
      <c r="D3" s="846"/>
      <c r="E3" s="846"/>
      <c r="F3" s="661"/>
      <c r="G3" s="661"/>
      <c r="H3" s="661"/>
      <c r="I3" s="661"/>
      <c r="J3" s="661"/>
      <c r="K3" s="661"/>
    </row>
    <row r="4" spans="1:11" ht="15">
      <c r="A4" s="661"/>
      <c r="B4" s="685"/>
      <c r="C4" s="661"/>
      <c r="D4" s="661"/>
      <c r="E4" s="661"/>
      <c r="F4" s="661"/>
      <c r="G4" s="661"/>
      <c r="H4" s="661"/>
      <c r="I4" s="661"/>
      <c r="J4" s="661"/>
      <c r="K4" s="661"/>
    </row>
    <row r="5" spans="1:11" ht="63.75">
      <c r="A5" s="658" t="s">
        <v>380</v>
      </c>
      <c r="B5" s="659" t="s">
        <v>381</v>
      </c>
      <c r="C5" s="659" t="s">
        <v>68</v>
      </c>
      <c r="D5" s="665" t="s">
        <v>383</v>
      </c>
      <c r="E5" s="161" t="s">
        <v>384</v>
      </c>
      <c r="F5" s="161" t="s">
        <v>385</v>
      </c>
      <c r="G5" s="161" t="s">
        <v>85</v>
      </c>
      <c r="H5" s="161" t="s">
        <v>386</v>
      </c>
      <c r="I5" s="161" t="s">
        <v>59</v>
      </c>
      <c r="J5" s="161" t="s">
        <v>60</v>
      </c>
      <c r="K5" s="161" t="s">
        <v>64</v>
      </c>
    </row>
    <row r="6" spans="1:11" ht="15">
      <c r="A6" s="210">
        <v>1</v>
      </c>
      <c r="B6" s="210">
        <v>2</v>
      </c>
      <c r="C6" s="210">
        <v>3</v>
      </c>
      <c r="D6" s="210">
        <v>4</v>
      </c>
      <c r="E6" s="210">
        <v>5</v>
      </c>
      <c r="F6" s="210">
        <v>6</v>
      </c>
      <c r="G6" s="210">
        <v>6</v>
      </c>
      <c r="H6" s="210">
        <v>7</v>
      </c>
      <c r="I6" s="210">
        <v>8</v>
      </c>
      <c r="J6" s="210">
        <v>9</v>
      </c>
      <c r="K6" s="210">
        <v>10</v>
      </c>
    </row>
    <row r="7" spans="1:11" ht="149.25" customHeight="1">
      <c r="A7" s="230" t="s">
        <v>55</v>
      </c>
      <c r="B7" s="688"/>
      <c r="C7" s="486" t="s">
        <v>264</v>
      </c>
      <c r="D7" s="487" t="s">
        <v>388</v>
      </c>
      <c r="E7" s="231">
        <v>150</v>
      </c>
      <c r="F7" s="517">
        <v>1000</v>
      </c>
      <c r="G7" s="517"/>
      <c r="H7" s="233"/>
      <c r="I7" s="517"/>
      <c r="J7" s="517"/>
      <c r="K7" s="669"/>
    </row>
    <row r="8" spans="1:11" ht="15">
      <c r="A8" s="661"/>
      <c r="B8" s="661"/>
      <c r="C8" s="686"/>
      <c r="D8" s="661"/>
      <c r="E8" s="661"/>
      <c r="F8" s="687"/>
      <c r="G8" s="687"/>
      <c r="H8" s="661"/>
      <c r="I8" s="687"/>
      <c r="J8" s="687"/>
      <c r="K8" s="661"/>
    </row>
    <row r="9" spans="1:12" s="75" customFormat="1" ht="15">
      <c r="A9" s="822" t="s">
        <v>63</v>
      </c>
      <c r="B9" s="822"/>
      <c r="C9" s="822"/>
      <c r="D9" s="822"/>
      <c r="E9" s="822"/>
      <c r="F9" s="822"/>
      <c r="G9" s="822"/>
      <c r="H9" s="822"/>
      <c r="I9" s="822"/>
      <c r="J9" s="822"/>
      <c r="K9" s="822"/>
      <c r="L9" s="822"/>
    </row>
    <row r="10" spans="1:12" ht="15">
      <c r="A10" s="822"/>
      <c r="B10" s="822"/>
      <c r="C10" s="822"/>
      <c r="D10" s="822"/>
      <c r="E10" s="822"/>
      <c r="F10" s="822"/>
      <c r="G10" s="822"/>
      <c r="H10" s="822"/>
      <c r="I10" s="822"/>
      <c r="J10" s="822"/>
      <c r="K10" s="822"/>
      <c r="L10" s="822"/>
    </row>
    <row r="11" spans="1:12" ht="15">
      <c r="A11" s="822"/>
      <c r="B11" s="822"/>
      <c r="C11" s="822"/>
      <c r="D11" s="822"/>
      <c r="E11" s="822"/>
      <c r="F11" s="822"/>
      <c r="G11" s="822"/>
      <c r="H11" s="822"/>
      <c r="I11" s="822"/>
      <c r="J11" s="822"/>
      <c r="K11" s="822"/>
      <c r="L11" s="822"/>
    </row>
    <row r="12" spans="2:3" ht="16.5">
      <c r="B12" s="23"/>
      <c r="C12" s="23"/>
    </row>
    <row r="18" spans="4:10" ht="15">
      <c r="D18" s="823" t="s">
        <v>61</v>
      </c>
      <c r="E18" s="823"/>
      <c r="F18" s="823"/>
      <c r="G18" s="823"/>
      <c r="H18" s="823"/>
      <c r="I18" s="823"/>
      <c r="J18" s="823"/>
    </row>
    <row r="19" spans="4:10" ht="15">
      <c r="D19" s="824" t="s">
        <v>62</v>
      </c>
      <c r="E19" s="824"/>
      <c r="F19" s="824"/>
      <c r="G19" s="824"/>
      <c r="H19" s="824"/>
      <c r="I19" s="824"/>
      <c r="J19" s="824"/>
    </row>
  </sheetData>
  <sheetProtection/>
  <mergeCells count="4">
    <mergeCell ref="D18:J18"/>
    <mergeCell ref="D19:J19"/>
    <mergeCell ref="A9:L11"/>
    <mergeCell ref="A3:E3"/>
  </mergeCells>
  <printOptions/>
  <pageMargins left="0.7" right="0.10416666666666667" top="0.75" bottom="0.75" header="0.3" footer="0.3"/>
  <pageSetup orientation="landscape" paperSize="9" r:id="rId1"/>
  <headerFooter alignWithMargins="0">
    <oddHeader>&amp;L&amp;"Arial,Pogrubiony"EZ/ZP/3/2017/AŁ-D&amp;C&amp;"Arial,Pogrubiony"FORMULARZ ASORTYMENTOWO - CENOWY&amp;R&amp;"Arial,Pogrubiony"Załącznik nr 2 do SIWZ.
Załącznik nr 1 do umowy.</oddHeader>
  </headerFooter>
</worksheet>
</file>

<file path=xl/worksheets/sheet43.xml><?xml version="1.0" encoding="utf-8"?>
<worksheet xmlns="http://schemas.openxmlformats.org/spreadsheetml/2006/main" xmlns:r="http://schemas.openxmlformats.org/officeDocument/2006/relationships">
  <sheetPr>
    <tabColor theme="2"/>
  </sheetPr>
  <dimension ref="A3:M20"/>
  <sheetViews>
    <sheetView view="pageLayout" workbookViewId="0" topLeftCell="A1">
      <selection activeCell="B23" sqref="B23"/>
    </sheetView>
  </sheetViews>
  <sheetFormatPr defaultColWidth="9.140625" defaultRowHeight="15"/>
  <cols>
    <col min="1" max="1" width="5.421875" style="1" customWidth="1"/>
    <col min="2" max="2" width="18.421875" style="2" customWidth="1"/>
    <col min="3" max="3" width="28.28125" style="2" customWidth="1"/>
    <col min="4" max="4" width="9.7109375" style="3" customWidth="1"/>
    <col min="5" max="5" width="6.00390625" style="3" customWidth="1"/>
    <col min="6" max="6" width="7.140625" style="4" customWidth="1"/>
    <col min="7" max="7" width="8.421875" style="4" hidden="1" customWidth="1"/>
    <col min="8" max="8" width="11.140625" style="4" customWidth="1"/>
    <col min="9" max="9" width="5.7109375" style="4" customWidth="1"/>
    <col min="10" max="10" width="12.140625" style="4" customWidth="1"/>
    <col min="11" max="11" width="13.421875" style="4" customWidth="1"/>
    <col min="12" max="12" width="15.140625" style="4" customWidth="1"/>
    <col min="13" max="16384" width="9.140625" style="2" customWidth="1"/>
  </cols>
  <sheetData>
    <row r="3" spans="1:12" s="9" customFormat="1" ht="18">
      <c r="A3" s="808" t="s">
        <v>142</v>
      </c>
      <c r="B3" s="808"/>
      <c r="C3" s="808"/>
      <c r="D3" s="3"/>
      <c r="E3" s="3"/>
      <c r="F3" s="4"/>
      <c r="G3" s="8"/>
      <c r="H3" s="8"/>
      <c r="I3" s="4"/>
      <c r="J3" s="4"/>
      <c r="K3" s="4"/>
      <c r="L3" s="4"/>
    </row>
    <row r="4" spans="1:12" s="9" customFormat="1" ht="18">
      <c r="A4" s="5"/>
      <c r="B4" s="6"/>
      <c r="C4" s="7"/>
      <c r="D4" s="3"/>
      <c r="E4" s="3"/>
      <c r="F4" s="4"/>
      <c r="G4" s="8"/>
      <c r="H4" s="8"/>
      <c r="I4" s="4"/>
      <c r="J4" s="4"/>
      <c r="K4" s="4"/>
      <c r="L4" s="4"/>
    </row>
    <row r="5" spans="1:12" ht="68.25" customHeight="1">
      <c r="A5" s="177" t="s">
        <v>380</v>
      </c>
      <c r="B5" s="178" t="s">
        <v>381</v>
      </c>
      <c r="C5" s="178" t="s">
        <v>68</v>
      </c>
      <c r="D5" s="179" t="s">
        <v>402</v>
      </c>
      <c r="E5" s="179" t="s">
        <v>383</v>
      </c>
      <c r="F5" s="179" t="s">
        <v>384</v>
      </c>
      <c r="G5" s="179" t="s">
        <v>385</v>
      </c>
      <c r="H5" s="179" t="s">
        <v>293</v>
      </c>
      <c r="I5" s="179" t="s">
        <v>386</v>
      </c>
      <c r="J5" s="179" t="s">
        <v>59</v>
      </c>
      <c r="K5" s="179" t="s">
        <v>60</v>
      </c>
      <c r="L5" s="161" t="s">
        <v>64</v>
      </c>
    </row>
    <row r="6" spans="1:12" s="11" customFormat="1" ht="15" customHeight="1">
      <c r="A6" s="180">
        <v>1</v>
      </c>
      <c r="B6" s="181">
        <v>2</v>
      </c>
      <c r="C6" s="181">
        <v>3</v>
      </c>
      <c r="D6" s="181">
        <v>4</v>
      </c>
      <c r="E6" s="205">
        <v>5</v>
      </c>
      <c r="F6" s="205">
        <v>6</v>
      </c>
      <c r="G6" s="205">
        <v>7</v>
      </c>
      <c r="H6" s="205">
        <v>7</v>
      </c>
      <c r="I6" s="205">
        <v>8</v>
      </c>
      <c r="J6" s="205">
        <v>9</v>
      </c>
      <c r="K6" s="205">
        <v>10</v>
      </c>
      <c r="L6" s="205">
        <v>11</v>
      </c>
    </row>
    <row r="7" spans="1:12" s="11" customFormat="1" ht="26.25" customHeight="1">
      <c r="A7" s="885" t="s">
        <v>55</v>
      </c>
      <c r="B7" s="885"/>
      <c r="C7" s="883" t="s">
        <v>11</v>
      </c>
      <c r="D7" s="191" t="s">
        <v>10</v>
      </c>
      <c r="E7" s="191" t="s">
        <v>388</v>
      </c>
      <c r="F7" s="258">
        <v>2</v>
      </c>
      <c r="G7" s="712">
        <v>123.03</v>
      </c>
      <c r="H7" s="712"/>
      <c r="I7" s="711"/>
      <c r="J7" s="197"/>
      <c r="K7" s="197">
        <f>(F7*J7)</f>
        <v>0</v>
      </c>
      <c r="L7" s="241"/>
    </row>
    <row r="8" spans="1:13" s="87" customFormat="1" ht="30" customHeight="1" thickBot="1">
      <c r="A8" s="886"/>
      <c r="B8" s="886"/>
      <c r="C8" s="884"/>
      <c r="D8" s="191" t="s">
        <v>188</v>
      </c>
      <c r="E8" s="191" t="s">
        <v>388</v>
      </c>
      <c r="F8" s="258">
        <v>2</v>
      </c>
      <c r="G8" s="712">
        <v>224</v>
      </c>
      <c r="H8" s="712"/>
      <c r="I8" s="538"/>
      <c r="J8" s="197"/>
      <c r="K8" s="197">
        <f>(F8*J8)</f>
        <v>0</v>
      </c>
      <c r="L8" s="241"/>
      <c r="M8" s="88"/>
    </row>
    <row r="9" spans="1:13" s="87" customFormat="1" ht="16.5" customHeight="1" thickBot="1">
      <c r="A9" s="605"/>
      <c r="B9" s="605"/>
      <c r="C9" s="528" t="s">
        <v>389</v>
      </c>
      <c r="D9" s="605"/>
      <c r="E9" s="605"/>
      <c r="F9" s="151"/>
      <c r="G9" s="151"/>
      <c r="H9" s="151"/>
      <c r="I9" s="151"/>
      <c r="J9" s="151"/>
      <c r="K9" s="260">
        <f>SUM(K7:K8)</f>
        <v>0</v>
      </c>
      <c r="L9" s="211"/>
      <c r="M9" s="88"/>
    </row>
    <row r="11" spans="1:12" ht="15" customHeight="1">
      <c r="A11" s="822" t="s">
        <v>63</v>
      </c>
      <c r="B11" s="822"/>
      <c r="C11" s="822"/>
      <c r="D11" s="822"/>
      <c r="E11" s="822"/>
      <c r="F11" s="822"/>
      <c r="G11" s="822"/>
      <c r="H11" s="822"/>
      <c r="I11" s="822"/>
      <c r="J11" s="822"/>
      <c r="K11" s="822"/>
      <c r="L11" s="822"/>
    </row>
    <row r="12" spans="1:12" ht="15">
      <c r="A12" s="822"/>
      <c r="B12" s="822"/>
      <c r="C12" s="822"/>
      <c r="D12" s="822"/>
      <c r="E12" s="822"/>
      <c r="F12" s="822"/>
      <c r="G12" s="822"/>
      <c r="H12" s="822"/>
      <c r="I12" s="822"/>
      <c r="J12" s="822"/>
      <c r="K12" s="822"/>
      <c r="L12" s="822"/>
    </row>
    <row r="13" spans="1:12" ht="15">
      <c r="A13" s="822"/>
      <c r="B13" s="822"/>
      <c r="C13" s="822"/>
      <c r="D13" s="822"/>
      <c r="E13" s="822"/>
      <c r="F13" s="822"/>
      <c r="G13" s="822"/>
      <c r="H13" s="822"/>
      <c r="I13" s="822"/>
      <c r="J13" s="822"/>
      <c r="K13" s="822"/>
      <c r="L13" s="822"/>
    </row>
    <row r="15" spans="2:8" ht="16.5">
      <c r="B15" s="23"/>
      <c r="C15" s="23"/>
      <c r="D15" s="23"/>
      <c r="E15" s="23"/>
      <c r="F15" s="23"/>
      <c r="G15" s="23"/>
      <c r="H15" s="23"/>
    </row>
    <row r="19" spans="6:12" ht="15">
      <c r="F19" s="823" t="s">
        <v>61</v>
      </c>
      <c r="G19" s="823"/>
      <c r="H19" s="823"/>
      <c r="I19" s="823"/>
      <c r="J19" s="823"/>
      <c r="K19" s="823"/>
      <c r="L19" s="823"/>
    </row>
    <row r="20" spans="6:12" ht="15">
      <c r="F20" s="824" t="s">
        <v>62</v>
      </c>
      <c r="G20" s="824"/>
      <c r="H20" s="824"/>
      <c r="I20" s="824"/>
      <c r="J20" s="824"/>
      <c r="K20" s="824"/>
      <c r="L20" s="824"/>
    </row>
  </sheetData>
  <sheetProtection selectLockedCells="1" selectUnlockedCells="1"/>
  <mergeCells count="7">
    <mergeCell ref="A11:L13"/>
    <mergeCell ref="F19:L19"/>
    <mergeCell ref="F20:L20"/>
    <mergeCell ref="A3:C3"/>
    <mergeCell ref="C7:C8"/>
    <mergeCell ref="B7:B8"/>
    <mergeCell ref="A7:A8"/>
  </mergeCells>
  <printOptions horizontalCentered="1"/>
  <pageMargins left="0.25" right="0.25" top="0.75" bottom="0.75" header="0.3" footer="0.3"/>
  <pageSetup horizontalDpi="300" verticalDpi="300" orientation="landscape" paperSize="9" r:id="rId1"/>
  <headerFooter alignWithMargins="0">
    <oddHeader>&amp;L&amp;"Arial,Pogrubiony"EZ/ZP/3/2017/AŁ-D&amp;C&amp;"Arial,Pogrubiony"FORMULARZ ASORTYMENTOWO - CENOWY&amp;R&amp;"Arial,Pogrubiony"Załącznik nr 2 do SIWZ.
Załącznik nr 1 do umowy.</oddHeader>
  </headerFooter>
</worksheet>
</file>

<file path=xl/worksheets/sheet44.xml><?xml version="1.0" encoding="utf-8"?>
<worksheet xmlns="http://schemas.openxmlformats.org/spreadsheetml/2006/main" xmlns:r="http://schemas.openxmlformats.org/officeDocument/2006/relationships">
  <sheetPr>
    <tabColor theme="2"/>
  </sheetPr>
  <dimension ref="A1:L18"/>
  <sheetViews>
    <sheetView view="pageLayout" zoomScaleNormal="125" workbookViewId="0" topLeftCell="A1">
      <selection activeCell="L24" sqref="L24"/>
    </sheetView>
  </sheetViews>
  <sheetFormatPr defaultColWidth="9.140625" defaultRowHeight="15"/>
  <cols>
    <col min="1" max="1" width="6.140625" style="1" customWidth="1"/>
    <col min="2" max="2" width="14.8515625" style="2" customWidth="1"/>
    <col min="3" max="3" width="44.00390625" style="2" customWidth="1"/>
    <col min="4" max="4" width="9.421875" style="2" customWidth="1"/>
    <col min="5" max="5" width="5.140625" style="3" customWidth="1"/>
    <col min="6" max="6" width="5.7109375" style="4" customWidth="1"/>
    <col min="7" max="7" width="8.00390625" style="4" hidden="1" customWidth="1"/>
    <col min="8" max="8" width="12.00390625" style="4" customWidth="1"/>
    <col min="9" max="9" width="6.140625" style="4" customWidth="1"/>
    <col min="10" max="10" width="13.421875" style="4" customWidth="1"/>
    <col min="11" max="11" width="10.421875" style="4" customWidth="1"/>
    <col min="12" max="12" width="13.8515625" style="4" customWidth="1"/>
    <col min="13" max="16384" width="9.140625" style="2" customWidth="1"/>
  </cols>
  <sheetData>
    <row r="1" ht="15">
      <c r="A1" s="22"/>
    </row>
    <row r="2" spans="1:12" s="9" customFormat="1" ht="20.25">
      <c r="A2" s="860" t="s">
        <v>143</v>
      </c>
      <c r="B2" s="860"/>
      <c r="C2" s="860"/>
      <c r="D2" s="2"/>
      <c r="E2" s="3"/>
      <c r="F2" s="4"/>
      <c r="G2" s="4"/>
      <c r="H2" s="4"/>
      <c r="I2" s="4"/>
      <c r="J2" s="4"/>
      <c r="K2" s="4"/>
      <c r="L2" s="4"/>
    </row>
    <row r="3" ht="15">
      <c r="B3" s="10"/>
    </row>
    <row r="4" spans="1:12" ht="102">
      <c r="A4" s="177" t="s">
        <v>380</v>
      </c>
      <c r="B4" s="178" t="s">
        <v>381</v>
      </c>
      <c r="C4" s="178" t="s">
        <v>68</v>
      </c>
      <c r="D4" s="178" t="s">
        <v>402</v>
      </c>
      <c r="E4" s="303" t="s">
        <v>383</v>
      </c>
      <c r="F4" s="179" t="s">
        <v>384</v>
      </c>
      <c r="G4" s="179" t="s">
        <v>385</v>
      </c>
      <c r="H4" s="179" t="s">
        <v>85</v>
      </c>
      <c r="I4" s="179" t="s">
        <v>386</v>
      </c>
      <c r="J4" s="179" t="s">
        <v>59</v>
      </c>
      <c r="K4" s="179" t="s">
        <v>60</v>
      </c>
      <c r="L4" s="179" t="s">
        <v>64</v>
      </c>
    </row>
    <row r="5" spans="1:12" s="11" customFormat="1" ht="15.75" customHeight="1">
      <c r="A5" s="326">
        <v>1</v>
      </c>
      <c r="B5" s="326">
        <v>2</v>
      </c>
      <c r="C5" s="326">
        <v>3</v>
      </c>
      <c r="D5" s="326">
        <v>4</v>
      </c>
      <c r="E5" s="326">
        <v>5</v>
      </c>
      <c r="F5" s="326">
        <v>6</v>
      </c>
      <c r="G5" s="326">
        <v>7</v>
      </c>
      <c r="H5" s="326">
        <v>7</v>
      </c>
      <c r="I5" s="326">
        <v>8</v>
      </c>
      <c r="J5" s="326">
        <v>9</v>
      </c>
      <c r="K5" s="326">
        <v>10</v>
      </c>
      <c r="L5" s="326">
        <v>11</v>
      </c>
    </row>
    <row r="6" spans="1:12" s="11" customFormat="1" ht="72" customHeight="1">
      <c r="A6" s="672" t="s">
        <v>55</v>
      </c>
      <c r="B6" s="888"/>
      <c r="C6" s="887" t="s">
        <v>222</v>
      </c>
      <c r="D6" s="675" t="s">
        <v>188</v>
      </c>
      <c r="E6" s="675" t="s">
        <v>388</v>
      </c>
      <c r="F6" s="675">
        <v>50</v>
      </c>
      <c r="G6" s="673">
        <v>65</v>
      </c>
      <c r="H6" s="673"/>
      <c r="I6" s="674"/>
      <c r="J6" s="673"/>
      <c r="K6" s="673">
        <f>(F6*J6)</f>
        <v>0</v>
      </c>
      <c r="L6" s="672"/>
    </row>
    <row r="7" spans="1:12" s="111" customFormat="1" ht="98.25" customHeight="1" thickBot="1">
      <c r="A7" s="672" t="s">
        <v>56</v>
      </c>
      <c r="B7" s="889"/>
      <c r="C7" s="886"/>
      <c r="D7" s="675" t="s">
        <v>223</v>
      </c>
      <c r="E7" s="675" t="s">
        <v>388</v>
      </c>
      <c r="F7" s="675">
        <v>30</v>
      </c>
      <c r="G7" s="673">
        <v>250</v>
      </c>
      <c r="H7" s="673"/>
      <c r="I7" s="674"/>
      <c r="J7" s="673"/>
      <c r="K7" s="676">
        <f>(F7*J7)</f>
        <v>0</v>
      </c>
      <c r="L7" s="672"/>
    </row>
    <row r="8" spans="1:12" s="111" customFormat="1" ht="16.5" customHeight="1" thickBot="1">
      <c r="A8" s="171"/>
      <c r="B8" s="171"/>
      <c r="C8" s="301" t="s">
        <v>389</v>
      </c>
      <c r="D8" s="171"/>
      <c r="E8" s="302"/>
      <c r="F8" s="171"/>
      <c r="G8" s="171"/>
      <c r="H8" s="171"/>
      <c r="I8" s="171"/>
      <c r="J8" s="171"/>
      <c r="K8" s="209">
        <f>SUM(K6:K7)</f>
        <v>0</v>
      </c>
      <c r="L8" s="171"/>
    </row>
    <row r="10" spans="1:12" ht="15">
      <c r="A10" s="822" t="s">
        <v>63</v>
      </c>
      <c r="B10" s="822"/>
      <c r="C10" s="822"/>
      <c r="D10" s="822"/>
      <c r="E10" s="822"/>
      <c r="F10" s="822"/>
      <c r="G10" s="822"/>
      <c r="H10" s="822"/>
      <c r="I10" s="822"/>
      <c r="J10" s="822"/>
      <c r="K10" s="822"/>
      <c r="L10" s="822"/>
    </row>
    <row r="11" spans="1:12" ht="15">
      <c r="A11" s="822"/>
      <c r="B11" s="822"/>
      <c r="C11" s="822"/>
      <c r="D11" s="822"/>
      <c r="E11" s="822"/>
      <c r="F11" s="822"/>
      <c r="G11" s="822"/>
      <c r="H11" s="822"/>
      <c r="I11" s="822"/>
      <c r="J11" s="822"/>
      <c r="K11" s="822"/>
      <c r="L11" s="822"/>
    </row>
    <row r="12" spans="1:12" ht="15">
      <c r="A12" s="822"/>
      <c r="B12" s="822"/>
      <c r="C12" s="822"/>
      <c r="D12" s="822"/>
      <c r="E12" s="822"/>
      <c r="F12" s="822"/>
      <c r="G12" s="822"/>
      <c r="H12" s="822"/>
      <c r="I12" s="822"/>
      <c r="J12" s="822"/>
      <c r="K12" s="822"/>
      <c r="L12" s="822"/>
    </row>
    <row r="13" spans="2:8" ht="16.5">
      <c r="B13" s="23"/>
      <c r="C13" s="23"/>
      <c r="D13" s="23"/>
      <c r="E13" s="23"/>
      <c r="F13" s="23"/>
      <c r="G13" s="23"/>
      <c r="H13" s="23"/>
    </row>
    <row r="17" spans="2:11" ht="20.25">
      <c r="B17" s="677"/>
      <c r="E17" s="823" t="s">
        <v>61</v>
      </c>
      <c r="F17" s="823"/>
      <c r="G17" s="823"/>
      <c r="H17" s="823"/>
      <c r="I17" s="823"/>
      <c r="J17" s="823"/>
      <c r="K17" s="823"/>
    </row>
    <row r="18" spans="5:11" ht="15">
      <c r="E18" s="824" t="s">
        <v>62</v>
      </c>
      <c r="F18" s="824"/>
      <c r="G18" s="824"/>
      <c r="H18" s="824"/>
      <c r="I18" s="824"/>
      <c r="J18" s="824"/>
      <c r="K18" s="824"/>
    </row>
  </sheetData>
  <sheetProtection selectLockedCells="1" selectUnlockedCells="1"/>
  <mergeCells count="6">
    <mergeCell ref="A2:C2"/>
    <mergeCell ref="A10:L12"/>
    <mergeCell ref="E17:K17"/>
    <mergeCell ref="E18:K18"/>
    <mergeCell ref="C6:C7"/>
    <mergeCell ref="B6:B7"/>
  </mergeCells>
  <printOptions horizontalCentered="1"/>
  <pageMargins left="0" right="0" top="0.63" bottom="0.7479166666666667" header="0.66" footer="0"/>
  <pageSetup horizontalDpi="300" verticalDpi="300" orientation="landscape" paperSize="9" r:id="rId1"/>
  <headerFooter alignWithMargins="0">
    <oddHeader>&amp;C&amp;"Arial,Pogrubiony"FORMULARZ ASORTYMENTOWO - CENOWY&amp;R&amp;"Arial,Pogrubiony"Załącznik nr 2 do SIWZ.
Załącznik nr 1 do umowy.</oddHeader>
  </headerFooter>
</worksheet>
</file>

<file path=xl/worksheets/sheet45.xml><?xml version="1.0" encoding="utf-8"?>
<worksheet xmlns="http://schemas.openxmlformats.org/spreadsheetml/2006/main" xmlns:r="http://schemas.openxmlformats.org/officeDocument/2006/relationships">
  <sheetPr>
    <tabColor rgb="FFFF0000"/>
  </sheetPr>
  <dimension ref="A3:K24"/>
  <sheetViews>
    <sheetView view="pageLayout" workbookViewId="0" topLeftCell="A1">
      <selection activeCell="C17" sqref="C17"/>
    </sheetView>
  </sheetViews>
  <sheetFormatPr defaultColWidth="9.140625" defaultRowHeight="15"/>
  <cols>
    <col min="1" max="1" width="4.57421875" style="0" customWidth="1"/>
    <col min="2" max="2" width="21.57421875" style="0" customWidth="1"/>
    <col min="3" max="3" width="46.28125" style="0" customWidth="1"/>
    <col min="4" max="4" width="5.7109375" style="0" customWidth="1"/>
    <col min="5" max="5" width="6.00390625" style="0" customWidth="1"/>
    <col min="6" max="6" width="13.421875" style="0" customWidth="1"/>
    <col min="7" max="7" width="4.7109375" style="0" customWidth="1"/>
    <col min="8" max="8" width="13.00390625" style="0" customWidth="1"/>
    <col min="9" max="9" width="9.8515625" style="0" customWidth="1"/>
    <col min="10" max="10" width="16.140625" style="0" customWidth="1"/>
    <col min="11" max="11" width="0.13671875" style="0" hidden="1" customWidth="1"/>
  </cols>
  <sheetData>
    <row r="3" spans="1:9" ht="20.25" customHeight="1">
      <c r="A3" s="828" t="s">
        <v>144</v>
      </c>
      <c r="B3" s="829"/>
      <c r="C3" s="829"/>
      <c r="D3" s="47"/>
      <c r="E3" s="47"/>
      <c r="F3" s="47"/>
      <c r="G3" s="47"/>
      <c r="H3" s="47"/>
      <c r="I3" s="47"/>
    </row>
    <row r="4" spans="1:9" ht="20.25">
      <c r="A4" s="91"/>
      <c r="B4" s="90"/>
      <c r="C4" s="90"/>
      <c r="D4" s="47"/>
      <c r="E4" s="47"/>
      <c r="F4" s="47"/>
      <c r="G4" s="47"/>
      <c r="H4" s="47"/>
      <c r="I4" s="47"/>
    </row>
    <row r="5" spans="1:10" ht="73.5" customHeight="1">
      <c r="A5" s="153" t="s">
        <v>438</v>
      </c>
      <c r="B5" s="153" t="s">
        <v>381</v>
      </c>
      <c r="C5" s="153" t="s">
        <v>439</v>
      </c>
      <c r="D5" s="153" t="s">
        <v>440</v>
      </c>
      <c r="E5" s="153" t="s">
        <v>163</v>
      </c>
      <c r="F5" s="179" t="s">
        <v>293</v>
      </c>
      <c r="G5" s="153" t="s">
        <v>386</v>
      </c>
      <c r="H5" s="153" t="s">
        <v>59</v>
      </c>
      <c r="I5" s="153" t="s">
        <v>60</v>
      </c>
      <c r="J5" s="161" t="s">
        <v>64</v>
      </c>
    </row>
    <row r="6" spans="1:10" ht="15">
      <c r="A6" s="153">
        <v>1</v>
      </c>
      <c r="B6" s="153">
        <v>2</v>
      </c>
      <c r="C6" s="153">
        <v>3</v>
      </c>
      <c r="D6" s="153">
        <v>4</v>
      </c>
      <c r="E6" s="153">
        <v>5</v>
      </c>
      <c r="F6" s="153">
        <v>6</v>
      </c>
      <c r="G6" s="153">
        <v>7</v>
      </c>
      <c r="H6" s="153">
        <v>8</v>
      </c>
      <c r="I6" s="153">
        <v>9</v>
      </c>
      <c r="J6" s="153">
        <v>10</v>
      </c>
    </row>
    <row r="7" spans="1:10" ht="143.25" customHeight="1">
      <c r="A7" s="781" t="s">
        <v>55</v>
      </c>
      <c r="B7" s="781"/>
      <c r="C7" s="787" t="s">
        <v>100</v>
      </c>
      <c r="D7" s="787" t="s">
        <v>388</v>
      </c>
      <c r="E7" s="787">
        <v>5</v>
      </c>
      <c r="F7" s="782"/>
      <c r="G7" s="783"/>
      <c r="H7" s="784"/>
      <c r="I7" s="670">
        <f>(E7*H7)</f>
        <v>0</v>
      </c>
      <c r="J7" s="692"/>
    </row>
    <row r="8" spans="1:9" s="75" customFormat="1" ht="15">
      <c r="A8" s="785"/>
      <c r="B8" s="785"/>
      <c r="C8" s="753" t="s">
        <v>389</v>
      </c>
      <c r="D8" s="785"/>
      <c r="E8" s="785"/>
      <c r="F8" s="753"/>
      <c r="G8" s="786"/>
      <c r="H8" s="786"/>
      <c r="I8" s="786"/>
    </row>
    <row r="10" spans="1:11" ht="15">
      <c r="A10" s="822" t="s">
        <v>63</v>
      </c>
      <c r="B10" s="822"/>
      <c r="C10" s="822"/>
      <c r="D10" s="822"/>
      <c r="E10" s="822"/>
      <c r="F10" s="822"/>
      <c r="G10" s="822"/>
      <c r="H10" s="822"/>
      <c r="I10" s="822"/>
      <c r="J10" s="822"/>
      <c r="K10" s="822"/>
    </row>
    <row r="11" spans="1:11" ht="15">
      <c r="A11" s="822"/>
      <c r="B11" s="822"/>
      <c r="C11" s="822"/>
      <c r="D11" s="822"/>
      <c r="E11" s="822"/>
      <c r="F11" s="822"/>
      <c r="G11" s="822"/>
      <c r="H11" s="822"/>
      <c r="I11" s="822"/>
      <c r="J11" s="822"/>
      <c r="K11" s="822"/>
    </row>
    <row r="12" spans="1:11" ht="15">
      <c r="A12" s="822"/>
      <c r="B12" s="822"/>
      <c r="C12" s="822"/>
      <c r="D12" s="822"/>
      <c r="E12" s="822"/>
      <c r="F12" s="822"/>
      <c r="G12" s="822"/>
      <c r="H12" s="822"/>
      <c r="I12" s="822"/>
      <c r="J12" s="822"/>
      <c r="K12" s="822"/>
    </row>
    <row r="13" spans="2:7" ht="16.5">
      <c r="B13" s="23"/>
      <c r="C13" s="23"/>
      <c r="D13" s="23"/>
      <c r="E13" s="23"/>
      <c r="F13" s="23"/>
      <c r="G13" s="23"/>
    </row>
    <row r="14" spans="2:3" ht="16.5">
      <c r="B14" s="43"/>
      <c r="C14" s="43"/>
    </row>
    <row r="15" spans="2:6" ht="16.5">
      <c r="B15" s="19"/>
      <c r="C15" s="19"/>
      <c r="D15" s="14"/>
      <c r="E15" s="15"/>
      <c r="F15" s="15"/>
    </row>
    <row r="16" spans="2:6" ht="16.5">
      <c r="B16" s="13"/>
      <c r="C16" s="13"/>
      <c r="D16" s="14"/>
      <c r="E16" s="15"/>
      <c r="F16" s="15"/>
    </row>
    <row r="17" spans="2:9" ht="15" customHeight="1">
      <c r="B17" s="185"/>
      <c r="C17" s="185"/>
      <c r="D17" s="185"/>
      <c r="E17" s="185"/>
      <c r="F17" s="135"/>
      <c r="I17" s="124"/>
    </row>
    <row r="18" spans="2:9" ht="15">
      <c r="B18" s="185"/>
      <c r="C18" s="185"/>
      <c r="D18" s="185"/>
      <c r="E18" s="185"/>
      <c r="F18" s="135"/>
      <c r="I18" s="124"/>
    </row>
    <row r="19" spans="2:10" ht="15">
      <c r="B19" s="185"/>
      <c r="C19" s="185"/>
      <c r="D19" s="823" t="s">
        <v>61</v>
      </c>
      <c r="E19" s="823"/>
      <c r="F19" s="823"/>
      <c r="G19" s="823"/>
      <c r="H19" s="823"/>
      <c r="I19" s="823"/>
      <c r="J19" s="823"/>
    </row>
    <row r="20" spans="2:10" ht="15">
      <c r="B20" s="185"/>
      <c r="C20" s="185"/>
      <c r="D20" s="824" t="s">
        <v>62</v>
      </c>
      <c r="E20" s="824"/>
      <c r="F20" s="824"/>
      <c r="G20" s="824"/>
      <c r="H20" s="824"/>
      <c r="I20" s="824"/>
      <c r="J20" s="824"/>
    </row>
    <row r="21" spans="2:6" ht="16.5">
      <c r="B21" s="13"/>
      <c r="C21" s="13"/>
      <c r="D21" s="14"/>
      <c r="E21" s="15"/>
      <c r="F21" s="15"/>
    </row>
    <row r="22" spans="3:6" ht="16.5">
      <c r="C22" s="124"/>
      <c r="D22" s="14"/>
      <c r="E22" s="15"/>
      <c r="F22" s="15"/>
    </row>
    <row r="23" spans="3:6" ht="16.5">
      <c r="C23" s="124"/>
      <c r="D23" s="14"/>
      <c r="E23" s="15"/>
      <c r="F23" s="15"/>
    </row>
    <row r="24" spans="3:6" ht="8.25" customHeight="1">
      <c r="C24" s="124"/>
      <c r="D24" s="14"/>
      <c r="E24" s="15"/>
      <c r="F24" s="15"/>
    </row>
    <row r="25" ht="15" hidden="1"/>
  </sheetData>
  <sheetProtection/>
  <mergeCells count="4">
    <mergeCell ref="A3:C3"/>
    <mergeCell ref="A10:K12"/>
    <mergeCell ref="D19:J19"/>
    <mergeCell ref="D20:J20"/>
  </mergeCells>
  <printOptions/>
  <pageMargins left="0.38" right="0.19" top="1.33" bottom="1" header="0.5" footer="0.5"/>
  <pageSetup orientation="landscape" paperSize="9" scale="87" r:id="rId1"/>
  <headerFooter alignWithMargins="0">
    <oddHeader>&amp;L&amp;"Arial,Pogrubiony"EZ/ZP/3/2017/AŁ-D&amp;C&amp;"Arial,Pogrubiony"FORMULARZ ASORTYMENTOWO - CENOWY&amp;R&amp;"Arial,Pogrubiony"Załącznik nr 2 do SIWZ.
Załącznik nr 1 do umowy.</oddHeader>
  </headerFooter>
</worksheet>
</file>

<file path=xl/worksheets/sheet46.xml><?xml version="1.0" encoding="utf-8"?>
<worksheet xmlns="http://schemas.openxmlformats.org/spreadsheetml/2006/main" xmlns:r="http://schemas.openxmlformats.org/officeDocument/2006/relationships">
  <sheetPr>
    <tabColor theme="2"/>
  </sheetPr>
  <dimension ref="A2:K27"/>
  <sheetViews>
    <sheetView view="pageLayout" zoomScale="110" zoomScaleNormal="110" zoomScalePageLayoutView="110" workbookViewId="0" topLeftCell="A1">
      <selection activeCell="G5" sqref="G5"/>
    </sheetView>
  </sheetViews>
  <sheetFormatPr defaultColWidth="9.140625" defaultRowHeight="15"/>
  <cols>
    <col min="1" max="1" width="5.00390625" style="1" customWidth="1"/>
    <col min="2" max="2" width="31.57421875" style="2" customWidth="1"/>
    <col min="3" max="3" width="38.7109375" style="2" customWidth="1"/>
    <col min="4" max="4" width="5.140625" style="3" customWidth="1"/>
    <col min="5" max="5" width="6.00390625" style="4" customWidth="1"/>
    <col min="6" max="6" width="0" style="4" hidden="1" customWidth="1"/>
    <col min="7" max="7" width="11.8515625" style="4" customWidth="1"/>
    <col min="8" max="8" width="5.00390625" style="4" customWidth="1"/>
    <col min="9" max="9" width="12.7109375" style="4" customWidth="1"/>
    <col min="10" max="10" width="10.8515625" style="4" customWidth="1"/>
    <col min="11" max="11" width="14.28125" style="2" customWidth="1"/>
    <col min="12" max="16384" width="9.140625" style="2" customWidth="1"/>
  </cols>
  <sheetData>
    <row r="2" spans="1:10" s="9" customFormat="1" ht="18">
      <c r="A2" s="8"/>
      <c r="C2" s="13"/>
      <c r="D2" s="14"/>
      <c r="E2" s="15"/>
      <c r="F2" s="8"/>
      <c r="G2" s="8"/>
      <c r="H2" s="15"/>
      <c r="I2" s="15"/>
      <c r="J2" s="15"/>
    </row>
    <row r="3" spans="1:10" ht="16.5">
      <c r="A3" s="808" t="s">
        <v>145</v>
      </c>
      <c r="B3" s="808"/>
      <c r="C3" s="808"/>
      <c r="D3" s="14"/>
      <c r="E3" s="15"/>
      <c r="F3" s="15"/>
      <c r="G3" s="15"/>
      <c r="H3" s="15"/>
      <c r="I3" s="15"/>
      <c r="J3" s="15"/>
    </row>
    <row r="5" spans="1:11" s="11" customFormat="1" ht="48" customHeight="1">
      <c r="A5" s="177" t="s">
        <v>380</v>
      </c>
      <c r="B5" s="178" t="s">
        <v>381</v>
      </c>
      <c r="C5" s="178" t="s">
        <v>382</v>
      </c>
      <c r="D5" s="179" t="s">
        <v>383</v>
      </c>
      <c r="E5" s="179" t="s">
        <v>384</v>
      </c>
      <c r="F5" s="179" t="s">
        <v>385</v>
      </c>
      <c r="G5" s="179" t="s">
        <v>54</v>
      </c>
      <c r="H5" s="179" t="s">
        <v>386</v>
      </c>
      <c r="I5" s="179" t="s">
        <v>419</v>
      </c>
      <c r="J5" s="206" t="s">
        <v>420</v>
      </c>
      <c r="K5" s="179" t="s">
        <v>64</v>
      </c>
    </row>
    <row r="6" spans="1:11" s="11" customFormat="1" ht="15.75" customHeight="1">
      <c r="A6" s="180">
        <v>1</v>
      </c>
      <c r="B6" s="181">
        <v>2</v>
      </c>
      <c r="C6" s="181">
        <v>3</v>
      </c>
      <c r="D6" s="181">
        <v>4</v>
      </c>
      <c r="E6" s="181">
        <v>5</v>
      </c>
      <c r="F6" s="181">
        <v>6</v>
      </c>
      <c r="G6" s="205">
        <v>6</v>
      </c>
      <c r="H6" s="181">
        <v>7</v>
      </c>
      <c r="I6" s="181">
        <v>8</v>
      </c>
      <c r="J6" s="207">
        <v>9</v>
      </c>
      <c r="K6" s="210">
        <v>10</v>
      </c>
    </row>
    <row r="7" spans="1:11" s="64" customFormat="1" ht="220.5" customHeight="1">
      <c r="A7" s="192" t="s">
        <v>55</v>
      </c>
      <c r="B7" s="193"/>
      <c r="C7" s="194" t="s">
        <v>32</v>
      </c>
      <c r="D7" s="190" t="s">
        <v>388</v>
      </c>
      <c r="E7" s="195">
        <v>100</v>
      </c>
      <c r="F7" s="196">
        <v>540</v>
      </c>
      <c r="G7" s="197"/>
      <c r="H7" s="188"/>
      <c r="I7" s="198"/>
      <c r="J7" s="196">
        <f>(E7*I7)</f>
        <v>0</v>
      </c>
      <c r="K7" s="208"/>
    </row>
    <row r="8" spans="1:11" s="64" customFormat="1" ht="195" customHeight="1" thickBot="1">
      <c r="A8" s="199" t="s">
        <v>56</v>
      </c>
      <c r="B8" s="200"/>
      <c r="C8" s="201" t="s">
        <v>312</v>
      </c>
      <c r="D8" s="191" t="s">
        <v>388</v>
      </c>
      <c r="E8" s="202">
        <v>2</v>
      </c>
      <c r="F8" s="203">
        <v>1200</v>
      </c>
      <c r="G8" s="197"/>
      <c r="H8" s="189"/>
      <c r="I8" s="204"/>
      <c r="J8" s="196">
        <f>(E8*I8)</f>
        <v>0</v>
      </c>
      <c r="K8" s="208"/>
    </row>
    <row r="9" spans="1:10" ht="15.75" thickBot="1">
      <c r="A9" s="150"/>
      <c r="B9" s="186"/>
      <c r="C9" s="187" t="s">
        <v>389</v>
      </c>
      <c r="D9" s="170"/>
      <c r="E9" s="171"/>
      <c r="F9" s="171"/>
      <c r="G9" s="171"/>
      <c r="H9" s="171"/>
      <c r="I9" s="171"/>
      <c r="J9" s="209">
        <f>SUM(J7:J8)</f>
        <v>0</v>
      </c>
    </row>
    <row r="10" spans="2:8" ht="16.5">
      <c r="B10" s="23"/>
      <c r="C10" s="23"/>
      <c r="D10" s="23"/>
      <c r="E10" s="23"/>
      <c r="F10" s="23"/>
      <c r="G10" s="23"/>
      <c r="H10" s="23"/>
    </row>
    <row r="11" spans="1:11" ht="42" customHeight="1">
      <c r="A11" s="118"/>
      <c r="B11" s="890" t="s">
        <v>63</v>
      </c>
      <c r="C11" s="890"/>
      <c r="D11" s="890"/>
      <c r="E11" s="890"/>
      <c r="F11" s="890"/>
      <c r="G11" s="890"/>
      <c r="H11" s="890"/>
      <c r="I11" s="890"/>
      <c r="J11" s="890"/>
      <c r="K11" s="890"/>
    </row>
    <row r="12" spans="1:11" ht="15">
      <c r="A12" s="118"/>
      <c r="B12" s="53"/>
      <c r="C12" s="53"/>
      <c r="D12" s="53"/>
      <c r="E12" s="53"/>
      <c r="F12" s="53"/>
      <c r="G12" s="53"/>
      <c r="H12" s="53"/>
      <c r="I12" s="53"/>
      <c r="J12" s="53"/>
      <c r="K12" s="53"/>
    </row>
    <row r="13" spans="2:11" ht="15">
      <c r="B13" s="53"/>
      <c r="C13" s="53"/>
      <c r="D13" s="53"/>
      <c r="E13" s="53"/>
      <c r="F13" s="53"/>
      <c r="G13" s="53"/>
      <c r="H13" s="53"/>
      <c r="I13" s="53"/>
      <c r="J13" s="53"/>
      <c r="K13" s="53"/>
    </row>
    <row r="14" spans="2:7" ht="15">
      <c r="B14" s="19"/>
      <c r="C14" s="19"/>
      <c r="D14" s="20"/>
      <c r="E14" s="21"/>
      <c r="F14" s="21"/>
      <c r="G14" s="21"/>
    </row>
    <row r="15" spans="2:7" ht="15">
      <c r="B15" s="19"/>
      <c r="C15" s="19"/>
      <c r="D15" s="20"/>
      <c r="E15" s="21"/>
      <c r="F15" s="21"/>
      <c r="G15" s="21"/>
    </row>
    <row r="16" spans="2:8" ht="15" customHeight="1">
      <c r="B16" s="185"/>
      <c r="C16" s="185"/>
      <c r="D16" s="185"/>
      <c r="E16" s="185"/>
      <c r="F16" s="135"/>
      <c r="G16" s="135"/>
      <c r="H16" s="124"/>
    </row>
    <row r="17" spans="2:11" ht="15">
      <c r="B17" s="185"/>
      <c r="C17" s="185"/>
      <c r="D17" s="185"/>
      <c r="E17" s="185"/>
      <c r="F17" s="185"/>
      <c r="G17" s="185"/>
      <c r="H17" s="185"/>
      <c r="I17" s="185"/>
      <c r="J17" s="185"/>
      <c r="K17" s="185"/>
    </row>
    <row r="18" spans="2:11" ht="15">
      <c r="B18" s="185"/>
      <c r="C18" s="185"/>
      <c r="D18" s="19" t="s">
        <v>61</v>
      </c>
      <c r="E18" s="19"/>
      <c r="F18" s="19"/>
      <c r="G18" s="19"/>
      <c r="H18" s="19"/>
      <c r="I18" s="19"/>
      <c r="K18" s="185"/>
    </row>
    <row r="19" spans="2:10" ht="15">
      <c r="B19" s="185"/>
      <c r="C19" s="185"/>
      <c r="D19" s="824" t="s">
        <v>62</v>
      </c>
      <c r="E19" s="824"/>
      <c r="F19" s="824"/>
      <c r="G19" s="824"/>
      <c r="H19" s="824"/>
      <c r="I19" s="824"/>
      <c r="J19" s="824"/>
    </row>
    <row r="20" spans="2:7" ht="15">
      <c r="B20" s="135"/>
      <c r="C20" s="135"/>
      <c r="D20" s="135"/>
      <c r="E20" s="135"/>
      <c r="F20" s="135"/>
      <c r="G20" s="135"/>
    </row>
    <row r="21" spans="2:7" ht="15">
      <c r="B21" s="135"/>
      <c r="C21" s="135"/>
      <c r="D21" s="135"/>
      <c r="E21" s="135"/>
      <c r="F21" s="135"/>
      <c r="G21" s="135"/>
    </row>
    <row r="22" spans="2:7" ht="15">
      <c r="B22" s="19"/>
      <c r="C22" s="19"/>
      <c r="D22" s="20"/>
      <c r="E22" s="21"/>
      <c r="F22" s="21"/>
      <c r="G22" s="21"/>
    </row>
    <row r="23" spans="2:7" ht="15">
      <c r="B23" s="19"/>
      <c r="C23" s="19"/>
      <c r="D23" s="20"/>
      <c r="E23" s="21"/>
      <c r="F23" s="21"/>
      <c r="G23" s="21"/>
    </row>
    <row r="24" spans="3:7" ht="15">
      <c r="C24" s="124"/>
      <c r="D24" s="20"/>
      <c r="E24" s="21"/>
      <c r="F24" s="21"/>
      <c r="G24" s="21"/>
    </row>
    <row r="25" spans="3:7" ht="15">
      <c r="C25" s="124"/>
      <c r="D25" s="20"/>
      <c r="E25" s="21"/>
      <c r="F25" s="21"/>
      <c r="G25" s="21"/>
    </row>
    <row r="26" spans="3:7" ht="15">
      <c r="C26" s="124"/>
      <c r="D26" s="20"/>
      <c r="E26" s="21"/>
      <c r="F26" s="21"/>
      <c r="G26" s="21"/>
    </row>
    <row r="27" spans="2:3" ht="15">
      <c r="B27" s="122"/>
      <c r="C27" s="122"/>
    </row>
  </sheetData>
  <sheetProtection selectLockedCells="1" selectUnlockedCells="1"/>
  <mergeCells count="3">
    <mergeCell ref="A3:C3"/>
    <mergeCell ref="B11:K11"/>
    <mergeCell ref="D19:J19"/>
  </mergeCells>
  <printOptions horizontalCentered="1"/>
  <pageMargins left="0.2362204724409449" right="0.2362204724409449" top="0.7480314960629921" bottom="0.7480314960629921" header="0.31496062992125984" footer="0.31496062992125984"/>
  <pageSetup horizontalDpi="300" verticalDpi="300" orientation="landscape" paperSize="9" r:id="rId1"/>
  <headerFooter alignWithMargins="0">
    <oddHeader>&amp;L&amp;"Arial,Pogrubiony"EZ/ZP/3/2017/AŁ-D&amp;C&amp;"Arial,Pogrubiony"FORMULARZ ASORTYMENTOWO - CENOWY&amp;R&amp;"Arial,Pogrubiony"Załącznik nr 2 do SIWZ.
Załącznik nr 1 do umowy.</oddHeader>
  </headerFooter>
</worksheet>
</file>

<file path=xl/worksheets/sheet47.xml><?xml version="1.0" encoding="utf-8"?>
<worksheet xmlns="http://schemas.openxmlformats.org/spreadsheetml/2006/main" xmlns:r="http://schemas.openxmlformats.org/officeDocument/2006/relationships">
  <sheetPr>
    <tabColor theme="2"/>
  </sheetPr>
  <dimension ref="A3:J42"/>
  <sheetViews>
    <sheetView tabSelected="1" view="pageLayout" workbookViewId="0" topLeftCell="A1">
      <selection activeCell="A3" sqref="A3:C3"/>
    </sheetView>
  </sheetViews>
  <sheetFormatPr defaultColWidth="9.140625" defaultRowHeight="15"/>
  <cols>
    <col min="1" max="1" width="4.00390625" style="1" customWidth="1"/>
    <col min="2" max="2" width="15.28125" style="2" customWidth="1"/>
    <col min="3" max="3" width="54.28125" style="2" customWidth="1"/>
    <col min="4" max="4" width="5.140625" style="3" customWidth="1"/>
    <col min="5" max="5" width="5.57421875" style="4" customWidth="1"/>
    <col min="6" max="6" width="11.57421875" style="4" customWidth="1"/>
    <col min="7" max="7" width="4.421875" style="4" customWidth="1"/>
    <col min="8" max="8" width="12.7109375" style="4" customWidth="1"/>
    <col min="9" max="9" width="9.57421875" style="4" customWidth="1"/>
    <col min="10" max="10" width="14.7109375" style="2" customWidth="1"/>
    <col min="11" max="16384" width="9.140625" style="2" customWidth="1"/>
  </cols>
  <sheetData>
    <row r="1" s="9" customFormat="1" ht="18"/>
    <row r="3" spans="1:10" ht="15.75">
      <c r="A3" s="891" t="s">
        <v>146</v>
      </c>
      <c r="B3" s="891"/>
      <c r="C3" s="891"/>
      <c r="D3" s="147"/>
      <c r="E3" s="147"/>
      <c r="F3" s="147"/>
      <c r="G3" s="147"/>
      <c r="H3" s="147"/>
      <c r="I3" s="147"/>
      <c r="J3" s="150"/>
    </row>
    <row r="4" spans="1:10" s="72" customFormat="1" ht="12" customHeight="1">
      <c r="A4" s="147"/>
      <c r="B4" s="147"/>
      <c r="C4" s="147"/>
      <c r="D4" s="147"/>
      <c r="E4" s="147"/>
      <c r="F4" s="147"/>
      <c r="G4" s="147"/>
      <c r="H4" s="147"/>
      <c r="I4" s="147"/>
      <c r="J4" s="151"/>
    </row>
    <row r="5" spans="1:10" s="11" customFormat="1" ht="75" customHeight="1">
      <c r="A5" s="153" t="s">
        <v>438</v>
      </c>
      <c r="B5" s="153" t="s">
        <v>155</v>
      </c>
      <c r="C5" s="153" t="s">
        <v>439</v>
      </c>
      <c r="D5" s="153" t="s">
        <v>440</v>
      </c>
      <c r="E5" s="153" t="s">
        <v>163</v>
      </c>
      <c r="F5" s="153" t="s">
        <v>54</v>
      </c>
      <c r="G5" s="153" t="s">
        <v>58</v>
      </c>
      <c r="H5" s="153" t="s">
        <v>59</v>
      </c>
      <c r="I5" s="153" t="s">
        <v>60</v>
      </c>
      <c r="J5" s="161" t="s">
        <v>64</v>
      </c>
    </row>
    <row r="6" spans="1:10" s="64" customFormat="1" ht="13.5" customHeight="1">
      <c r="A6" s="148">
        <v>1</v>
      </c>
      <c r="B6" s="148">
        <v>2</v>
      </c>
      <c r="C6" s="148">
        <v>3</v>
      </c>
      <c r="D6" s="148">
        <v>4</v>
      </c>
      <c r="E6" s="148">
        <v>5</v>
      </c>
      <c r="F6" s="148">
        <v>6</v>
      </c>
      <c r="G6" s="148">
        <v>7</v>
      </c>
      <c r="H6" s="148">
        <v>8</v>
      </c>
      <c r="I6" s="148">
        <v>9</v>
      </c>
      <c r="J6" s="160">
        <v>10</v>
      </c>
    </row>
    <row r="7" spans="1:10" s="64" customFormat="1" ht="92.25" customHeight="1">
      <c r="A7" s="152" t="s">
        <v>55</v>
      </c>
      <c r="B7" s="152"/>
      <c r="C7" s="153" t="s">
        <v>65</v>
      </c>
      <c r="D7" s="153" t="s">
        <v>388</v>
      </c>
      <c r="E7" s="153">
        <v>150</v>
      </c>
      <c r="F7" s="154"/>
      <c r="G7" s="155"/>
      <c r="H7" s="156"/>
      <c r="I7" s="162">
        <f>(E7*H7)</f>
        <v>0</v>
      </c>
      <c r="J7" s="157"/>
    </row>
    <row r="8" spans="1:10" ht="87.75" customHeight="1">
      <c r="A8" s="152" t="s">
        <v>56</v>
      </c>
      <c r="B8" s="152"/>
      <c r="C8" s="153" t="s">
        <v>66</v>
      </c>
      <c r="D8" s="153" t="s">
        <v>388</v>
      </c>
      <c r="E8" s="153">
        <v>3600</v>
      </c>
      <c r="F8" s="154"/>
      <c r="G8" s="155"/>
      <c r="H8" s="156"/>
      <c r="I8" s="162">
        <f>(E8*H8)</f>
        <v>0</v>
      </c>
      <c r="J8" s="157"/>
    </row>
    <row r="9" spans="1:10" ht="83.25" customHeight="1" thickBot="1">
      <c r="A9" s="152" t="s">
        <v>57</v>
      </c>
      <c r="B9" s="152"/>
      <c r="C9" s="153" t="s">
        <v>67</v>
      </c>
      <c r="D9" s="153" t="s">
        <v>388</v>
      </c>
      <c r="E9" s="153">
        <v>1300</v>
      </c>
      <c r="F9" s="158"/>
      <c r="G9" s="155"/>
      <c r="H9" s="156"/>
      <c r="I9" s="162">
        <f>(E9*H9)</f>
        <v>0</v>
      </c>
      <c r="J9" s="157"/>
    </row>
    <row r="10" spans="1:10" ht="15.75" thickBot="1">
      <c r="A10" s="147"/>
      <c r="B10" s="147"/>
      <c r="C10" s="164" t="s">
        <v>389</v>
      </c>
      <c r="D10" s="147"/>
      <c r="E10" s="147"/>
      <c r="F10" s="149"/>
      <c r="G10" s="159"/>
      <c r="H10" s="159"/>
      <c r="I10" s="163">
        <f>SUM(I7:I9)</f>
        <v>0</v>
      </c>
      <c r="J10" s="150"/>
    </row>
    <row r="11" spans="1:9" ht="15">
      <c r="A11"/>
      <c r="B11" s="47"/>
      <c r="C11" s="47"/>
      <c r="D11"/>
      <c r="E11"/>
      <c r="F11"/>
      <c r="G11"/>
      <c r="H11"/>
      <c r="I11"/>
    </row>
    <row r="12" spans="1:10" ht="16.5">
      <c r="A12" s="23"/>
      <c r="B12" s="23"/>
      <c r="C12" s="23"/>
      <c r="D12" s="23"/>
      <c r="E12" s="23"/>
      <c r="F12" s="23"/>
      <c r="G12"/>
      <c r="H12"/>
      <c r="I12"/>
      <c r="J12" s="23"/>
    </row>
    <row r="13" spans="1:10" ht="44.25" customHeight="1">
      <c r="A13"/>
      <c r="B13" s="822" t="s">
        <v>63</v>
      </c>
      <c r="C13" s="822"/>
      <c r="D13" s="822"/>
      <c r="E13" s="822"/>
      <c r="F13" s="822"/>
      <c r="G13" s="822"/>
      <c r="H13" s="822"/>
      <c r="I13" s="822"/>
      <c r="J13" s="822"/>
    </row>
    <row r="14" spans="1:9" ht="15" customHeight="1">
      <c r="A14"/>
      <c r="B14" s="165"/>
      <c r="C14" s="165"/>
      <c r="D14" s="165"/>
      <c r="E14" s="165"/>
      <c r="F14" s="165"/>
      <c r="G14" s="165"/>
      <c r="H14" s="165"/>
      <c r="I14" s="165"/>
    </row>
    <row r="15" spans="2:9" ht="15">
      <c r="B15" s="165"/>
      <c r="C15" s="165"/>
      <c r="D15" s="165"/>
      <c r="E15" s="165"/>
      <c r="F15" s="165"/>
      <c r="G15" s="165"/>
      <c r="H15" s="165"/>
      <c r="I15" s="165"/>
    </row>
    <row r="18" spans="2:9" ht="15">
      <c r="B18" s="19"/>
      <c r="C18" s="19"/>
      <c r="D18" s="823" t="s">
        <v>61</v>
      </c>
      <c r="E18" s="823"/>
      <c r="F18" s="823"/>
      <c r="G18" s="823"/>
      <c r="H18" s="823"/>
      <c r="I18" s="823"/>
    </row>
    <row r="19" spans="2:9" ht="15">
      <c r="B19" s="19"/>
      <c r="C19" s="19"/>
      <c r="D19" s="824" t="s">
        <v>62</v>
      </c>
      <c r="E19" s="824"/>
      <c r="F19" s="824"/>
      <c r="G19" s="824"/>
      <c r="H19" s="824"/>
      <c r="I19" s="824"/>
    </row>
    <row r="20" spans="2:6" ht="15">
      <c r="B20" s="135"/>
      <c r="C20" s="135"/>
      <c r="D20" s="135"/>
      <c r="E20" s="135"/>
      <c r="F20" s="135"/>
    </row>
    <row r="21" spans="2:6" ht="15">
      <c r="B21" s="135"/>
      <c r="C21" s="135"/>
      <c r="D21" s="135"/>
      <c r="E21" s="135"/>
      <c r="F21" s="135"/>
    </row>
    <row r="22" spans="2:6" ht="15">
      <c r="B22" s="135"/>
      <c r="C22" s="135"/>
      <c r="D22" s="135"/>
      <c r="E22" s="135"/>
      <c r="F22" s="135"/>
    </row>
    <row r="23" spans="2:6" ht="15">
      <c r="B23" s="135"/>
      <c r="C23" s="135"/>
      <c r="D23" s="135"/>
      <c r="E23" s="135"/>
      <c r="F23" s="135"/>
    </row>
    <row r="24" spans="2:6" ht="15">
      <c r="B24" s="135"/>
      <c r="C24" s="135"/>
      <c r="D24" s="135"/>
      <c r="E24" s="135"/>
      <c r="F24" s="135"/>
    </row>
    <row r="25" spans="2:6" ht="15">
      <c r="B25" s="135"/>
      <c r="C25" s="135"/>
      <c r="D25" s="135"/>
      <c r="E25" s="135"/>
      <c r="F25" s="135"/>
    </row>
    <row r="26" spans="2:6" ht="15">
      <c r="B26" s="19"/>
      <c r="C26" s="19"/>
      <c r="D26" s="20"/>
      <c r="E26" s="21"/>
      <c r="F26" s="21"/>
    </row>
    <row r="27" spans="2:6" ht="15">
      <c r="B27" s="19"/>
      <c r="C27" s="19"/>
      <c r="D27" s="20"/>
      <c r="E27" s="21"/>
      <c r="F27" s="21"/>
    </row>
    <row r="28" spans="2:6" ht="15">
      <c r="B28" s="809"/>
      <c r="C28" s="809"/>
      <c r="D28" s="20"/>
      <c r="E28" s="21"/>
      <c r="F28" s="21"/>
    </row>
    <row r="29" spans="2:6" ht="15">
      <c r="B29" s="809"/>
      <c r="C29" s="809"/>
      <c r="D29" s="20"/>
      <c r="E29" s="21"/>
      <c r="F29" s="21"/>
    </row>
    <row r="30" spans="2:6" ht="15">
      <c r="B30" s="124"/>
      <c r="C30" s="124"/>
      <c r="D30" s="20"/>
      <c r="E30" s="21"/>
      <c r="F30" s="21"/>
    </row>
    <row r="31" spans="2:6" ht="15">
      <c r="B31" s="125"/>
      <c r="C31" s="125"/>
      <c r="D31" s="126"/>
      <c r="E31" s="41"/>
      <c r="F31" s="41"/>
    </row>
    <row r="32" spans="2:3" ht="15">
      <c r="B32" s="122"/>
      <c r="C32" s="122"/>
    </row>
    <row r="33" spans="2:3" ht="15">
      <c r="B33" s="122"/>
      <c r="C33" s="122"/>
    </row>
    <row r="34" spans="2:3" ht="15">
      <c r="B34" s="122"/>
      <c r="C34" s="122"/>
    </row>
    <row r="35" spans="2:3" ht="15">
      <c r="B35" s="122"/>
      <c r="C35" s="122"/>
    </row>
    <row r="36" spans="2:3" ht="15">
      <c r="B36" s="122"/>
      <c r="C36" s="122"/>
    </row>
    <row r="37" spans="2:3" ht="15">
      <c r="B37" s="122"/>
      <c r="C37" s="122"/>
    </row>
    <row r="38" spans="2:3" ht="15">
      <c r="B38" s="122"/>
      <c r="C38" s="122"/>
    </row>
    <row r="39" spans="2:3" ht="15">
      <c r="B39" s="122"/>
      <c r="C39" s="122"/>
    </row>
    <row r="40" spans="2:3" ht="15">
      <c r="B40" s="122"/>
      <c r="C40" s="122"/>
    </row>
    <row r="41" spans="2:3" ht="15">
      <c r="B41" s="122"/>
      <c r="C41" s="122"/>
    </row>
    <row r="42" spans="2:3" ht="15">
      <c r="B42" s="122"/>
      <c r="C42" s="122"/>
    </row>
  </sheetData>
  <sheetProtection selectLockedCells="1" selectUnlockedCells="1"/>
  <mergeCells count="6">
    <mergeCell ref="A3:C3"/>
    <mergeCell ref="B28:C28"/>
    <mergeCell ref="B29:C29"/>
    <mergeCell ref="D18:I18"/>
    <mergeCell ref="D19:I19"/>
    <mergeCell ref="B13:J13"/>
  </mergeCells>
  <printOptions horizontalCentered="1"/>
  <pageMargins left="0" right="0" top="0.5" bottom="0.7486111111111111" header="0.3229166666666667" footer="0.31527777777777777"/>
  <pageSetup horizontalDpi="300" verticalDpi="300" orientation="landscape" paperSize="9" scale="90" r:id="rId1"/>
  <headerFooter alignWithMargins="0">
    <oddHeader>&amp;L&amp;"Arial,Pogrubiony"EZ/ZP/3/2016/AŁ-D&amp;C&amp;"Arial,Pogrubiony"FORMULARZ ASORTYMENTOWO - CENOWY&amp;R&amp;"Arial,Pogrubiony"Załącznik nr 2 do SIWZ.
Załącznik nr 1 do umowy.</oddHeader>
  </headerFooter>
  <rowBreaks count="1" manualBreakCount="1">
    <brk id="19" max="255" man="1"/>
  </rowBreaks>
</worksheet>
</file>

<file path=xl/worksheets/sheet5.xml><?xml version="1.0" encoding="utf-8"?>
<worksheet xmlns="http://schemas.openxmlformats.org/spreadsheetml/2006/main" xmlns:r="http://schemas.openxmlformats.org/officeDocument/2006/relationships">
  <sheetPr>
    <tabColor theme="2"/>
  </sheetPr>
  <dimension ref="A1:L47"/>
  <sheetViews>
    <sheetView view="pageBreakPreview" zoomScale="60" workbookViewId="0" topLeftCell="A1">
      <selection activeCell="E10" sqref="E10"/>
    </sheetView>
  </sheetViews>
  <sheetFormatPr defaultColWidth="9.140625" defaultRowHeight="15"/>
  <cols>
    <col min="1" max="1" width="5.140625" style="1" customWidth="1"/>
    <col min="2" max="2" width="15.7109375" style="2" customWidth="1"/>
    <col min="3" max="3" width="39.421875" style="2" customWidth="1"/>
    <col min="4" max="4" width="6.140625" style="3" customWidth="1"/>
    <col min="5" max="5" width="7.140625" style="114" customWidth="1"/>
    <col min="6" max="6" width="4.57421875" style="4" hidden="1" customWidth="1"/>
    <col min="7" max="7" width="10.00390625" style="4" customWidth="1"/>
    <col min="8" max="8" width="4.140625" style="4" customWidth="1"/>
    <col min="9" max="9" width="12.28125" style="4" customWidth="1"/>
    <col min="10" max="10" width="8.421875" style="4" customWidth="1"/>
    <col min="11" max="11" width="13.57421875" style="138" customWidth="1"/>
    <col min="12" max="12" width="15.140625" style="2" customWidth="1"/>
    <col min="13" max="13" width="4.00390625" style="2" customWidth="1"/>
    <col min="14" max="15" width="4.421875" style="2" customWidth="1"/>
    <col min="16" max="16" width="4.00390625" style="2" customWidth="1"/>
    <col min="17" max="17" width="4.8515625" style="2" customWidth="1"/>
    <col min="18" max="18" width="7.8515625" style="2" customWidth="1"/>
    <col min="19" max="19" width="5.57421875" style="2" customWidth="1"/>
    <col min="20" max="20" width="5.8515625" style="2" customWidth="1"/>
    <col min="21" max="21" width="4.7109375" style="2" customWidth="1"/>
    <col min="22" max="22" width="4.00390625" style="2" customWidth="1"/>
    <col min="23" max="23" width="3.7109375" style="2" customWidth="1"/>
    <col min="24" max="24" width="3.8515625" style="2" customWidth="1"/>
    <col min="25" max="25" width="4.140625" style="2" customWidth="1"/>
    <col min="26" max="26" width="4.57421875" style="2" customWidth="1"/>
    <col min="27" max="27" width="4.28125" style="2" customWidth="1"/>
    <col min="28" max="28" width="3.8515625" style="2" customWidth="1"/>
    <col min="29" max="29" width="5.421875" style="2" customWidth="1"/>
    <col min="30" max="30" width="4.00390625" style="2" customWidth="1"/>
    <col min="31" max="31" width="4.140625" style="2" customWidth="1"/>
    <col min="32" max="32" width="3.421875" style="2" customWidth="1"/>
    <col min="33" max="33" width="10.140625" style="2" customWidth="1"/>
    <col min="34" max="34" width="12.57421875" style="2" customWidth="1"/>
    <col min="35" max="35" width="11.57421875" style="2" customWidth="1"/>
    <col min="36" max="36" width="5.8515625" style="2" customWidth="1"/>
    <col min="37" max="37" width="8.421875" style="2" customWidth="1"/>
    <col min="38" max="16384" width="9.140625" style="2" customWidth="1"/>
  </cols>
  <sheetData>
    <row r="1" ht="15">
      <c r="A1" s="22"/>
    </row>
    <row r="2" spans="1:11" s="9" customFormat="1" ht="18">
      <c r="A2" s="808" t="s">
        <v>105</v>
      </c>
      <c r="B2" s="808"/>
      <c r="C2" s="808"/>
      <c r="D2" s="170"/>
      <c r="E2" s="322"/>
      <c r="F2" s="171"/>
      <c r="G2" s="171"/>
      <c r="H2" s="171"/>
      <c r="I2" s="171"/>
      <c r="J2" s="171"/>
      <c r="K2" s="323"/>
    </row>
    <row r="3" spans="1:11" ht="15">
      <c r="A3" s="150"/>
      <c r="B3" s="299"/>
      <c r="C3" s="150"/>
      <c r="D3" s="170"/>
      <c r="E3" s="322"/>
      <c r="F3" s="171"/>
      <c r="G3" s="171"/>
      <c r="H3" s="171"/>
      <c r="I3" s="171"/>
      <c r="J3" s="171"/>
      <c r="K3" s="324"/>
    </row>
    <row r="4" spans="1:11" ht="15">
      <c r="A4" s="150"/>
      <c r="B4" s="150"/>
      <c r="C4" s="150"/>
      <c r="D4" s="170"/>
      <c r="E4" s="322"/>
      <c r="F4" s="171"/>
      <c r="G4" s="171"/>
      <c r="H4" s="171"/>
      <c r="I4" s="171"/>
      <c r="J4" s="171"/>
      <c r="K4" s="324"/>
    </row>
    <row r="5" spans="1:11" s="11" customFormat="1" ht="72">
      <c r="A5" s="401" t="s">
        <v>380</v>
      </c>
      <c r="B5" s="402" t="s">
        <v>381</v>
      </c>
      <c r="C5" s="402" t="s">
        <v>68</v>
      </c>
      <c r="D5" s="311" t="s">
        <v>383</v>
      </c>
      <c r="E5" s="181" t="s">
        <v>384</v>
      </c>
      <c r="F5" s="181" t="s">
        <v>385</v>
      </c>
      <c r="G5" s="181" t="s">
        <v>89</v>
      </c>
      <c r="H5" s="181" t="s">
        <v>386</v>
      </c>
      <c r="I5" s="181" t="s">
        <v>419</v>
      </c>
      <c r="J5" s="181" t="s">
        <v>60</v>
      </c>
      <c r="K5" s="181" t="s">
        <v>64</v>
      </c>
    </row>
    <row r="6" spans="1:11" s="11" customFormat="1" ht="12.75" customHeight="1">
      <c r="A6" s="400">
        <v>1</v>
      </c>
      <c r="B6" s="311">
        <v>2</v>
      </c>
      <c r="C6" s="311">
        <v>3</v>
      </c>
      <c r="D6" s="311">
        <v>4</v>
      </c>
      <c r="E6" s="311">
        <v>5</v>
      </c>
      <c r="F6" s="311">
        <v>6</v>
      </c>
      <c r="G6" s="311">
        <v>6</v>
      </c>
      <c r="H6" s="311">
        <v>7</v>
      </c>
      <c r="I6" s="311">
        <v>8</v>
      </c>
      <c r="J6" s="311">
        <v>9</v>
      </c>
      <c r="K6" s="181">
        <v>10</v>
      </c>
    </row>
    <row r="7" spans="1:11" s="81" customFormat="1" ht="158.25" customHeight="1">
      <c r="A7" s="326" t="s">
        <v>55</v>
      </c>
      <c r="B7" s="327" t="s">
        <v>149</v>
      </c>
      <c r="C7" s="330" t="s">
        <v>442</v>
      </c>
      <c r="D7" s="205" t="s">
        <v>423</v>
      </c>
      <c r="E7" s="328">
        <v>28000</v>
      </c>
      <c r="F7" s="314"/>
      <c r="G7" s="314"/>
      <c r="H7" s="316"/>
      <c r="I7" s="315"/>
      <c r="J7" s="315">
        <f>(E7*I7)</f>
        <v>0</v>
      </c>
      <c r="K7" s="325"/>
    </row>
    <row r="8" spans="1:11" s="81" customFormat="1" ht="152.25" customHeight="1">
      <c r="A8" s="311" t="s">
        <v>56</v>
      </c>
      <c r="B8" s="331" t="s">
        <v>15</v>
      </c>
      <c r="C8" s="332" t="s">
        <v>443</v>
      </c>
      <c r="D8" s="181" t="s">
        <v>423</v>
      </c>
      <c r="E8" s="328">
        <v>29000</v>
      </c>
      <c r="F8" s="333">
        <v>1.51</v>
      </c>
      <c r="G8" s="334"/>
      <c r="H8" s="336"/>
      <c r="I8" s="335"/>
      <c r="J8" s="315">
        <f aca="true" t="shared" si="0" ref="J8:J35">(E8*I8)</f>
        <v>0</v>
      </c>
      <c r="K8" s="337"/>
    </row>
    <row r="9" spans="1:11" s="81" customFormat="1" ht="153.75" customHeight="1">
      <c r="A9" s="326" t="s">
        <v>57</v>
      </c>
      <c r="B9" s="327" t="s">
        <v>148</v>
      </c>
      <c r="C9" s="330" t="s">
        <v>444</v>
      </c>
      <c r="D9" s="342" t="s">
        <v>423</v>
      </c>
      <c r="E9" s="343">
        <v>20000</v>
      </c>
      <c r="F9" s="344"/>
      <c r="G9" s="344"/>
      <c r="H9" s="344"/>
      <c r="I9" s="344"/>
      <c r="J9" s="315">
        <f t="shared" si="0"/>
        <v>0</v>
      </c>
      <c r="K9" s="344"/>
    </row>
    <row r="10" spans="1:12" s="144" customFormat="1" ht="148.5" customHeight="1">
      <c r="A10" s="355" t="s">
        <v>372</v>
      </c>
      <c r="B10" s="356" t="s">
        <v>16</v>
      </c>
      <c r="C10" s="358" t="s">
        <v>446</v>
      </c>
      <c r="D10" s="357" t="s">
        <v>423</v>
      </c>
      <c r="E10" s="354">
        <v>7000</v>
      </c>
      <c r="F10" s="346"/>
      <c r="G10" s="346"/>
      <c r="H10" s="346"/>
      <c r="I10" s="346"/>
      <c r="J10" s="315">
        <f t="shared" si="0"/>
        <v>0</v>
      </c>
      <c r="K10" s="346"/>
      <c r="L10" s="143"/>
    </row>
    <row r="11" spans="1:12" s="144" customFormat="1" ht="168" customHeight="1">
      <c r="A11" s="311" t="s">
        <v>373</v>
      </c>
      <c r="B11" s="359" t="s">
        <v>39</v>
      </c>
      <c r="C11" s="357" t="s">
        <v>87</v>
      </c>
      <c r="D11" s="360" t="s">
        <v>423</v>
      </c>
      <c r="E11" s="317">
        <v>200</v>
      </c>
      <c r="F11" s="345"/>
      <c r="G11" s="345"/>
      <c r="H11" s="345"/>
      <c r="I11" s="345"/>
      <c r="J11" s="315">
        <f t="shared" si="0"/>
        <v>0</v>
      </c>
      <c r="K11" s="346"/>
      <c r="L11" s="143"/>
    </row>
    <row r="12" spans="1:11" s="81" customFormat="1" ht="168">
      <c r="A12" s="311" t="s">
        <v>374</v>
      </c>
      <c r="B12" s="359" t="s">
        <v>38</v>
      </c>
      <c r="C12" s="361" t="s">
        <v>88</v>
      </c>
      <c r="D12" s="360" t="s">
        <v>423</v>
      </c>
      <c r="E12" s="317">
        <v>2000</v>
      </c>
      <c r="F12" s="338"/>
      <c r="G12" s="338"/>
      <c r="H12" s="340"/>
      <c r="I12" s="339"/>
      <c r="J12" s="315">
        <f t="shared" si="0"/>
        <v>0</v>
      </c>
      <c r="K12" s="341"/>
    </row>
    <row r="13" spans="1:11" s="81" customFormat="1" ht="168">
      <c r="A13" s="362" t="s">
        <v>375</v>
      </c>
      <c r="B13" s="359" t="s">
        <v>75</v>
      </c>
      <c r="C13" s="361" t="s">
        <v>327</v>
      </c>
      <c r="D13" s="360" t="s">
        <v>390</v>
      </c>
      <c r="E13" s="317">
        <v>2000</v>
      </c>
      <c r="F13" s="338"/>
      <c r="G13" s="338"/>
      <c r="H13" s="340"/>
      <c r="I13" s="339"/>
      <c r="J13" s="315">
        <f t="shared" si="0"/>
        <v>0</v>
      </c>
      <c r="K13" s="341"/>
    </row>
    <row r="14" spans="1:11" s="81" customFormat="1" ht="144">
      <c r="A14" s="311" t="s">
        <v>376</v>
      </c>
      <c r="B14" s="327" t="s">
        <v>20</v>
      </c>
      <c r="C14" s="330" t="s">
        <v>328</v>
      </c>
      <c r="D14" s="181" t="s">
        <v>423</v>
      </c>
      <c r="E14" s="313">
        <v>1000</v>
      </c>
      <c r="F14" s="338"/>
      <c r="G14" s="338"/>
      <c r="H14" s="340"/>
      <c r="I14" s="339"/>
      <c r="J14" s="315">
        <f t="shared" si="0"/>
        <v>0</v>
      </c>
      <c r="K14" s="341"/>
    </row>
    <row r="15" spans="1:11" s="81" customFormat="1" ht="48">
      <c r="A15" s="373" t="s">
        <v>377</v>
      </c>
      <c r="B15" s="375" t="s">
        <v>151</v>
      </c>
      <c r="C15" s="376" t="s">
        <v>344</v>
      </c>
      <c r="D15" s="374" t="s">
        <v>423</v>
      </c>
      <c r="E15" s="328">
        <v>87000</v>
      </c>
      <c r="F15" s="338"/>
      <c r="G15" s="338"/>
      <c r="H15" s="340"/>
      <c r="I15" s="339"/>
      <c r="J15" s="315">
        <f t="shared" si="0"/>
        <v>0</v>
      </c>
      <c r="K15" s="341"/>
    </row>
    <row r="16" spans="1:11" s="81" customFormat="1" ht="48">
      <c r="A16" s="326" t="s">
        <v>445</v>
      </c>
      <c r="B16" s="377" t="s">
        <v>30</v>
      </c>
      <c r="C16" s="378" t="s">
        <v>343</v>
      </c>
      <c r="D16" s="377" t="s">
        <v>423</v>
      </c>
      <c r="E16" s="379">
        <v>400000</v>
      </c>
      <c r="F16" s="338"/>
      <c r="G16" s="338"/>
      <c r="H16" s="340"/>
      <c r="I16" s="339"/>
      <c r="J16" s="315">
        <f t="shared" si="0"/>
        <v>0</v>
      </c>
      <c r="K16" s="341"/>
    </row>
    <row r="17" spans="1:11" s="81" customFormat="1" ht="48">
      <c r="A17" s="160" t="s">
        <v>329</v>
      </c>
      <c r="B17" s="366" t="s">
        <v>31</v>
      </c>
      <c r="C17" s="367" t="s">
        <v>342</v>
      </c>
      <c r="D17" s="210" t="s">
        <v>423</v>
      </c>
      <c r="E17" s="368">
        <v>150000</v>
      </c>
      <c r="F17" s="338"/>
      <c r="G17" s="338"/>
      <c r="H17" s="348"/>
      <c r="I17" s="347"/>
      <c r="J17" s="315">
        <f t="shared" si="0"/>
        <v>0</v>
      </c>
      <c r="K17" s="349"/>
    </row>
    <row r="18" spans="1:11" s="81" customFormat="1" ht="48">
      <c r="A18" s="160" t="s">
        <v>330</v>
      </c>
      <c r="B18" s="375" t="s">
        <v>150</v>
      </c>
      <c r="C18" s="376" t="s">
        <v>332</v>
      </c>
      <c r="D18" s="210" t="s">
        <v>423</v>
      </c>
      <c r="E18" s="380">
        <v>29000</v>
      </c>
      <c r="F18" s="338"/>
      <c r="G18" s="338"/>
      <c r="H18" s="348"/>
      <c r="I18" s="347"/>
      <c r="J18" s="315">
        <f t="shared" si="0"/>
        <v>0</v>
      </c>
      <c r="K18" s="349"/>
    </row>
    <row r="19" spans="1:11" s="81" customFormat="1" ht="48">
      <c r="A19" s="160" t="s">
        <v>331</v>
      </c>
      <c r="B19" s="371" t="s">
        <v>22</v>
      </c>
      <c r="C19" s="370" t="s">
        <v>341</v>
      </c>
      <c r="D19" s="371" t="s">
        <v>423</v>
      </c>
      <c r="E19" s="369">
        <v>600</v>
      </c>
      <c r="F19" s="338"/>
      <c r="G19" s="338"/>
      <c r="H19" s="348"/>
      <c r="I19" s="347"/>
      <c r="J19" s="315">
        <f t="shared" si="0"/>
        <v>0</v>
      </c>
      <c r="K19" s="349"/>
    </row>
    <row r="20" spans="1:11" s="81" customFormat="1" ht="48">
      <c r="A20" s="160" t="s">
        <v>333</v>
      </c>
      <c r="B20" s="331" t="s">
        <v>19</v>
      </c>
      <c r="C20" s="332" t="s">
        <v>340</v>
      </c>
      <c r="D20" s="332" t="s">
        <v>423</v>
      </c>
      <c r="E20" s="313">
        <v>500000</v>
      </c>
      <c r="F20" s="338"/>
      <c r="G20" s="338"/>
      <c r="H20" s="348"/>
      <c r="I20" s="347"/>
      <c r="J20" s="315">
        <f t="shared" si="0"/>
        <v>0</v>
      </c>
      <c r="K20" s="349"/>
    </row>
    <row r="21" spans="1:11" s="81" customFormat="1" ht="50.25" customHeight="1">
      <c r="A21" s="160" t="s">
        <v>334</v>
      </c>
      <c r="B21" s="331" t="s">
        <v>152</v>
      </c>
      <c r="C21" s="332" t="s">
        <v>335</v>
      </c>
      <c r="D21" s="332" t="s">
        <v>423</v>
      </c>
      <c r="E21" s="313">
        <v>140000</v>
      </c>
      <c r="F21" s="338"/>
      <c r="G21" s="338"/>
      <c r="H21" s="348"/>
      <c r="I21" s="347"/>
      <c r="J21" s="315">
        <f t="shared" si="0"/>
        <v>0</v>
      </c>
      <c r="K21" s="349"/>
    </row>
    <row r="22" spans="1:11" s="81" customFormat="1" ht="48">
      <c r="A22" s="210" t="s">
        <v>336</v>
      </c>
      <c r="B22" s="357" t="s">
        <v>44</v>
      </c>
      <c r="C22" s="357" t="s">
        <v>339</v>
      </c>
      <c r="D22" s="357" t="s">
        <v>423</v>
      </c>
      <c r="E22" s="357">
        <v>200</v>
      </c>
      <c r="F22" s="338"/>
      <c r="G22" s="338"/>
      <c r="H22" s="348"/>
      <c r="I22" s="347"/>
      <c r="J22" s="315">
        <f t="shared" si="0"/>
        <v>0</v>
      </c>
      <c r="K22" s="349"/>
    </row>
    <row r="23" spans="1:11" s="81" customFormat="1" ht="48">
      <c r="A23" s="210" t="s">
        <v>337</v>
      </c>
      <c r="B23" s="357" t="s">
        <v>43</v>
      </c>
      <c r="C23" s="357" t="s">
        <v>338</v>
      </c>
      <c r="D23" s="357" t="s">
        <v>423</v>
      </c>
      <c r="E23" s="357">
        <v>1000</v>
      </c>
      <c r="F23" s="338"/>
      <c r="G23" s="338"/>
      <c r="H23" s="348"/>
      <c r="I23" s="347"/>
      <c r="J23" s="315">
        <f t="shared" si="0"/>
        <v>0</v>
      </c>
      <c r="K23" s="349"/>
    </row>
    <row r="24" spans="1:11" s="81" customFormat="1" ht="72">
      <c r="A24" s="210" t="s">
        <v>346</v>
      </c>
      <c r="B24" s="394" t="s">
        <v>78</v>
      </c>
      <c r="C24" s="396" t="s">
        <v>252</v>
      </c>
      <c r="D24" s="395" t="s">
        <v>425</v>
      </c>
      <c r="E24" s="393">
        <v>5000</v>
      </c>
      <c r="F24" s="338"/>
      <c r="G24" s="338"/>
      <c r="H24" s="348"/>
      <c r="I24" s="347"/>
      <c r="J24" s="315">
        <f t="shared" si="0"/>
        <v>0</v>
      </c>
      <c r="K24" s="349"/>
    </row>
    <row r="25" spans="1:11" s="81" customFormat="1" ht="72">
      <c r="A25" s="210" t="s">
        <v>347</v>
      </c>
      <c r="B25" s="394" t="s">
        <v>79</v>
      </c>
      <c r="C25" s="396" t="s">
        <v>253</v>
      </c>
      <c r="D25" s="395" t="s">
        <v>425</v>
      </c>
      <c r="E25" s="393">
        <v>12500</v>
      </c>
      <c r="F25" s="338"/>
      <c r="G25" s="338"/>
      <c r="H25" s="348"/>
      <c r="I25" s="347"/>
      <c r="J25" s="315">
        <f t="shared" si="0"/>
        <v>0</v>
      </c>
      <c r="K25" s="349"/>
    </row>
    <row r="26" spans="1:11" s="81" customFormat="1" ht="96">
      <c r="A26" s="210" t="s">
        <v>349</v>
      </c>
      <c r="B26" s="372" t="s">
        <v>36</v>
      </c>
      <c r="C26" s="397" t="s">
        <v>345</v>
      </c>
      <c r="D26" s="397" t="s">
        <v>423</v>
      </c>
      <c r="E26" s="318">
        <v>6600</v>
      </c>
      <c r="F26" s="338"/>
      <c r="G26" s="338"/>
      <c r="H26" s="348"/>
      <c r="I26" s="347"/>
      <c r="J26" s="315">
        <f t="shared" si="0"/>
        <v>0</v>
      </c>
      <c r="K26" s="349"/>
    </row>
    <row r="27" spans="1:11" s="81" customFormat="1" ht="96">
      <c r="A27" s="210" t="s">
        <v>352</v>
      </c>
      <c r="B27" s="205" t="s">
        <v>153</v>
      </c>
      <c r="C27" s="330" t="s">
        <v>348</v>
      </c>
      <c r="D27" s="330" t="s">
        <v>423</v>
      </c>
      <c r="E27" s="365">
        <v>2000</v>
      </c>
      <c r="F27" s="338"/>
      <c r="G27" s="338"/>
      <c r="H27" s="348"/>
      <c r="I27" s="347"/>
      <c r="J27" s="315">
        <f t="shared" si="0"/>
        <v>0</v>
      </c>
      <c r="K27" s="349"/>
    </row>
    <row r="28" spans="1:11" s="81" customFormat="1" ht="36">
      <c r="A28" s="210" t="s">
        <v>354</v>
      </c>
      <c r="B28" s="360"/>
      <c r="C28" s="361" t="s">
        <v>355</v>
      </c>
      <c r="D28" s="361" t="s">
        <v>423</v>
      </c>
      <c r="E28" s="387">
        <v>1500</v>
      </c>
      <c r="F28" s="338"/>
      <c r="G28" s="338"/>
      <c r="H28" s="348"/>
      <c r="I28" s="347"/>
      <c r="J28" s="315">
        <f t="shared" si="0"/>
        <v>0</v>
      </c>
      <c r="K28" s="349"/>
    </row>
    <row r="29" spans="1:11" s="81" customFormat="1" ht="36">
      <c r="A29" s="210" t="s">
        <v>358</v>
      </c>
      <c r="B29" s="360"/>
      <c r="C29" s="361" t="s">
        <v>356</v>
      </c>
      <c r="D29" s="361" t="s">
        <v>423</v>
      </c>
      <c r="E29" s="387">
        <v>1500</v>
      </c>
      <c r="F29" s="338"/>
      <c r="G29" s="338"/>
      <c r="H29" s="348"/>
      <c r="I29" s="347"/>
      <c r="J29" s="315">
        <f t="shared" si="0"/>
        <v>0</v>
      </c>
      <c r="K29" s="349"/>
    </row>
    <row r="30" spans="1:11" s="81" customFormat="1" ht="36">
      <c r="A30" s="210" t="s">
        <v>360</v>
      </c>
      <c r="B30" s="360"/>
      <c r="C30" s="361" t="s">
        <v>357</v>
      </c>
      <c r="D30" s="361" t="s">
        <v>423</v>
      </c>
      <c r="E30" s="387">
        <v>1000</v>
      </c>
      <c r="F30" s="338"/>
      <c r="G30" s="338"/>
      <c r="H30" s="348"/>
      <c r="I30" s="347"/>
      <c r="J30" s="315">
        <f t="shared" si="0"/>
        <v>0</v>
      </c>
      <c r="K30" s="349"/>
    </row>
    <row r="31" spans="1:11" s="81" customFormat="1" ht="36">
      <c r="A31" s="210" t="s">
        <v>361</v>
      </c>
      <c r="B31" s="359"/>
      <c r="C31" s="361" t="s">
        <v>359</v>
      </c>
      <c r="D31" s="361" t="s">
        <v>423</v>
      </c>
      <c r="E31" s="317">
        <v>1000</v>
      </c>
      <c r="F31" s="338"/>
      <c r="G31" s="338"/>
      <c r="H31" s="348"/>
      <c r="I31" s="347"/>
      <c r="J31" s="315">
        <f t="shared" si="0"/>
        <v>0</v>
      </c>
      <c r="K31" s="349"/>
    </row>
    <row r="32" spans="1:11" s="81" customFormat="1" ht="36">
      <c r="A32" s="210" t="s">
        <v>362</v>
      </c>
      <c r="B32" s="383" t="s">
        <v>69</v>
      </c>
      <c r="C32" s="384" t="s">
        <v>350</v>
      </c>
      <c r="D32" s="384" t="s">
        <v>423</v>
      </c>
      <c r="E32" s="382">
        <v>15000</v>
      </c>
      <c r="F32" s="338"/>
      <c r="G32" s="338"/>
      <c r="H32" s="348"/>
      <c r="I32" s="347"/>
      <c r="J32" s="315">
        <f t="shared" si="0"/>
        <v>0</v>
      </c>
      <c r="K32" s="349"/>
    </row>
    <row r="33" spans="1:11" s="81" customFormat="1" ht="36">
      <c r="A33" s="210" t="s">
        <v>363</v>
      </c>
      <c r="B33" s="383" t="s">
        <v>40</v>
      </c>
      <c r="C33" s="384" t="s">
        <v>351</v>
      </c>
      <c r="D33" s="386" t="s">
        <v>423</v>
      </c>
      <c r="E33" s="385">
        <v>2500</v>
      </c>
      <c r="F33" s="338">
        <v>1.13</v>
      </c>
      <c r="G33" s="338"/>
      <c r="H33" s="348"/>
      <c r="I33" s="347"/>
      <c r="J33" s="315">
        <f t="shared" si="0"/>
        <v>0</v>
      </c>
      <c r="K33" s="349"/>
    </row>
    <row r="34" spans="1:11" s="145" customFormat="1" ht="36">
      <c r="A34" s="210" t="s">
        <v>13</v>
      </c>
      <c r="B34" s="389" t="s">
        <v>45</v>
      </c>
      <c r="C34" s="390" t="s">
        <v>353</v>
      </c>
      <c r="D34" s="391" t="s">
        <v>423</v>
      </c>
      <c r="E34" s="392">
        <v>2500</v>
      </c>
      <c r="F34" s="350">
        <v>4.04</v>
      </c>
      <c r="G34" s="350"/>
      <c r="H34" s="352"/>
      <c r="I34" s="351"/>
      <c r="J34" s="315">
        <f t="shared" si="0"/>
        <v>0</v>
      </c>
      <c r="K34" s="353"/>
    </row>
    <row r="35" spans="1:11" s="81" customFormat="1" ht="84.75" thickBot="1">
      <c r="A35" s="210" t="s">
        <v>14</v>
      </c>
      <c r="B35" s="381" t="s">
        <v>46</v>
      </c>
      <c r="C35" s="357" t="s">
        <v>251</v>
      </c>
      <c r="D35" s="357" t="s">
        <v>423</v>
      </c>
      <c r="E35" s="398">
        <v>10500</v>
      </c>
      <c r="F35" s="388">
        <v>0.8</v>
      </c>
      <c r="G35" s="321"/>
      <c r="H35" s="319"/>
      <c r="I35" s="320"/>
      <c r="J35" s="335">
        <f t="shared" si="0"/>
        <v>0</v>
      </c>
      <c r="K35" s="329"/>
    </row>
    <row r="36" spans="2:10" ht="15.75" thickBot="1">
      <c r="B36" s="129"/>
      <c r="C36" s="129"/>
      <c r="J36" s="403">
        <f>SUM(J7:J35)</f>
        <v>0</v>
      </c>
    </row>
    <row r="37" spans="2:3" ht="15">
      <c r="B37" s="129"/>
      <c r="C37" s="129"/>
    </row>
    <row r="39" spans="1:12" ht="15" customHeight="1">
      <c r="A39" s="822" t="s">
        <v>63</v>
      </c>
      <c r="B39" s="822"/>
      <c r="C39" s="822"/>
      <c r="D39" s="822"/>
      <c r="E39" s="822"/>
      <c r="F39" s="822"/>
      <c r="G39" s="822"/>
      <c r="H39" s="822"/>
      <c r="I39" s="822"/>
      <c r="J39" s="822"/>
      <c r="K39" s="822"/>
      <c r="L39" s="404"/>
    </row>
    <row r="40" spans="1:12" ht="15">
      <c r="A40" s="822"/>
      <c r="B40" s="822"/>
      <c r="C40" s="822"/>
      <c r="D40" s="822"/>
      <c r="E40" s="822"/>
      <c r="F40" s="822"/>
      <c r="G40" s="822"/>
      <c r="H40" s="822"/>
      <c r="I40" s="822"/>
      <c r="J40" s="822"/>
      <c r="K40" s="822"/>
      <c r="L40" s="404"/>
    </row>
    <row r="41" spans="1:12" ht="15">
      <c r="A41" s="822"/>
      <c r="B41" s="822"/>
      <c r="C41" s="822"/>
      <c r="D41" s="822"/>
      <c r="E41" s="822"/>
      <c r="F41" s="822"/>
      <c r="G41" s="822"/>
      <c r="H41" s="822"/>
      <c r="I41" s="822"/>
      <c r="J41" s="822"/>
      <c r="K41" s="822"/>
      <c r="L41" s="404"/>
    </row>
    <row r="43" spans="1:8" ht="15">
      <c r="A43" s="830" t="s">
        <v>378</v>
      </c>
      <c r="B43" s="830"/>
      <c r="C43" s="830"/>
      <c r="D43" s="830"/>
      <c r="E43" s="830"/>
      <c r="F43" s="830"/>
      <c r="G43" s="830"/>
      <c r="H43" s="830"/>
    </row>
    <row r="46" spans="4:10" ht="15">
      <c r="D46" s="823" t="s">
        <v>61</v>
      </c>
      <c r="E46" s="823"/>
      <c r="F46" s="823"/>
      <c r="G46" s="823"/>
      <c r="H46" s="823"/>
      <c r="I46" s="823"/>
      <c r="J46" s="823"/>
    </row>
    <row r="47" spans="4:10" ht="15">
      <c r="D47" s="824" t="s">
        <v>62</v>
      </c>
      <c r="E47" s="824"/>
      <c r="F47" s="824"/>
      <c r="G47" s="824"/>
      <c r="H47" s="824"/>
      <c r="I47" s="824"/>
      <c r="J47" s="824"/>
    </row>
  </sheetData>
  <sheetProtection selectLockedCells="1" selectUnlockedCells="1"/>
  <mergeCells count="5">
    <mergeCell ref="D47:J47"/>
    <mergeCell ref="A2:C2"/>
    <mergeCell ref="A39:K41"/>
    <mergeCell ref="D46:J46"/>
    <mergeCell ref="A43:H43"/>
  </mergeCells>
  <printOptions horizontalCentered="1"/>
  <pageMargins left="0" right="0" top="0.6833333333333333" bottom="1.1097222222222223" header="0.25972222222222224" footer="0"/>
  <pageSetup horizontalDpi="300" verticalDpi="300" orientation="landscape" paperSize="9" scale="95"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4" manualBreakCount="4">
    <brk id="8" max="10" man="1"/>
    <brk id="19" max="10" man="1"/>
    <brk id="25" max="10" man="1"/>
    <brk id="31" max="10" man="1"/>
  </rowBreaks>
</worksheet>
</file>

<file path=xl/worksheets/sheet6.xml><?xml version="1.0" encoding="utf-8"?>
<worksheet xmlns="http://schemas.openxmlformats.org/spreadsheetml/2006/main" xmlns:r="http://schemas.openxmlformats.org/officeDocument/2006/relationships">
  <dimension ref="A1:W44"/>
  <sheetViews>
    <sheetView zoomScalePageLayoutView="0" workbookViewId="0" topLeftCell="A1">
      <selection activeCell="Q8" sqref="Q8"/>
    </sheetView>
  </sheetViews>
  <sheetFormatPr defaultColWidth="9.140625" defaultRowHeight="15"/>
  <cols>
    <col min="1" max="1" width="5.140625" style="1" customWidth="1"/>
    <col min="2" max="2" width="16.8515625" style="2" customWidth="1"/>
    <col min="3" max="3" width="48.7109375" style="2" customWidth="1"/>
    <col min="4" max="4" width="5.28125" style="3" customWidth="1"/>
    <col min="5" max="5" width="7.140625" style="114" customWidth="1"/>
    <col min="6" max="6" width="4.57421875" style="4" hidden="1" customWidth="1"/>
    <col min="7" max="7" width="12.7109375" style="4" customWidth="1"/>
    <col min="8" max="8" width="5.8515625" style="4" customWidth="1"/>
    <col min="9" max="9" width="12.140625" style="4" customWidth="1"/>
    <col min="10" max="10" width="11.421875" style="4" customWidth="1"/>
    <col min="11" max="11" width="14.28125" style="138" customWidth="1"/>
    <col min="12" max="12" width="9.8515625" style="2" customWidth="1"/>
    <col min="13" max="13" width="4.00390625" style="2" customWidth="1"/>
    <col min="14" max="15" width="4.421875" style="2" customWidth="1"/>
    <col min="16" max="16" width="4.00390625" style="2" customWidth="1"/>
    <col min="17" max="17" width="4.8515625" style="2" customWidth="1"/>
    <col min="18" max="18" width="7.8515625" style="2" customWidth="1"/>
    <col min="19" max="19" width="5.57421875" style="2" customWidth="1"/>
    <col min="20" max="20" width="5.8515625" style="2" customWidth="1"/>
    <col min="21" max="21" width="4.7109375" style="2" customWidth="1"/>
    <col min="22" max="22" width="4.00390625" style="2" customWidth="1"/>
    <col min="23" max="23" width="9.57421875" style="2" customWidth="1"/>
    <col min="24" max="24" width="13.28125" style="2" customWidth="1"/>
    <col min="25" max="25" width="11.00390625" style="2" customWidth="1"/>
    <col min="26" max="26" width="12.00390625" style="2" customWidth="1"/>
    <col min="27" max="27" width="32.7109375" style="2" customWidth="1"/>
    <col min="28" max="28" width="27.8515625" style="2" customWidth="1"/>
    <col min="29" max="29" width="21.57421875" style="2" customWidth="1"/>
    <col min="30" max="30" width="21.140625" style="2" customWidth="1"/>
    <col min="31" max="31" width="18.7109375" style="2" customWidth="1"/>
    <col min="32" max="32" width="16.57421875" style="2" customWidth="1"/>
    <col min="33" max="33" width="10.140625" style="2" customWidth="1"/>
    <col min="34" max="34" width="12.57421875" style="2" customWidth="1"/>
    <col min="35" max="35" width="11.57421875" style="2" customWidth="1"/>
    <col min="36" max="36" width="5.8515625" style="2" customWidth="1"/>
    <col min="37" max="37" width="8.421875" style="2" customWidth="1"/>
    <col min="38" max="16384" width="9.140625" style="2" customWidth="1"/>
  </cols>
  <sheetData>
    <row r="1" ht="15">
      <c r="A1" s="22"/>
    </row>
    <row r="2" spans="1:11" s="9" customFormat="1" ht="18">
      <c r="A2" s="808" t="s">
        <v>106</v>
      </c>
      <c r="B2" s="808"/>
      <c r="C2" s="808"/>
      <c r="D2" s="170"/>
      <c r="E2" s="322"/>
      <c r="F2" s="171"/>
      <c r="G2" s="171"/>
      <c r="H2" s="171"/>
      <c r="I2" s="171"/>
      <c r="J2" s="171"/>
      <c r="K2" s="323"/>
    </row>
    <row r="3" spans="1:11" ht="15">
      <c r="A3" s="150"/>
      <c r="B3" s="299"/>
      <c r="C3" s="150"/>
      <c r="D3" s="170"/>
      <c r="E3" s="322"/>
      <c r="F3" s="171"/>
      <c r="G3" s="171"/>
      <c r="H3" s="171"/>
      <c r="I3" s="171"/>
      <c r="J3" s="171"/>
      <c r="K3" s="324"/>
    </row>
    <row r="4" spans="1:11" ht="15">
      <c r="A4" s="150"/>
      <c r="B4" s="150"/>
      <c r="C4" s="150"/>
      <c r="D4" s="170"/>
      <c r="E4" s="322"/>
      <c r="F4" s="171"/>
      <c r="G4" s="171"/>
      <c r="H4" s="171"/>
      <c r="I4" s="171"/>
      <c r="J4" s="171"/>
      <c r="K4" s="324"/>
    </row>
    <row r="5" spans="1:11" s="11" customFormat="1" ht="89.25">
      <c r="A5" s="177" t="s">
        <v>380</v>
      </c>
      <c r="B5" s="178" t="s">
        <v>381</v>
      </c>
      <c r="C5" s="178" t="s">
        <v>68</v>
      </c>
      <c r="D5" s="303" t="s">
        <v>383</v>
      </c>
      <c r="E5" s="179" t="s">
        <v>384</v>
      </c>
      <c r="F5" s="179" t="s">
        <v>385</v>
      </c>
      <c r="G5" s="179" t="s">
        <v>89</v>
      </c>
      <c r="H5" s="179" t="s">
        <v>386</v>
      </c>
      <c r="I5" s="179" t="s">
        <v>59</v>
      </c>
      <c r="J5" s="179" t="s">
        <v>60</v>
      </c>
      <c r="K5" s="179" t="s">
        <v>64</v>
      </c>
    </row>
    <row r="6" spans="1:11" s="11" customFormat="1" ht="12.75" customHeight="1">
      <c r="A6" s="400">
        <v>1</v>
      </c>
      <c r="B6" s="311">
        <v>2</v>
      </c>
      <c r="C6" s="311">
        <v>3</v>
      </c>
      <c r="D6" s="311">
        <v>4</v>
      </c>
      <c r="E6" s="311">
        <v>5</v>
      </c>
      <c r="F6" s="311">
        <v>6</v>
      </c>
      <c r="G6" s="311">
        <v>6</v>
      </c>
      <c r="H6" s="311">
        <v>7</v>
      </c>
      <c r="I6" s="311">
        <v>8</v>
      </c>
      <c r="J6" s="311">
        <v>9</v>
      </c>
      <c r="K6" s="181">
        <v>10</v>
      </c>
    </row>
    <row r="7" spans="1:11" s="81" customFormat="1" ht="51">
      <c r="A7" s="303" t="s">
        <v>55</v>
      </c>
      <c r="B7" s="408" t="s">
        <v>35</v>
      </c>
      <c r="C7" s="409" t="s">
        <v>254</v>
      </c>
      <c r="D7" s="179" t="s">
        <v>423</v>
      </c>
      <c r="E7" s="415">
        <v>1500</v>
      </c>
      <c r="F7" s="405">
        <v>0.58</v>
      </c>
      <c r="G7" s="405"/>
      <c r="H7" s="168"/>
      <c r="I7" s="406"/>
      <c r="J7" s="406"/>
      <c r="K7" s="407"/>
    </row>
    <row r="8" spans="1:11" s="81" customFormat="1" ht="162" customHeight="1">
      <c r="A8" s="303" t="s">
        <v>56</v>
      </c>
      <c r="B8" s="408" t="s">
        <v>34</v>
      </c>
      <c r="C8" s="409" t="s">
        <v>255</v>
      </c>
      <c r="D8" s="409" t="s">
        <v>423</v>
      </c>
      <c r="E8" s="415">
        <v>26000</v>
      </c>
      <c r="F8" s="405">
        <v>0.72</v>
      </c>
      <c r="G8" s="405"/>
      <c r="H8" s="168"/>
      <c r="I8" s="406"/>
      <c r="J8" s="406"/>
      <c r="K8" s="407"/>
    </row>
    <row r="9" spans="1:11" s="146" customFormat="1" ht="195" customHeight="1">
      <c r="A9" s="303" t="s">
        <v>57</v>
      </c>
      <c r="B9" s="436" t="s">
        <v>37</v>
      </c>
      <c r="C9" s="435" t="s">
        <v>256</v>
      </c>
      <c r="D9" s="437" t="s">
        <v>47</v>
      </c>
      <c r="E9" s="419">
        <v>2000</v>
      </c>
      <c r="F9" s="420">
        <v>12.5</v>
      </c>
      <c r="G9" s="421"/>
      <c r="H9" s="226"/>
      <c r="I9" s="422"/>
      <c r="J9" s="422"/>
      <c r="K9" s="287"/>
    </row>
    <row r="10" spans="1:11" s="146" customFormat="1" ht="198.75" customHeight="1">
      <c r="A10" s="303" t="s">
        <v>372</v>
      </c>
      <c r="B10" s="436" t="s">
        <v>37</v>
      </c>
      <c r="C10" s="435" t="s">
        <v>257</v>
      </c>
      <c r="D10" s="437" t="s">
        <v>47</v>
      </c>
      <c r="E10" s="419">
        <v>2000</v>
      </c>
      <c r="F10" s="420">
        <v>18.2</v>
      </c>
      <c r="G10" s="421"/>
      <c r="H10" s="226"/>
      <c r="I10" s="422"/>
      <c r="J10" s="422"/>
      <c r="K10" s="287"/>
    </row>
    <row r="11" spans="1:11" s="146" customFormat="1" ht="231" customHeight="1">
      <c r="A11" s="303" t="s">
        <v>373</v>
      </c>
      <c r="B11" s="436" t="s">
        <v>37</v>
      </c>
      <c r="C11" s="435" t="s">
        <v>258</v>
      </c>
      <c r="D11" s="437" t="s">
        <v>47</v>
      </c>
      <c r="E11" s="419">
        <v>4600</v>
      </c>
      <c r="F11" s="420">
        <v>16</v>
      </c>
      <c r="G11" s="421"/>
      <c r="H11" s="226"/>
      <c r="I11" s="422"/>
      <c r="J11" s="422"/>
      <c r="K11" s="287"/>
    </row>
    <row r="12" spans="1:11" s="45" customFormat="1" ht="153">
      <c r="A12" s="303" t="s">
        <v>374</v>
      </c>
      <c r="B12" s="416" t="s">
        <v>77</v>
      </c>
      <c r="C12" s="417" t="s">
        <v>259</v>
      </c>
      <c r="D12" s="161" t="s">
        <v>423</v>
      </c>
      <c r="E12" s="418">
        <v>17100</v>
      </c>
      <c r="F12" s="412">
        <v>0.57</v>
      </c>
      <c r="G12" s="405"/>
      <c r="H12" s="189"/>
      <c r="I12" s="406"/>
      <c r="J12" s="413"/>
      <c r="K12" s="414"/>
    </row>
    <row r="13" spans="1:11" s="81" customFormat="1" ht="153">
      <c r="A13" s="303" t="s">
        <v>375</v>
      </c>
      <c r="B13" s="408" t="s">
        <v>18</v>
      </c>
      <c r="C13" s="409" t="s">
        <v>260</v>
      </c>
      <c r="D13" s="179" t="s">
        <v>423</v>
      </c>
      <c r="E13" s="415">
        <v>32100</v>
      </c>
      <c r="F13" s="405">
        <v>5.88</v>
      </c>
      <c r="G13" s="405"/>
      <c r="H13" s="168"/>
      <c r="I13" s="406"/>
      <c r="J13" s="406"/>
      <c r="K13" s="407"/>
    </row>
    <row r="14" spans="1:11" s="81" customFormat="1" ht="153">
      <c r="A14" s="303" t="s">
        <v>376</v>
      </c>
      <c r="B14" s="408" t="s">
        <v>48</v>
      </c>
      <c r="C14" s="409" t="s">
        <v>261</v>
      </c>
      <c r="D14" s="179" t="s">
        <v>423</v>
      </c>
      <c r="E14" s="415">
        <v>10200</v>
      </c>
      <c r="F14" s="405"/>
      <c r="G14" s="405"/>
      <c r="H14" s="168"/>
      <c r="I14" s="406"/>
      <c r="J14" s="406"/>
      <c r="K14" s="407"/>
    </row>
    <row r="15" spans="1:14" s="83" customFormat="1" ht="158.25" customHeight="1">
      <c r="A15" s="303" t="s">
        <v>377</v>
      </c>
      <c r="B15" s="438" t="s">
        <v>41</v>
      </c>
      <c r="C15" s="253" t="s">
        <v>262</v>
      </c>
      <c r="D15" s="411" t="s">
        <v>423</v>
      </c>
      <c r="E15" s="411">
        <v>650</v>
      </c>
      <c r="F15" s="423">
        <v>3.73</v>
      </c>
      <c r="G15" s="405"/>
      <c r="H15" s="424"/>
      <c r="I15" s="406"/>
      <c r="J15" s="425"/>
      <c r="K15" s="426"/>
      <c r="L15" s="82"/>
      <c r="M15" s="82"/>
      <c r="N15" s="82"/>
    </row>
    <row r="16" spans="1:14" s="83" customFormat="1" ht="164.25" customHeight="1">
      <c r="A16" s="303" t="s">
        <v>445</v>
      </c>
      <c r="B16" s="438" t="s">
        <v>17</v>
      </c>
      <c r="C16" s="253" t="s">
        <v>263</v>
      </c>
      <c r="D16" s="411" t="s">
        <v>423</v>
      </c>
      <c r="E16" s="411">
        <v>2500</v>
      </c>
      <c r="F16" s="427"/>
      <c r="G16" s="405"/>
      <c r="H16" s="428"/>
      <c r="I16" s="406"/>
      <c r="J16" s="406"/>
      <c r="K16" s="426"/>
      <c r="L16" s="82"/>
      <c r="M16" s="82"/>
      <c r="N16" s="82"/>
    </row>
    <row r="17" spans="1:14" s="65" customFormat="1" ht="157.5" customHeight="1">
      <c r="A17" s="303" t="s">
        <v>329</v>
      </c>
      <c r="B17" s="439" t="s">
        <v>42</v>
      </c>
      <c r="C17" s="440" t="s">
        <v>247</v>
      </c>
      <c r="D17" s="441" t="s">
        <v>423</v>
      </c>
      <c r="E17" s="441">
        <v>5500</v>
      </c>
      <c r="F17" s="429">
        <v>2.5</v>
      </c>
      <c r="G17" s="410"/>
      <c r="H17" s="428"/>
      <c r="I17" s="406"/>
      <c r="J17" s="422"/>
      <c r="K17" s="426"/>
      <c r="L17" s="77"/>
      <c r="M17" s="77"/>
      <c r="N17" s="77"/>
    </row>
    <row r="18" spans="1:14" s="65" customFormat="1" ht="186.75" customHeight="1">
      <c r="A18" s="303" t="s">
        <v>330</v>
      </c>
      <c r="B18" s="438"/>
      <c r="C18" s="253" t="s">
        <v>248</v>
      </c>
      <c r="D18" s="411" t="s">
        <v>423</v>
      </c>
      <c r="E18" s="411">
        <v>1000</v>
      </c>
      <c r="F18" s="430">
        <v>2.5</v>
      </c>
      <c r="G18" s="412"/>
      <c r="H18" s="431"/>
      <c r="I18" s="406"/>
      <c r="J18" s="422"/>
      <c r="K18" s="432"/>
      <c r="L18" s="77"/>
      <c r="M18" s="77"/>
      <c r="N18" s="77"/>
    </row>
    <row r="19" spans="1:11" s="57" customFormat="1" ht="15">
      <c r="A19" s="433"/>
      <c r="B19" s="433"/>
      <c r="C19" s="301" t="s">
        <v>389</v>
      </c>
      <c r="D19" s="399"/>
      <c r="E19" s="322"/>
      <c r="F19" s="399"/>
      <c r="G19" s="399"/>
      <c r="H19" s="399"/>
      <c r="I19" s="399"/>
      <c r="J19" s="172">
        <f>SUM(J7:J18)</f>
        <v>0</v>
      </c>
      <c r="K19" s="434"/>
    </row>
    <row r="20" spans="2:11" ht="16.5">
      <c r="B20" s="13"/>
      <c r="C20" s="13"/>
      <c r="D20" s="14"/>
      <c r="E20" s="115"/>
      <c r="F20" s="15"/>
      <c r="G20" s="15"/>
      <c r="H20" s="15"/>
      <c r="I20" s="15"/>
      <c r="J20" s="24"/>
      <c r="K20" s="140"/>
    </row>
    <row r="21" spans="1:11" ht="16.5" customHeight="1">
      <c r="A21" s="822" t="s">
        <v>63</v>
      </c>
      <c r="B21" s="822"/>
      <c r="C21" s="822"/>
      <c r="D21" s="822"/>
      <c r="E21" s="822"/>
      <c r="F21" s="822"/>
      <c r="G21" s="822"/>
      <c r="H21" s="822"/>
      <c r="I21" s="822"/>
      <c r="J21" s="822"/>
      <c r="K21" s="822"/>
    </row>
    <row r="22" spans="1:11" ht="15">
      <c r="A22" s="822"/>
      <c r="B22" s="822"/>
      <c r="C22" s="822"/>
      <c r="D22" s="822"/>
      <c r="E22" s="822"/>
      <c r="F22" s="822"/>
      <c r="G22" s="822"/>
      <c r="H22" s="822"/>
      <c r="I22" s="822"/>
      <c r="J22" s="822"/>
      <c r="K22" s="822"/>
    </row>
    <row r="23" spans="1:11" ht="9.75" customHeight="1">
      <c r="A23" s="822"/>
      <c r="B23" s="822"/>
      <c r="C23" s="822"/>
      <c r="D23" s="822"/>
      <c r="E23" s="822"/>
      <c r="F23" s="822"/>
      <c r="G23" s="822"/>
      <c r="H23" s="822"/>
      <c r="I23" s="822"/>
      <c r="J23" s="822"/>
      <c r="K23" s="822"/>
    </row>
    <row r="24" spans="1:23" s="77" customFormat="1" ht="13.5" customHeight="1">
      <c r="A24" s="1"/>
      <c r="B24" s="442"/>
      <c r="C24" s="442"/>
      <c r="D24" s="442"/>
      <c r="E24" s="442"/>
      <c r="F24" s="442"/>
      <c r="G24" s="442"/>
      <c r="H24" s="442"/>
      <c r="I24" s="442"/>
      <c r="J24" s="442"/>
      <c r="K24" s="442"/>
      <c r="L24" s="116"/>
      <c r="M24" s="116"/>
      <c r="N24" s="116"/>
      <c r="O24" s="116"/>
      <c r="P24" s="116"/>
      <c r="Q24" s="116"/>
      <c r="R24" s="116"/>
      <c r="S24" s="116"/>
      <c r="T24" s="116"/>
      <c r="U24" s="116"/>
      <c r="V24" s="116"/>
      <c r="W24" s="116"/>
    </row>
    <row r="26" spans="1:7" ht="16.5" customHeight="1">
      <c r="A26" s="819" t="s">
        <v>378</v>
      </c>
      <c r="B26" s="819"/>
      <c r="C26" s="819"/>
      <c r="D26" s="819"/>
      <c r="E26" s="819"/>
      <c r="F26" s="819"/>
      <c r="G26" s="819"/>
    </row>
    <row r="29" spans="2:7" ht="15">
      <c r="B29" s="19"/>
      <c r="C29" s="19"/>
      <c r="D29" s="20"/>
      <c r="E29" s="21"/>
      <c r="F29" s="21"/>
      <c r="G29" s="21"/>
    </row>
    <row r="30" spans="2:7" ht="15">
      <c r="B30" s="19"/>
      <c r="C30" s="19"/>
      <c r="D30" s="20"/>
      <c r="E30" s="21"/>
      <c r="F30" s="21"/>
      <c r="G30" s="21"/>
    </row>
    <row r="31" spans="2:7" ht="15" customHeight="1">
      <c r="B31" s="185"/>
      <c r="C31" s="185"/>
      <c r="D31" s="185"/>
      <c r="E31" s="135"/>
      <c r="F31" s="135"/>
      <c r="G31" s="124"/>
    </row>
    <row r="32" spans="2:7" ht="15">
      <c r="B32" s="185"/>
      <c r="C32" s="185"/>
      <c r="D32" s="185"/>
      <c r="E32" s="135"/>
      <c r="F32" s="135"/>
      <c r="G32" s="124"/>
    </row>
    <row r="33" spans="2:10" ht="15">
      <c r="B33" s="185"/>
      <c r="C33" s="185"/>
      <c r="D33" s="823" t="s">
        <v>61</v>
      </c>
      <c r="E33" s="823"/>
      <c r="F33" s="823"/>
      <c r="G33" s="823"/>
      <c r="H33" s="823"/>
      <c r="I33" s="823"/>
      <c r="J33" s="823"/>
    </row>
    <row r="34" spans="2:10" ht="15">
      <c r="B34" s="185"/>
      <c r="C34" s="185"/>
      <c r="D34" s="824" t="s">
        <v>62</v>
      </c>
      <c r="E34" s="824"/>
      <c r="F34" s="824"/>
      <c r="G34" s="824"/>
      <c r="H34" s="824"/>
      <c r="I34" s="824"/>
      <c r="J34" s="824"/>
    </row>
    <row r="35" spans="2:7" ht="15">
      <c r="B35" s="185"/>
      <c r="C35" s="185"/>
      <c r="D35" s="185"/>
      <c r="E35" s="135"/>
      <c r="F35" s="135"/>
      <c r="G35" s="135"/>
    </row>
    <row r="37" spans="2:7" ht="15">
      <c r="B37" s="19"/>
      <c r="C37" s="19"/>
      <c r="D37" s="20"/>
      <c r="E37" s="128"/>
      <c r="F37" s="21"/>
      <c r="G37" s="21"/>
    </row>
    <row r="38" spans="2:7" ht="15">
      <c r="B38" s="809"/>
      <c r="C38" s="809"/>
      <c r="D38" s="20"/>
      <c r="E38" s="128"/>
      <c r="F38" s="21"/>
      <c r="G38" s="21"/>
    </row>
    <row r="39" spans="2:7" ht="15">
      <c r="B39" s="809"/>
      <c r="C39" s="809"/>
      <c r="D39" s="20"/>
      <c r="E39" s="128"/>
      <c r="F39" s="21"/>
      <c r="G39" s="21"/>
    </row>
    <row r="40" spans="2:7" ht="15">
      <c r="B40" s="123"/>
      <c r="C40" s="123"/>
      <c r="D40" s="20"/>
      <c r="E40" s="128"/>
      <c r="F40" s="21"/>
      <c r="G40" s="21"/>
    </row>
    <row r="41" spans="2:7" ht="15">
      <c r="B41" s="123"/>
      <c r="C41" s="123"/>
      <c r="D41" s="20"/>
      <c r="E41" s="128"/>
      <c r="F41" s="21"/>
      <c r="G41" s="21"/>
    </row>
    <row r="42" spans="2:3" ht="15">
      <c r="B42" s="123"/>
      <c r="C42" s="123"/>
    </row>
    <row r="43" spans="2:3" ht="15">
      <c r="B43" s="129"/>
      <c r="C43" s="129"/>
    </row>
    <row r="44" spans="2:3" ht="15">
      <c r="B44" s="129"/>
      <c r="C44" s="129"/>
    </row>
  </sheetData>
  <sheetProtection/>
  <mergeCells count="7">
    <mergeCell ref="B39:C39"/>
    <mergeCell ref="A2:C2"/>
    <mergeCell ref="A26:G26"/>
    <mergeCell ref="A21:K23"/>
    <mergeCell ref="D33:J33"/>
    <mergeCell ref="D34:J34"/>
    <mergeCell ref="B38:C38"/>
  </mergeCells>
  <printOptions/>
  <pageMargins left="0.7086614173228347" right="0.7086614173228347" top="0.7480314960629921" bottom="0.7480314960629921" header="0.31496062992125984" footer="0.31496062992125984"/>
  <pageSetup horizontalDpi="600" verticalDpi="600" orientation="landscape" paperSize="9" scale="84" r:id="rId1"/>
  <headerFooter alignWithMargins="0">
    <oddHeader>&amp;L&amp;"Arial,Pogrubiony"EZ/ZP/3/2017/AŁ-D&amp;C&amp;"Arial,Pogrubiony"FORMULARZ AOSORTYMENTOWO - CENOWY&amp;R&amp;"Arial,Pogrubiony"Załącznik nr 2 do SIWZ.
Załącznik nr 1 do umowy.</oddHeader>
    <oddFooter>&amp;CStrona &amp;P</oddFooter>
  </headerFooter>
  <rowBreaks count="4" manualBreakCount="4">
    <brk id="9" max="10" man="1"/>
    <brk id="11" max="10" man="1"/>
    <brk id="14" max="10" man="1"/>
    <brk id="16" max="10" man="1"/>
  </rowBreaks>
</worksheet>
</file>

<file path=xl/worksheets/sheet7.xml><?xml version="1.0" encoding="utf-8"?>
<worksheet xmlns="http://schemas.openxmlformats.org/spreadsheetml/2006/main" xmlns:r="http://schemas.openxmlformats.org/officeDocument/2006/relationships">
  <dimension ref="A1:K22"/>
  <sheetViews>
    <sheetView view="pageLayout" workbookViewId="0" topLeftCell="A1">
      <selection activeCell="C28" sqref="C28"/>
    </sheetView>
  </sheetViews>
  <sheetFormatPr defaultColWidth="9.140625" defaultRowHeight="15"/>
  <cols>
    <col min="1" max="1" width="4.7109375" style="0" customWidth="1"/>
    <col min="2" max="2" width="16.8515625" style="0" customWidth="1"/>
    <col min="3" max="3" width="34.8515625" style="0" customWidth="1"/>
    <col min="4" max="4" width="12.57421875" style="0" customWidth="1"/>
    <col min="5" max="5" width="6.00390625" style="0" customWidth="1"/>
    <col min="6" max="6" width="6.28125" style="0" customWidth="1"/>
    <col min="7" max="7" width="11.140625" style="0" customWidth="1"/>
    <col min="8" max="8" width="5.140625" style="0" customWidth="1"/>
    <col min="9" max="9" width="12.7109375" style="0" customWidth="1"/>
    <col min="10" max="10" width="10.7109375" style="0" customWidth="1"/>
    <col min="11" max="11" width="15.57421875" style="0" customWidth="1"/>
  </cols>
  <sheetData>
    <row r="1" ht="15">
      <c r="C1" s="70"/>
    </row>
    <row r="2" spans="2:3" ht="16.5">
      <c r="B2" s="71"/>
      <c r="C2" s="70"/>
    </row>
    <row r="3" spans="1:10" ht="15.75">
      <c r="A3" s="811" t="s">
        <v>107</v>
      </c>
      <c r="B3" s="811"/>
      <c r="C3" s="811"/>
      <c r="D3" s="147"/>
      <c r="E3" s="147"/>
      <c r="F3" s="147"/>
      <c r="G3" s="147"/>
      <c r="H3" s="147"/>
      <c r="I3" s="147"/>
      <c r="J3" s="147"/>
    </row>
    <row r="4" spans="1:10" ht="15">
      <c r="A4" s="147"/>
      <c r="B4" s="147"/>
      <c r="C4" s="147"/>
      <c r="D4" s="147"/>
      <c r="E4" s="147"/>
      <c r="F4" s="147"/>
      <c r="G4" s="147"/>
      <c r="H4" s="147"/>
      <c r="I4" s="147"/>
      <c r="J4" s="147"/>
    </row>
    <row r="5" spans="1:11" ht="82.5" customHeight="1">
      <c r="A5" s="177" t="s">
        <v>380</v>
      </c>
      <c r="B5" s="178" t="s">
        <v>381</v>
      </c>
      <c r="C5" s="814" t="s">
        <v>68</v>
      </c>
      <c r="D5" s="815"/>
      <c r="E5" s="303" t="s">
        <v>23</v>
      </c>
      <c r="F5" s="179" t="s">
        <v>384</v>
      </c>
      <c r="G5" s="179" t="s">
        <v>89</v>
      </c>
      <c r="H5" s="179" t="s">
        <v>386</v>
      </c>
      <c r="I5" s="179" t="s">
        <v>59</v>
      </c>
      <c r="J5" s="179" t="s">
        <v>60</v>
      </c>
      <c r="K5" s="179" t="s">
        <v>64</v>
      </c>
    </row>
    <row r="6" spans="1:11" ht="15">
      <c r="A6" s="443">
        <v>1</v>
      </c>
      <c r="B6" s="303">
        <v>2</v>
      </c>
      <c r="C6" s="816">
        <v>3</v>
      </c>
      <c r="D6" s="799"/>
      <c r="E6" s="303">
        <v>4</v>
      </c>
      <c r="F6" s="303">
        <v>5</v>
      </c>
      <c r="G6" s="303">
        <v>6</v>
      </c>
      <c r="H6" s="303">
        <v>8</v>
      </c>
      <c r="I6" s="303">
        <v>9</v>
      </c>
      <c r="J6" s="303">
        <v>10</v>
      </c>
      <c r="K6" s="181">
        <v>11</v>
      </c>
    </row>
    <row r="7" spans="1:11" ht="65.25" customHeight="1">
      <c r="A7" s="179" t="s">
        <v>55</v>
      </c>
      <c r="B7" s="446"/>
      <c r="C7" s="812" t="s">
        <v>249</v>
      </c>
      <c r="D7" s="813"/>
      <c r="E7" s="446" t="s">
        <v>423</v>
      </c>
      <c r="F7" s="446">
        <v>360</v>
      </c>
      <c r="G7" s="447"/>
      <c r="H7" s="448"/>
      <c r="I7" s="449"/>
      <c r="J7" s="449">
        <f>(F7*I7)</f>
        <v>0</v>
      </c>
      <c r="K7" s="229"/>
    </row>
    <row r="8" spans="1:11" ht="51.75" customHeight="1" thickBot="1">
      <c r="A8" s="179" t="s">
        <v>56</v>
      </c>
      <c r="B8" s="161"/>
      <c r="C8" s="812" t="s">
        <v>250</v>
      </c>
      <c r="D8" s="813"/>
      <c r="E8" s="161" t="s">
        <v>423</v>
      </c>
      <c r="F8" s="217">
        <v>12800</v>
      </c>
      <c r="G8" s="450"/>
      <c r="H8" s="451"/>
      <c r="I8" s="452"/>
      <c r="J8" s="449">
        <f>(F8*I8)</f>
        <v>0</v>
      </c>
      <c r="K8" s="229"/>
    </row>
    <row r="9" spans="1:11" ht="15.75" thickBot="1">
      <c r="A9" s="186"/>
      <c r="B9" s="186"/>
      <c r="C9" s="810" t="s">
        <v>389</v>
      </c>
      <c r="D9" s="810"/>
      <c r="E9" s="444"/>
      <c r="F9" s="399"/>
      <c r="G9" s="399"/>
      <c r="H9" s="399"/>
      <c r="I9" s="399"/>
      <c r="J9" s="445">
        <f>SUM(J7:J8)</f>
        <v>0</v>
      </c>
      <c r="K9" s="453"/>
    </row>
    <row r="10" spans="1:11" ht="15">
      <c r="A10" s="2"/>
      <c r="B10" s="2"/>
      <c r="C10" s="50"/>
      <c r="D10" s="20"/>
      <c r="E10" s="20"/>
      <c r="F10" s="21"/>
      <c r="G10" s="21"/>
      <c r="H10" s="21"/>
      <c r="I10" s="21"/>
      <c r="J10" s="16"/>
      <c r="K10" s="454"/>
    </row>
    <row r="12" spans="1:11" ht="16.5" customHeight="1">
      <c r="A12" s="822" t="s">
        <v>63</v>
      </c>
      <c r="B12" s="822"/>
      <c r="C12" s="822"/>
      <c r="D12" s="822"/>
      <c r="E12" s="822"/>
      <c r="F12" s="822"/>
      <c r="G12" s="822"/>
      <c r="H12" s="822"/>
      <c r="I12" s="822"/>
      <c r="J12" s="822"/>
      <c r="K12" s="822"/>
    </row>
    <row r="13" spans="1:11" ht="21" customHeight="1">
      <c r="A13" s="822"/>
      <c r="B13" s="822"/>
      <c r="C13" s="822"/>
      <c r="D13" s="822"/>
      <c r="E13" s="822"/>
      <c r="F13" s="822"/>
      <c r="G13" s="822"/>
      <c r="H13" s="822"/>
      <c r="I13" s="822"/>
      <c r="J13" s="822"/>
      <c r="K13" s="822"/>
    </row>
    <row r="14" spans="1:11" ht="7.5" customHeight="1">
      <c r="A14" s="822"/>
      <c r="B14" s="822"/>
      <c r="C14" s="822"/>
      <c r="D14" s="822"/>
      <c r="E14" s="822"/>
      <c r="F14" s="822"/>
      <c r="G14" s="822"/>
      <c r="H14" s="822"/>
      <c r="I14" s="822"/>
      <c r="J14" s="822"/>
      <c r="K14" s="822"/>
    </row>
    <row r="21" spans="5:11" ht="15">
      <c r="E21" s="823" t="s">
        <v>61</v>
      </c>
      <c r="F21" s="823"/>
      <c r="G21" s="823"/>
      <c r="H21" s="823"/>
      <c r="I21" s="823"/>
      <c r="J21" s="823"/>
      <c r="K21" s="823"/>
    </row>
    <row r="22" spans="5:11" ht="15">
      <c r="E22" s="824" t="s">
        <v>62</v>
      </c>
      <c r="F22" s="824"/>
      <c r="G22" s="824"/>
      <c r="H22" s="824"/>
      <c r="I22" s="824"/>
      <c r="J22" s="824"/>
      <c r="K22" s="824"/>
    </row>
  </sheetData>
  <sheetProtection/>
  <mergeCells count="9">
    <mergeCell ref="A3:C3"/>
    <mergeCell ref="C8:D8"/>
    <mergeCell ref="C5:D5"/>
    <mergeCell ref="C6:D6"/>
    <mergeCell ref="C7:D7"/>
    <mergeCell ref="E22:K22"/>
    <mergeCell ref="A12:K14"/>
    <mergeCell ref="E21:K21"/>
    <mergeCell ref="C9:D9"/>
  </mergeCells>
  <printOptions/>
  <pageMargins left="0.7" right="0.7" top="0.75" bottom="0.75" header="0.3" footer="0.3"/>
  <pageSetup orientation="landscape" paperSize="9" scale="96" r:id="rId1"/>
  <headerFooter alignWithMargins="0">
    <oddHeader>&amp;L&amp;"Arial,Pogrubiony"EZ/ZP/3/2017/AŁ-D&amp;C&amp;"Arial,Pogrubiony"FORMULARZ ASORTYMENTOWO - CENOWY&amp;R&amp;"Arial,Pogrubiony"Załącznik nr 2 do SIWZ.
Załącznik nr 1 do umowy.</oddHeader>
  </headerFooter>
</worksheet>
</file>

<file path=xl/worksheets/sheet8.xml><?xml version="1.0" encoding="utf-8"?>
<worksheet xmlns="http://schemas.openxmlformats.org/spreadsheetml/2006/main" xmlns:r="http://schemas.openxmlformats.org/officeDocument/2006/relationships">
  <sheetPr>
    <tabColor theme="2"/>
  </sheetPr>
  <dimension ref="A2:M27"/>
  <sheetViews>
    <sheetView view="pageLayout" workbookViewId="0" topLeftCell="A1">
      <selection activeCell="E3" sqref="E3"/>
    </sheetView>
  </sheetViews>
  <sheetFormatPr defaultColWidth="9.140625" defaultRowHeight="15"/>
  <cols>
    <col min="1" max="1" width="5.28125" style="1" customWidth="1"/>
    <col min="2" max="2" width="16.8515625" style="2" customWidth="1"/>
    <col min="3" max="3" width="60.57421875" style="2" customWidth="1"/>
    <col min="4" max="4" width="4.57421875" style="3" customWidth="1"/>
    <col min="5" max="5" width="5.57421875" style="4" customWidth="1"/>
    <col min="6" max="6" width="8.00390625" style="4" hidden="1" customWidth="1"/>
    <col min="7" max="7" width="11.8515625" style="4" customWidth="1"/>
    <col min="8" max="8" width="5.00390625" style="4" customWidth="1"/>
    <col min="9" max="9" width="13.28125" style="4" customWidth="1"/>
    <col min="10" max="10" width="8.7109375" style="4" customWidth="1"/>
    <col min="11" max="11" width="15.140625" style="2" customWidth="1"/>
    <col min="12" max="12" width="4.28125" style="2" customWidth="1"/>
    <col min="13" max="16384" width="9.140625" style="2" customWidth="1"/>
  </cols>
  <sheetData>
    <row r="2" spans="1:11" s="9" customFormat="1" ht="18">
      <c r="A2" s="171"/>
      <c r="D2" s="170"/>
      <c r="E2" s="171"/>
      <c r="F2" s="171"/>
      <c r="G2" s="171"/>
      <c r="H2" s="171"/>
      <c r="I2" s="171"/>
      <c r="J2" s="171"/>
      <c r="K2" s="171"/>
    </row>
    <row r="3" spans="1:11" ht="15.75">
      <c r="A3" s="808" t="s">
        <v>108</v>
      </c>
      <c r="B3" s="808"/>
      <c r="C3" s="808"/>
      <c r="D3" s="170"/>
      <c r="E3" s="171"/>
      <c r="F3" s="171"/>
      <c r="G3" s="171"/>
      <c r="H3" s="171"/>
      <c r="I3" s="171"/>
      <c r="J3" s="171"/>
      <c r="K3" s="150"/>
    </row>
    <row r="4" spans="1:12" ht="15">
      <c r="A4" s="150"/>
      <c r="B4" s="150"/>
      <c r="C4" s="150"/>
      <c r="D4" s="170"/>
      <c r="E4" s="171"/>
      <c r="F4" s="171"/>
      <c r="G4" s="171"/>
      <c r="H4" s="171"/>
      <c r="I4" s="171"/>
      <c r="J4" s="171"/>
      <c r="K4" s="150"/>
      <c r="L4" s="10"/>
    </row>
    <row r="5" spans="1:12" s="11" customFormat="1" ht="63.75" customHeight="1">
      <c r="A5" s="177" t="s">
        <v>380</v>
      </c>
      <c r="B5" s="178" t="s">
        <v>381</v>
      </c>
      <c r="C5" s="178" t="s">
        <v>68</v>
      </c>
      <c r="D5" s="303" t="s">
        <v>383</v>
      </c>
      <c r="E5" s="179" t="s">
        <v>384</v>
      </c>
      <c r="F5" s="179" t="s">
        <v>385</v>
      </c>
      <c r="G5" s="179" t="s">
        <v>89</v>
      </c>
      <c r="H5" s="179" t="s">
        <v>386</v>
      </c>
      <c r="I5" s="179" t="s">
        <v>59</v>
      </c>
      <c r="J5" s="179" t="s">
        <v>60</v>
      </c>
      <c r="K5" s="179" t="s">
        <v>64</v>
      </c>
      <c r="L5" s="26"/>
    </row>
    <row r="6" spans="1:12" s="11" customFormat="1" ht="15" customHeight="1">
      <c r="A6" s="400">
        <v>1</v>
      </c>
      <c r="B6" s="311">
        <v>2</v>
      </c>
      <c r="C6" s="311">
        <v>3</v>
      </c>
      <c r="D6" s="311">
        <v>4</v>
      </c>
      <c r="E6" s="311">
        <v>5</v>
      </c>
      <c r="F6" s="311">
        <v>6</v>
      </c>
      <c r="G6" s="311">
        <v>6</v>
      </c>
      <c r="H6" s="311">
        <v>7</v>
      </c>
      <c r="I6" s="311">
        <v>8</v>
      </c>
      <c r="J6" s="311">
        <v>9</v>
      </c>
      <c r="K6" s="400">
        <v>10</v>
      </c>
      <c r="L6" s="26"/>
    </row>
    <row r="7" spans="1:12" s="64" customFormat="1" ht="158.25" customHeight="1">
      <c r="A7" s="167" t="s">
        <v>55</v>
      </c>
      <c r="B7" s="167"/>
      <c r="C7" s="461" t="s">
        <v>310</v>
      </c>
      <c r="D7" s="464" t="s">
        <v>393</v>
      </c>
      <c r="E7" s="179">
        <v>60</v>
      </c>
      <c r="F7" s="176">
        <v>6.14</v>
      </c>
      <c r="G7" s="176"/>
      <c r="H7" s="168"/>
      <c r="I7" s="222"/>
      <c r="J7" s="222">
        <f>(E7*I7)</f>
        <v>0</v>
      </c>
      <c r="K7" s="167"/>
      <c r="L7" s="80"/>
    </row>
    <row r="8" spans="1:12" s="64" customFormat="1" ht="182.25" customHeight="1">
      <c r="A8" s="167" t="s">
        <v>56</v>
      </c>
      <c r="B8" s="167"/>
      <c r="C8" s="461" t="s">
        <v>80</v>
      </c>
      <c r="D8" s="464" t="s">
        <v>393</v>
      </c>
      <c r="E8" s="179">
        <v>120</v>
      </c>
      <c r="F8" s="176">
        <v>10.9</v>
      </c>
      <c r="G8" s="176"/>
      <c r="H8" s="168"/>
      <c r="I8" s="222"/>
      <c r="J8" s="222">
        <f>(E8*I8)</f>
        <v>0</v>
      </c>
      <c r="K8" s="167"/>
      <c r="L8" s="80"/>
    </row>
    <row r="9" spans="1:12" s="64" customFormat="1" ht="180.75" customHeight="1">
      <c r="A9" s="167" t="s">
        <v>57</v>
      </c>
      <c r="B9" s="456"/>
      <c r="C9" s="462" t="s">
        <v>81</v>
      </c>
      <c r="D9" s="465" t="s">
        <v>393</v>
      </c>
      <c r="E9" s="457">
        <v>120</v>
      </c>
      <c r="F9" s="458">
        <v>35.14</v>
      </c>
      <c r="G9" s="458"/>
      <c r="H9" s="455"/>
      <c r="I9" s="459"/>
      <c r="J9" s="222">
        <f>(E9*I9)</f>
        <v>0</v>
      </c>
      <c r="K9" s="456"/>
      <c r="L9" s="80"/>
    </row>
    <row r="10" spans="1:12" s="64" customFormat="1" ht="189" customHeight="1" thickBot="1">
      <c r="A10" s="167" t="s">
        <v>372</v>
      </c>
      <c r="B10" s="218"/>
      <c r="C10" s="463" t="s">
        <v>82</v>
      </c>
      <c r="D10" s="466" t="s">
        <v>393</v>
      </c>
      <c r="E10" s="250">
        <v>180</v>
      </c>
      <c r="F10" s="220">
        <v>10.53</v>
      </c>
      <c r="G10" s="228"/>
      <c r="H10" s="221"/>
      <c r="I10" s="460"/>
      <c r="J10" s="467">
        <f>(E10*I10)</f>
        <v>0</v>
      </c>
      <c r="K10" s="218"/>
      <c r="L10" s="80"/>
    </row>
    <row r="11" spans="1:11" s="7" customFormat="1" ht="13.5" thickBot="1">
      <c r="A11" s="150"/>
      <c r="B11" s="186"/>
      <c r="C11" s="169" t="s">
        <v>389</v>
      </c>
      <c r="D11" s="170"/>
      <c r="E11" s="171"/>
      <c r="F11" s="171"/>
      <c r="G11" s="171"/>
      <c r="H11" s="171"/>
      <c r="I11" s="171"/>
      <c r="J11" s="209">
        <f>SUM(J7:J10)</f>
        <v>0</v>
      </c>
      <c r="K11" s="150"/>
    </row>
    <row r="12" ht="16.5">
      <c r="B12" s="23"/>
    </row>
    <row r="13" spans="2:13" ht="16.5" customHeight="1">
      <c r="B13" s="134"/>
      <c r="C13" s="134"/>
      <c r="D13" s="134"/>
      <c r="E13" s="134"/>
      <c r="F13" s="134"/>
      <c r="G13" s="134"/>
      <c r="H13" s="134"/>
      <c r="I13" s="134"/>
      <c r="J13" s="134"/>
      <c r="K13" s="134"/>
      <c r="L13" s="19"/>
      <c r="M13" s="19"/>
    </row>
    <row r="14" spans="1:11" ht="15">
      <c r="A14" s="822" t="s">
        <v>63</v>
      </c>
      <c r="B14" s="822"/>
      <c r="C14" s="822"/>
      <c r="D14" s="822"/>
      <c r="E14" s="822"/>
      <c r="F14" s="822"/>
      <c r="G14" s="822"/>
      <c r="H14" s="822"/>
      <c r="I14" s="822"/>
      <c r="J14" s="822"/>
      <c r="K14" s="822"/>
    </row>
    <row r="15" spans="1:11" ht="15">
      <c r="A15" s="822"/>
      <c r="B15" s="822"/>
      <c r="C15" s="822"/>
      <c r="D15" s="822"/>
      <c r="E15" s="822"/>
      <c r="F15" s="822"/>
      <c r="G15" s="822"/>
      <c r="H15" s="822"/>
      <c r="I15" s="822"/>
      <c r="J15" s="822"/>
      <c r="K15" s="822"/>
    </row>
    <row r="16" spans="1:11" ht="15" customHeight="1">
      <c r="A16" s="822"/>
      <c r="B16" s="822"/>
      <c r="C16" s="822"/>
      <c r="D16" s="822"/>
      <c r="E16" s="822"/>
      <c r="F16" s="822"/>
      <c r="G16" s="822"/>
      <c r="H16" s="822"/>
      <c r="I16" s="822"/>
      <c r="J16" s="822"/>
      <c r="K16" s="822"/>
    </row>
    <row r="17" spans="1:11" ht="15">
      <c r="A17" s="468" t="s">
        <v>378</v>
      </c>
      <c r="B17" s="468"/>
      <c r="C17" s="468"/>
      <c r="D17" s="469"/>
      <c r="E17" s="469"/>
      <c r="F17" s="1"/>
      <c r="G17" s="1"/>
      <c r="H17" s="1"/>
      <c r="I17" s="1"/>
      <c r="J17" s="1"/>
      <c r="K17" s="1"/>
    </row>
    <row r="18" spans="2:8" ht="16.5">
      <c r="B18" s="23"/>
      <c r="C18" s="23"/>
      <c r="D18" s="23"/>
      <c r="E18" s="23"/>
      <c r="F18" s="23"/>
      <c r="G18" s="23"/>
      <c r="H18" s="23"/>
    </row>
    <row r="19" spans="2:3" ht="15">
      <c r="B19" s="7"/>
      <c r="C19" s="7"/>
    </row>
    <row r="20" spans="2:3" ht="15">
      <c r="B20" s="7"/>
      <c r="C20" s="7"/>
    </row>
    <row r="21" spans="2:3" ht="15">
      <c r="B21" s="7"/>
      <c r="C21" s="7"/>
    </row>
    <row r="22" spans="2:3" ht="15">
      <c r="B22" s="800"/>
      <c r="C22" s="800"/>
    </row>
    <row r="23" spans="2:3" ht="15">
      <c r="B23" s="7"/>
      <c r="C23" s="7"/>
    </row>
    <row r="24" spans="2:10" ht="15">
      <c r="B24" s="7"/>
      <c r="C24" s="7"/>
      <c r="D24" s="823" t="s">
        <v>61</v>
      </c>
      <c r="E24" s="823"/>
      <c r="F24" s="823"/>
      <c r="G24" s="823"/>
      <c r="H24" s="823"/>
      <c r="I24" s="823"/>
      <c r="J24" s="823"/>
    </row>
    <row r="25" spans="2:10" ht="15">
      <c r="B25" s="7"/>
      <c r="C25" s="7"/>
      <c r="D25" s="824" t="s">
        <v>62</v>
      </c>
      <c r="E25" s="824"/>
      <c r="F25" s="824"/>
      <c r="G25" s="824"/>
      <c r="H25" s="824"/>
      <c r="I25" s="824"/>
      <c r="J25" s="824"/>
    </row>
    <row r="26" spans="2:3" ht="15">
      <c r="B26" s="7"/>
      <c r="C26" s="7"/>
    </row>
    <row r="27" spans="2:3" ht="15">
      <c r="B27" s="7"/>
      <c r="C27" s="7"/>
    </row>
  </sheetData>
  <sheetProtection selectLockedCells="1" selectUnlockedCells="1"/>
  <mergeCells count="5">
    <mergeCell ref="A3:C3"/>
    <mergeCell ref="A14:K16"/>
    <mergeCell ref="D24:J24"/>
    <mergeCell ref="D25:J25"/>
    <mergeCell ref="B22:C22"/>
  </mergeCells>
  <printOptions horizontalCentered="1"/>
  <pageMargins left="0" right="0" top="1.04375" bottom="0.9298611111111111" header="0.4798611111111111" footer="0"/>
  <pageSetup horizontalDpi="300" verticalDpi="300" orientation="landscape" paperSize="9" scale="94" r:id="rId1"/>
  <headerFooter alignWithMargins="0">
    <oddHeader>&amp;L&amp;"Arial,Pogrubiony"EZ/ZP/3/2017/AŁ-D&amp;C&amp;"Arial,Pogrubiony"FORMULARZ ASORTYMENTOWO - CENOWY&amp;R&amp;"Arial,Pogrubiony"Załącznik nr 2 do SIWZ.
Załącznik nr 1 do umowy.</oddHeader>
    <oddFooter>&amp;CStrona &amp;P</oddFooter>
  </headerFooter>
  <rowBreaks count="2" manualBreakCount="2">
    <brk id="7" max="255" man="1"/>
    <brk id="9" max="10" man="1"/>
  </rowBreaks>
</worksheet>
</file>

<file path=xl/worksheets/sheet9.xml><?xml version="1.0" encoding="utf-8"?>
<worksheet xmlns="http://schemas.openxmlformats.org/spreadsheetml/2006/main" xmlns:r="http://schemas.openxmlformats.org/officeDocument/2006/relationships">
  <sheetPr>
    <tabColor theme="2"/>
  </sheetPr>
  <dimension ref="A2:M27"/>
  <sheetViews>
    <sheetView workbookViewId="0" topLeftCell="A1">
      <selection activeCell="I21" sqref="I21"/>
    </sheetView>
  </sheetViews>
  <sheetFormatPr defaultColWidth="9.140625" defaultRowHeight="15"/>
  <cols>
    <col min="1" max="1" width="5.28125" style="0" customWidth="1"/>
    <col min="2" max="2" width="18.57421875" style="0" customWidth="1"/>
    <col min="3" max="3" width="45.421875" style="0" customWidth="1"/>
    <col min="4" max="4" width="5.7109375" style="0" customWidth="1"/>
    <col min="5" max="5" width="7.00390625" style="0" customWidth="1"/>
    <col min="6" max="6" width="7.421875" style="0" hidden="1" customWidth="1"/>
    <col min="7" max="7" width="11.7109375" style="0" customWidth="1"/>
    <col min="8" max="8" width="5.00390625" style="0" customWidth="1"/>
    <col min="9" max="9" width="12.57421875" style="0" customWidth="1"/>
    <col min="10" max="10" width="9.421875" style="0" customWidth="1"/>
    <col min="11" max="11" width="14.421875" style="0" customWidth="1"/>
  </cols>
  <sheetData>
    <row r="2" spans="1:3" ht="15.75">
      <c r="A2" s="808" t="s">
        <v>109</v>
      </c>
      <c r="B2" s="808"/>
      <c r="C2" s="808"/>
    </row>
    <row r="3" spans="4:11" ht="18">
      <c r="D3" s="17"/>
      <c r="E3" s="4"/>
      <c r="F3" s="4"/>
      <c r="G3" s="4"/>
      <c r="H3" s="4"/>
      <c r="I3" s="4"/>
      <c r="J3" s="4"/>
      <c r="K3" s="9"/>
    </row>
    <row r="4" spans="1:11" ht="63.75">
      <c r="A4" s="177" t="s">
        <v>380</v>
      </c>
      <c r="B4" s="178" t="s">
        <v>381</v>
      </c>
      <c r="C4" s="178" t="s">
        <v>68</v>
      </c>
      <c r="D4" s="303" t="s">
        <v>383</v>
      </c>
      <c r="E4" s="179" t="s">
        <v>384</v>
      </c>
      <c r="F4" s="179" t="s">
        <v>385</v>
      </c>
      <c r="G4" s="179" t="s">
        <v>89</v>
      </c>
      <c r="H4" s="179" t="s">
        <v>386</v>
      </c>
      <c r="I4" s="179" t="s">
        <v>59</v>
      </c>
      <c r="J4" s="179" t="s">
        <v>60</v>
      </c>
      <c r="K4" s="179" t="s">
        <v>64</v>
      </c>
    </row>
    <row r="5" spans="1:11" ht="15">
      <c r="A5" s="400">
        <v>1</v>
      </c>
      <c r="B5" s="311">
        <v>2</v>
      </c>
      <c r="C5" s="311">
        <v>3</v>
      </c>
      <c r="D5" s="311">
        <v>4</v>
      </c>
      <c r="E5" s="311">
        <v>5</v>
      </c>
      <c r="F5" s="311">
        <v>6</v>
      </c>
      <c r="G5" s="311">
        <v>6</v>
      </c>
      <c r="H5" s="311">
        <v>7</v>
      </c>
      <c r="I5" s="311">
        <v>8</v>
      </c>
      <c r="J5" s="326">
        <v>9</v>
      </c>
      <c r="K5" s="400">
        <v>10</v>
      </c>
    </row>
    <row r="6" spans="1:11" ht="176.25" customHeight="1">
      <c r="A6" s="470" t="s">
        <v>55</v>
      </c>
      <c r="B6" s="471"/>
      <c r="C6" s="475" t="s">
        <v>84</v>
      </c>
      <c r="D6" s="477" t="s">
        <v>393</v>
      </c>
      <c r="E6" s="472">
        <v>24800</v>
      </c>
      <c r="F6" s="473">
        <v>2.7</v>
      </c>
      <c r="G6" s="473"/>
      <c r="H6" s="474"/>
      <c r="I6" s="479"/>
      <c r="J6" s="482">
        <f>(E6*I6)</f>
        <v>0</v>
      </c>
      <c r="K6" s="480"/>
    </row>
    <row r="7" spans="1:11" ht="16.5" customHeight="1">
      <c r="A7" s="109"/>
      <c r="B7" s="50"/>
      <c r="C7" s="169"/>
      <c r="D7" s="39"/>
      <c r="E7" s="28"/>
      <c r="F7" s="28"/>
      <c r="G7" s="28"/>
      <c r="H7" s="28"/>
      <c r="I7" s="28"/>
      <c r="J7" s="478"/>
      <c r="K7" s="7"/>
    </row>
    <row r="8" spans="1:11" s="78" customFormat="1" ht="16.5" customHeight="1">
      <c r="A8" s="822" t="s">
        <v>63</v>
      </c>
      <c r="B8" s="822"/>
      <c r="C8" s="822"/>
      <c r="D8" s="822"/>
      <c r="E8" s="822"/>
      <c r="F8" s="822"/>
      <c r="G8" s="822"/>
      <c r="H8" s="822"/>
      <c r="I8" s="822"/>
      <c r="J8" s="822"/>
      <c r="K8" s="822"/>
    </row>
    <row r="9" spans="1:11" ht="15">
      <c r="A9" s="822"/>
      <c r="B9" s="822"/>
      <c r="C9" s="822"/>
      <c r="D9" s="822"/>
      <c r="E9" s="822"/>
      <c r="F9" s="822"/>
      <c r="G9" s="822"/>
      <c r="H9" s="822"/>
      <c r="I9" s="822"/>
      <c r="J9" s="822"/>
      <c r="K9" s="822"/>
    </row>
    <row r="10" spans="1:11" ht="15">
      <c r="A10" s="822"/>
      <c r="B10" s="822"/>
      <c r="C10" s="822"/>
      <c r="D10" s="822"/>
      <c r="E10" s="822"/>
      <c r="F10" s="822"/>
      <c r="G10" s="822"/>
      <c r="H10" s="822"/>
      <c r="I10" s="822"/>
      <c r="J10" s="822"/>
      <c r="K10" s="822"/>
    </row>
    <row r="11" ht="16.5" customHeight="1"/>
    <row r="12" spans="1:4" ht="24.75" customHeight="1">
      <c r="A12" s="483" t="s">
        <v>83</v>
      </c>
      <c r="B12" s="483"/>
      <c r="C12" s="483"/>
      <c r="D12" s="483"/>
    </row>
    <row r="13" spans="1:11" ht="15" customHeight="1">
      <c r="A13" s="165"/>
      <c r="B13" s="165"/>
      <c r="C13" s="165"/>
      <c r="D13" s="165"/>
      <c r="E13" s="165"/>
      <c r="F13" s="165"/>
      <c r="G13" s="165"/>
      <c r="H13" s="165"/>
      <c r="I13" s="165"/>
      <c r="J13" s="165"/>
      <c r="K13" s="165"/>
    </row>
    <row r="14" spans="5:10" ht="20.25">
      <c r="E14" s="132"/>
      <c r="F14" s="132"/>
      <c r="G14" s="132"/>
      <c r="H14" s="121"/>
      <c r="I14" s="121"/>
      <c r="J14" s="121"/>
    </row>
    <row r="15" spans="2:7" ht="15">
      <c r="B15" s="47"/>
      <c r="C15" s="47"/>
      <c r="D15" s="47"/>
      <c r="E15" s="47"/>
      <c r="F15" s="47"/>
      <c r="G15" s="47"/>
    </row>
    <row r="16" spans="2:13" ht="15">
      <c r="B16" s="133"/>
      <c r="C16" s="133"/>
      <c r="D16" s="133"/>
      <c r="E16" s="133"/>
      <c r="F16" s="133"/>
      <c r="G16" s="133"/>
      <c r="H16" s="133"/>
      <c r="M16" t="s">
        <v>71</v>
      </c>
    </row>
    <row r="17" spans="2:10" ht="15">
      <c r="B17" s="133"/>
      <c r="C17" s="133"/>
      <c r="D17" s="823" t="s">
        <v>61</v>
      </c>
      <c r="E17" s="823"/>
      <c r="F17" s="823"/>
      <c r="G17" s="823"/>
      <c r="H17" s="823"/>
      <c r="I17" s="823"/>
      <c r="J17" s="823"/>
    </row>
    <row r="18" spans="2:10" ht="15" customHeight="1">
      <c r="B18" s="133"/>
      <c r="C18" s="133"/>
      <c r="D18" s="824" t="s">
        <v>62</v>
      </c>
      <c r="E18" s="824"/>
      <c r="F18" s="824"/>
      <c r="G18" s="824"/>
      <c r="H18" s="824"/>
      <c r="I18" s="824"/>
      <c r="J18" s="824"/>
    </row>
    <row r="19" spans="2:7" ht="15">
      <c r="B19" s="133"/>
      <c r="C19" s="133"/>
      <c r="D19" s="133"/>
      <c r="E19" s="133"/>
      <c r="F19" s="133"/>
      <c r="G19" s="133"/>
    </row>
    <row r="20" spans="2:7" ht="15">
      <c r="B20" s="131"/>
      <c r="C20" s="131"/>
      <c r="D20" s="131"/>
      <c r="E20" s="131"/>
      <c r="F20" s="131"/>
      <c r="G20" s="131"/>
    </row>
    <row r="21" spans="2:3" ht="15">
      <c r="B21" s="131"/>
      <c r="C21" s="131"/>
    </row>
    <row r="22" spans="2:3" ht="15">
      <c r="B22" s="131"/>
      <c r="C22" s="131"/>
    </row>
    <row r="25" spans="2:7" ht="18.75" customHeight="1">
      <c r="B25" s="133"/>
      <c r="C25" s="133"/>
      <c r="D25" s="130"/>
      <c r="E25" s="130"/>
      <c r="F25" s="130"/>
      <c r="G25" s="130"/>
    </row>
    <row r="26" spans="2:7" ht="15">
      <c r="B26" s="133"/>
      <c r="C26" s="133"/>
      <c r="D26" s="130"/>
      <c r="E26" s="130"/>
      <c r="F26" s="130"/>
      <c r="G26" s="130"/>
    </row>
    <row r="27" spans="2:3" ht="15">
      <c r="B27" s="47"/>
      <c r="C27" s="47"/>
    </row>
  </sheetData>
  <sheetProtection/>
  <mergeCells count="4">
    <mergeCell ref="A2:C2"/>
    <mergeCell ref="D17:J17"/>
    <mergeCell ref="D18:J18"/>
    <mergeCell ref="A8:K10"/>
  </mergeCells>
  <printOptions/>
  <pageMargins left="0.7" right="0.7" top="0.75" bottom="0.75" header="0.3" footer="0.3"/>
  <pageSetup orientation="landscape" paperSize="9" scale="95" r:id="rId1"/>
  <headerFooter alignWithMargins="0">
    <oddHeader>&amp;L&amp;"Arial,Pogrubiony"EZ/ZP/3/2017/AŁ-D&amp;C&amp;"Arial,Pogrubiony"FORMULARZ ASORTYMENTOWO - CENOWY&amp;R&amp;"Arial,Pogrubiony"Załącznik nr 2 do SIWZ.
Załącznik nr 1 do umowy.</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apteka</dc:creator>
  <cp:keywords/>
  <dc:description/>
  <cp:lastModifiedBy>ekwasniewska</cp:lastModifiedBy>
  <cp:lastPrinted>2017-01-04T08:30:26Z</cp:lastPrinted>
  <dcterms:created xsi:type="dcterms:W3CDTF">2016-10-28T09:48:58Z</dcterms:created>
  <dcterms:modified xsi:type="dcterms:W3CDTF">2017-01-04T08:33:42Z</dcterms:modified>
  <cp:category/>
  <cp:version/>
  <cp:contentType/>
  <cp:contentStatus/>
</cp:coreProperties>
</file>