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8715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</sheets>
  <definedNames/>
  <calcPr fullCalcOnLoad="1"/>
</workbook>
</file>

<file path=xl/sharedStrings.xml><?xml version="1.0" encoding="utf-8"?>
<sst xmlns="http://schemas.openxmlformats.org/spreadsheetml/2006/main" count="283" uniqueCount="85">
  <si>
    <t>Nakrętka dezynfekująca do korka iglicowego</t>
  </si>
  <si>
    <t>Przedłużacz cewnika zamykany korkiem iglicowym</t>
  </si>
  <si>
    <t>Łącznik stabilizacyjny - Podstawka organizer</t>
  </si>
  <si>
    <t>L.p.</t>
  </si>
  <si>
    <t>Nr katalogowy</t>
  </si>
  <si>
    <t>Stawka % VAT</t>
  </si>
  <si>
    <t>Linie do dializy automatycznej z korkiem iglicowym</t>
  </si>
  <si>
    <t>Adaptor do cewnika Stay-Safe</t>
  </si>
  <si>
    <t>Zestaw opatrunkowy, kompres 5x5 a'3 wyjałowiony</t>
  </si>
  <si>
    <t>Łącznik stabilizacyjny Organizer</t>
  </si>
  <si>
    <t>Adapter CLIP</t>
  </si>
  <si>
    <t>Adaptor do cewnika</t>
  </si>
  <si>
    <t>Płyn do dezynfekcji rąk (500ml)</t>
  </si>
  <si>
    <t>Płyn do dezynfekcji skóry (poj.250 ml)</t>
  </si>
  <si>
    <t>Worki CADO z płynem dializacyjnym - objętość 2,5 l; stężenie wapnia 1,25 mmol/l-PD4; stężenie sodu 132 mmol/l: stężenie glukozy 1,36 %, 2,27% w zależności od potrzeb</t>
  </si>
  <si>
    <t>Worki CADO z płynem dializacyjnym zawierającym ikodekstrynę-ob. 2,0 l</t>
  </si>
  <si>
    <t>Worki drenażowe</t>
  </si>
  <si>
    <t xml:space="preserve">Nakrętka dezynfekująca </t>
  </si>
  <si>
    <t>Dren łączącyz zaciskiem skrętnym</t>
  </si>
  <si>
    <t>zaciski Clamp</t>
  </si>
  <si>
    <t>Ilość</t>
  </si>
  <si>
    <t>Worki ADO z płynem dializacyjnym zawierającym ikodekstrynę - objętość 2,0 l</t>
  </si>
  <si>
    <t>Linie do aparatu do dializy otrzewnowej</t>
  </si>
  <si>
    <t>Nakrętka dezynfekująca</t>
  </si>
  <si>
    <t>Dren łączący z zaciskiem skrętnym</t>
  </si>
  <si>
    <t>Adapter tytanowy</t>
  </si>
  <si>
    <t xml:space="preserve">Cena jednostkowa brutto/zł  </t>
  </si>
  <si>
    <t>Wartość brutto/zł</t>
  </si>
  <si>
    <t>……………………………………………………………….</t>
  </si>
  <si>
    <t>podpis osoby/osób uprawnionej do reprezentowania Wykonawcy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</si>
  <si>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</si>
  <si>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</si>
  <si>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</si>
  <si>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</si>
  <si>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</si>
  <si>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</si>
  <si>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</si>
  <si>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</si>
  <si>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</si>
  <si>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</si>
  <si>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OPIS PRZEDMIOTU ZAMÓWIENIA</t>
  </si>
  <si>
    <t>Cena jednostkowa brutto/zł</t>
  </si>
  <si>
    <t>11.</t>
  </si>
  <si>
    <t>12.</t>
  </si>
  <si>
    <t>Zestaw drenażowy z workiem PET</t>
  </si>
  <si>
    <t>Wartość 1 zestawu łącznie :</t>
  </si>
  <si>
    <t>Łączna wartość brutto 3 zestawów:</t>
  </si>
  <si>
    <t xml:space="preserve">Worki z płynami dializacyjnymi poj. 5,0l   w zależności od potrze.Stężenie wapnia 1,25 mmol/l-PD4, stężenie sodu 132 mmol/l, stężenie glukozy 1,36%, 2,27%,3,86%                                                                                       </t>
  </si>
  <si>
    <t xml:space="preserve">Worki z płynami dializacyjnymi poj. 2,5l w zależności od potrzeb. Stężenie wapnia 1,25 mmol/l-PD4, stężenie sodu 132 mmol/l, stężenie glukozy 1,36%, 2,27%                                                                                             </t>
  </si>
  <si>
    <t>Dodatkowe zabezpieczenia połączenia (Connection shield)/-osłonki lub osłona</t>
  </si>
  <si>
    <t>zestaw opatrunkowy - gaziki op. a' 3 x (5 cm x 5 cm)</t>
  </si>
  <si>
    <t xml:space="preserve">j. m. </t>
  </si>
  <si>
    <t>Cewnik Tenckhoffa w zależności od potrzeb</t>
  </si>
  <si>
    <t>13.</t>
  </si>
  <si>
    <t>Cewnik Tenckhoffa w zależności od potrzeb typ 416/419</t>
  </si>
  <si>
    <t>PAKIET 1 - CADO - CIĄGŁA AMBULATORYJNA DIALIZA OTRZEWNOWA liczba zestawów: 15 zestawów CADO zabezpieczonych sterylnym korkiem iglicowym odcinającym otoczenie zewnętrzne w momencie odłączenia zestawu od pacjenta, z organizerem i z dyskiem automatycznie przełączającym prawidłowe fazy wymian.</t>
  </si>
  <si>
    <t>Łączna wartość brutto 15 zestawów:</t>
  </si>
  <si>
    <t>Cewnik Tenckhoffa w zależności od potrzeb typ 835</t>
  </si>
  <si>
    <r>
      <t>PAKIET 2 - ADO - AUTOMATYCZNA DIALIZA OTRZEWNOWA liczba zestawów:</t>
    </r>
    <r>
      <rPr>
        <b/>
        <sz val="10"/>
        <rFont val="Arial"/>
        <family val="2"/>
      </rPr>
      <t xml:space="preserve"> 3</t>
    </r>
    <r>
      <rPr>
        <b/>
        <sz val="10"/>
        <color indexed="8"/>
        <rFont val="Arial"/>
        <family val="2"/>
      </rPr>
      <t xml:space="preserve"> zestawy ADO automatycznie podłączonych sterylnie przez cykler do zestawu drenów po uprzedniej identyfikacji poprawności kodu paskowego worków, zabezpieczonych sterylnym korkiem iglicowym odcinającym otoczenie zewnętrzne w momencie odłączenia zestawu od pacjenta. Cykler z oprogramowaniem obowiązkow (brak możliwości wyłączenia lub obejścia alarmu) zabezpieczającym przed przepełnieniem pacjenta.</t>
    </r>
  </si>
  <si>
    <t xml:space="preserve">PAKIET 3 - CADO - Ciągła Ambulatoryjna Dializa Otrzewnowa liczba zestawów: 4 </t>
  </si>
  <si>
    <t xml:space="preserve">Worki z płynami dializacyjnymi o poj.  2,0 lcm ³  w zależności od potrzeb.                                                                                                            parametry czynników aktywnych                                          </t>
  </si>
  <si>
    <t>Łączna wartość brutto  4 zestawów:</t>
  </si>
  <si>
    <t xml:space="preserve">PAKIET 4 - ADO -  Automatyczna Dializa Otrzewnowa liczba zestawów:  1 </t>
  </si>
  <si>
    <t xml:space="preserve"> Koncentrat wodorowęglanowy do hemodializy, składnik A- kwaśny, stężenie elektrolitów wg potrzeb zamawiającego , opakowanie 10l</t>
  </si>
  <si>
    <t>kanister</t>
  </si>
  <si>
    <t>Koncentrat wodorowęglanowy do hemodializy , składnik A - kwaśny z glukozą , stężenie elektrolitów i glukozy wg potrzeb zamawiającego , opakowanie 10l</t>
  </si>
  <si>
    <t xml:space="preserve">Koncentrat wodorowęglanowy do hemodializy , składnik B- -"węglan" 8,4%, opakowanie 10l, </t>
  </si>
  <si>
    <t>Koncentrat wodorowęglanowy do hemodializy, składnik A - kwaśny z glukozą, stężenie elektorlitów i glukozy wg potrzeb zamawiającego opakowanie 6l</t>
  </si>
  <si>
    <t>Oświadczam,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z dnia 6 września 2001r. (Dz. U. z 2017r. poz. 2211), posiada wymagane prawem świadectwo rejestracji, deklaracje, zgodnie z obowiązującymi przepisami prawa. TAK/NIE -niepotrzebne skreślić!!!</t>
  </si>
  <si>
    <t>* Oświadczam, iż oferowany przedmiot zamówienia jest zgodny z Ustawą o wyrobach medycznych z dnia 10 maja 2010 (Dz. U. 2017, 211) oraz dopuszczony do obrotu i stosowania w służbie zdrowia zgodnie z klasą wyrobu medycznego TAK/NIE -niepotrzebne skreślić!!!</t>
  </si>
  <si>
    <t>TAK/NIE</t>
  </si>
  <si>
    <t>*TAK/NIE</t>
  </si>
  <si>
    <t>* W przypadku wskazania w kolumnie 9 iż do oferowanego przedmiotu zamówienia ma zastosowanie ustawa o wyrobach medycznych z dnia 10 maja 2010 (Dz. U. 2017, 211), Wykonawca którego oferta uzyska najawyższą liczbę punktów w kryterium oceny ofert zobowiązany będzie do przedłożenia zgodnie z klasą wyrobu medycznego certyfikatów CE/deklaracji zgodnościi na wezwanie Zamawiającego na podstawie art. 26 ust. 1 ustawy z dnia 29 stycznia 2004r.  - Prawo Zamówień Publicznych (tekst jednolity: Dz. U. z 2017.1579).</t>
  </si>
  <si>
    <t>Ilość szt.</t>
  </si>
  <si>
    <t>Produkt oferowany/Nazwa handlowa preparatu-postać-dawka/Producent</t>
  </si>
  <si>
    <t>* W przypadku wskazania w kolumnie 10 iż do oferowanego przedmiotu zamówienia ma zastosowanie ustawa o wyrobach medycznych z dnia 10 maja 2010 (Dz. U. 2017, 211), Wykonawca którego oferta uzyska najawyższą liczbę punktów w kryterium oceny ofert zobowiązany będzie do przedłożenia zgodnie z klasą wyrobu medycznego certyfikatów CE/deklaracji zgodnościi na wezwanie Zamawiającego na podstawie art. 26 ust. 1 ustawy z dnia 29 stycznia 2004r.  - Prawo Zamówień Publicznych (tekst jednolity: Dz. U. z 2017.1579).</t>
  </si>
  <si>
    <t>PAKIET NR 5 - Koncentraty do dializy pozaustrojowej</t>
  </si>
  <si>
    <r>
      <t>Worki z płynami dializacyjnymi o poj. 5 000cm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; parametry czynników aktywnych: Ca</t>
    </r>
    <r>
      <rPr>
        <b/>
        <vertAlign val="superscript"/>
        <sz val="9"/>
        <rFont val="Arial"/>
        <family val="2"/>
      </rPr>
      <t>++</t>
    </r>
    <r>
      <rPr>
        <b/>
        <sz val="9"/>
        <rFont val="Arial"/>
        <family val="2"/>
      </rPr>
      <t xml:space="preserve"> 1,25 mmol/l;1,75mmol/l; glukoza: 1,5%; 2,3%; 4,25%;                                                                                                Na+ 134mmol/l; pH ~7,0; obniżona zawartość GDP: 3-DG ( deoksyglukozone) &lt; 35 µmol/l ze złączem do automatycznej realizacji sterylnego podłączenia drenów wewnątrz cyklera i z kodem paskowym do identyfikacji poprawności stężeń podłączonych worków                      </t>
    </r>
  </si>
  <si>
    <r>
      <t>Środek do mycia rąk przed dezynfek. 1x500cm</t>
    </r>
    <r>
      <rPr>
        <b/>
        <vertAlign val="superscript"/>
        <sz val="9"/>
        <rFont val="Arial"/>
        <family val="2"/>
      </rPr>
      <t xml:space="preserve">3 </t>
    </r>
    <r>
      <rPr>
        <b/>
        <sz val="9"/>
        <rFont val="Arial"/>
        <family val="2"/>
      </rPr>
      <t>(Softaskin)</t>
    </r>
  </si>
  <si>
    <r>
      <t>Środek do odkażania rąk 1x500cm</t>
    </r>
    <r>
      <rPr>
        <b/>
        <vertAlign val="superscript"/>
        <sz val="9"/>
        <rFont val="Arial"/>
        <family val="2"/>
      </rPr>
      <t xml:space="preserve">3 </t>
    </r>
    <r>
      <rPr>
        <b/>
        <sz val="9"/>
        <rFont val="Arial"/>
        <family val="2"/>
      </rPr>
      <t>(Frekasept)</t>
    </r>
  </si>
  <si>
    <r>
      <t>Płyn do odkażania skóry, 1x250cm</t>
    </r>
    <r>
      <rPr>
        <b/>
        <vertAlign val="superscript"/>
        <sz val="9"/>
        <rFont val="Arial"/>
        <family val="2"/>
      </rPr>
      <t xml:space="preserve">3 </t>
    </r>
    <r>
      <rPr>
        <b/>
        <sz val="9"/>
        <rFont val="Arial"/>
        <family val="2"/>
      </rPr>
      <t>w aerozolu (Frekaderm)</t>
    </r>
  </si>
  <si>
    <r>
      <t>Zestaw worków z drenami i sterylnym korkiem iglicowym: płyny dializacyjne o poj. 2 000cm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lub 2 500cm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; parametry czynników aktywnych: Ca</t>
    </r>
    <r>
      <rPr>
        <b/>
        <vertAlign val="superscript"/>
        <sz val="9"/>
        <rFont val="Arial"/>
        <family val="2"/>
      </rPr>
      <t>++</t>
    </r>
    <r>
      <rPr>
        <b/>
        <sz val="9"/>
        <rFont val="Arial"/>
        <family val="2"/>
      </rPr>
      <t xml:space="preserve"> 1,25 mmol/l;1,75mmol/l                                                                   glukoza: 1,5%; 2,3%;4,25%; Na+ 134mmol/l; pH ~7,0;  obniżona zawartość GDP: 3-DG (deoksyglukozone) &lt; 35 µmol/l; dysk do automatycznego przełączania faz cyklu wymiany płynów</t>
    </r>
  </si>
  <si>
    <r>
      <t>Środek do odkażania rąk 1x500cm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( Frekasept)</t>
    </r>
  </si>
  <si>
    <t>● Wykonawca, zobowiązuje się do użyczenia Zamawiającemu na czas trwania umowy podgrzewaczy płynów do każdego zestawu CADO. Wzór umowy użyczenia stanowi Załacznik nr 3b do SIWZ - wzór umowy użyczenia.</t>
  </si>
  <si>
    <t>Łączna wartość użyczenia brutto/zł: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</si>
</sst>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_ ;\-#,##0.00\ 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 Narrow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8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3" borderId="0" applyNumberFormat="0" applyBorder="0" applyAlignment="0" applyProtection="0"/>
    <xf numFmtId="0" fontId="6" fillId="2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1" borderId="0" applyNumberFormat="0" applyBorder="0" applyAlignment="0" applyProtection="0"/>
    <xf numFmtId="0" fontId="38" fillId="8" borderId="0" applyNumberFormat="0" applyBorder="0" applyAlignment="0" applyProtection="0"/>
    <xf numFmtId="0" fontId="2" fillId="4" borderId="0" applyNumberFormat="0" applyBorder="0" applyAlignment="0" applyProtection="0"/>
    <xf numFmtId="0" fontId="38" fillId="4" borderId="0" applyNumberFormat="0" applyBorder="0" applyAlignment="0" applyProtection="0"/>
    <xf numFmtId="0" fontId="2" fillId="9" borderId="0" applyNumberFormat="0" applyBorder="0" applyAlignment="0" applyProtection="0"/>
    <xf numFmtId="0" fontId="38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0" borderId="0" applyNumberFormat="0" applyBorder="0" applyAlignment="0" applyProtection="0"/>
    <xf numFmtId="0" fontId="2" fillId="8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3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4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5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37" fillId="10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4" fillId="9" borderId="1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6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36" fillId="17" borderId="0" applyNumberFormat="0" applyBorder="0" applyAlignment="0" applyProtection="0"/>
  </cellStyleXfs>
  <cellXfs count="154">
    <xf numFmtId="0" fontId="0" fillId="0" borderId="0" xfId="0" applyAlignment="1">
      <alignment/>
    </xf>
    <xf numFmtId="0" fontId="6" fillId="0" borderId="0" xfId="74" applyBorder="1">
      <alignment/>
      <protection/>
    </xf>
    <xf numFmtId="0" fontId="22" fillId="0" borderId="0" xfId="74" applyFont="1" applyAlignment="1">
      <alignment horizontal="left" vertical="top"/>
      <protection/>
    </xf>
    <xf numFmtId="0" fontId="6" fillId="0" borderId="0" xfId="74" applyAlignment="1">
      <alignment horizontal="left" vertical="top"/>
      <protection/>
    </xf>
    <xf numFmtId="43" fontId="6" fillId="0" borderId="0" xfId="61" applyFont="1" applyAlignment="1">
      <alignment horizontal="left" vertical="top"/>
    </xf>
    <xf numFmtId="43" fontId="6" fillId="0" borderId="0" xfId="61" applyFont="1" applyAlignment="1">
      <alignment/>
    </xf>
    <xf numFmtId="0" fontId="6" fillId="0" borderId="0" xfId="74">
      <alignment/>
      <protection/>
    </xf>
    <xf numFmtId="0" fontId="24" fillId="0" borderId="0" xfId="74" applyFont="1">
      <alignment/>
      <protection/>
    </xf>
    <xf numFmtId="43" fontId="24" fillId="0" borderId="0" xfId="61" applyFont="1" applyAlignment="1">
      <alignment/>
    </xf>
    <xf numFmtId="43" fontId="0" fillId="0" borderId="0" xfId="61" applyFont="1" applyAlignment="1">
      <alignment vertical="top"/>
    </xf>
    <xf numFmtId="43" fontId="20" fillId="0" borderId="0" xfId="61" applyFont="1" applyAlignment="1">
      <alignment/>
    </xf>
    <xf numFmtId="0" fontId="24" fillId="0" borderId="0" xfId="74" applyFont="1" applyAlignment="1">
      <alignment horizontal="right"/>
      <protection/>
    </xf>
    <xf numFmtId="43" fontId="0" fillId="0" borderId="0" xfId="61" applyFont="1" applyAlignment="1">
      <alignment/>
    </xf>
    <xf numFmtId="0" fontId="7" fillId="0" borderId="0" xfId="75" applyNumberFormat="1" applyFont="1" applyFill="1" applyBorder="1" applyAlignment="1" applyProtection="1">
      <alignment wrapText="1"/>
      <protection/>
    </xf>
    <xf numFmtId="0" fontId="22" fillId="0" borderId="0" xfId="75" applyNumberFormat="1" applyFont="1" applyFill="1" applyBorder="1" applyAlignment="1" applyProtection="1">
      <alignment wrapText="1"/>
      <protection/>
    </xf>
    <xf numFmtId="43" fontId="7" fillId="0" borderId="0" xfId="75" applyNumberFormat="1" applyFont="1" applyFill="1" applyBorder="1" applyAlignment="1" applyProtection="1">
      <alignment wrapText="1"/>
      <protection/>
    </xf>
    <xf numFmtId="165" fontId="7" fillId="0" borderId="0" xfId="75" applyNumberFormat="1" applyFont="1" applyFill="1" applyBorder="1" applyAlignment="1" applyProtection="1">
      <alignment wrapText="1"/>
      <protection/>
    </xf>
    <xf numFmtId="0" fontId="25" fillId="0" borderId="0" xfId="77" applyNumberFormat="1" applyFont="1" applyFill="1" applyBorder="1" applyAlignment="1" applyProtection="1">
      <alignment wrapText="1"/>
      <protection/>
    </xf>
    <xf numFmtId="0" fontId="21" fillId="0" borderId="0" xfId="77" applyNumberFormat="1" applyFont="1" applyFill="1" applyBorder="1" applyAlignment="1" applyProtection="1">
      <alignment wrapText="1"/>
      <protection/>
    </xf>
    <xf numFmtId="43" fontId="25" fillId="0" borderId="0" xfId="77" applyNumberFormat="1" applyFont="1" applyFill="1" applyBorder="1" applyAlignment="1" applyProtection="1">
      <alignment wrapText="1"/>
      <protection/>
    </xf>
    <xf numFmtId="165" fontId="25" fillId="0" borderId="0" xfId="77" applyNumberFormat="1" applyFont="1" applyFill="1" applyBorder="1" applyAlignment="1" applyProtection="1">
      <alignment wrapText="1"/>
      <protection/>
    </xf>
    <xf numFmtId="0" fontId="7" fillId="0" borderId="0" xfId="77" applyNumberFormat="1" applyFont="1" applyFill="1" applyBorder="1" applyAlignment="1" applyProtection="1">
      <alignment wrapText="1"/>
      <protection/>
    </xf>
    <xf numFmtId="0" fontId="22" fillId="0" borderId="0" xfId="77" applyNumberFormat="1" applyFont="1" applyFill="1" applyBorder="1" applyAlignment="1" applyProtection="1">
      <alignment wrapText="1"/>
      <protection/>
    </xf>
    <xf numFmtId="43" fontId="7" fillId="0" borderId="0" xfId="77" applyNumberFormat="1" applyFont="1" applyFill="1" applyBorder="1" applyAlignment="1" applyProtection="1">
      <alignment wrapText="1"/>
      <protection/>
    </xf>
    <xf numFmtId="165" fontId="7" fillId="0" borderId="0" xfId="77" applyNumberFormat="1" applyFont="1" applyFill="1" applyBorder="1" applyAlignment="1" applyProtection="1">
      <alignment wrapText="1"/>
      <protection/>
    </xf>
    <xf numFmtId="0" fontId="20" fillId="0" borderId="0" xfId="76" applyFont="1" applyAlignment="1">
      <alignment horizontal="left" vertical="top"/>
      <protection/>
    </xf>
    <xf numFmtId="43" fontId="30" fillId="0" borderId="0" xfId="61" applyFont="1" applyAlignment="1">
      <alignment horizontal="left" vertical="top"/>
    </xf>
    <xf numFmtId="0" fontId="0" fillId="0" borderId="0" xfId="0" applyFont="1" applyAlignment="1">
      <alignment/>
    </xf>
    <xf numFmtId="0" fontId="30" fillId="0" borderId="0" xfId="76" applyFont="1" applyAlignment="1">
      <alignment horizontal="left" vertical="top"/>
      <protection/>
    </xf>
    <xf numFmtId="0" fontId="30" fillId="0" borderId="0" xfId="76" applyFont="1" applyAlignment="1">
      <alignment wrapText="1"/>
      <protection/>
    </xf>
    <xf numFmtId="0" fontId="0" fillId="0" borderId="0" xfId="76" applyNumberFormat="1" applyFont="1" applyFill="1" applyBorder="1" applyAlignment="1" applyProtection="1">
      <alignment/>
      <protection/>
    </xf>
    <xf numFmtId="0" fontId="20" fillId="0" borderId="0" xfId="76" applyNumberFormat="1" applyFont="1" applyFill="1" applyBorder="1" applyAlignment="1" applyProtection="1">
      <alignment/>
      <protection/>
    </xf>
    <xf numFmtId="43" fontId="0" fillId="0" borderId="0" xfId="76" applyNumberFormat="1" applyFont="1" applyFill="1" applyBorder="1" applyAlignment="1" applyProtection="1">
      <alignment/>
      <protection/>
    </xf>
    <xf numFmtId="165" fontId="0" fillId="0" borderId="0" xfId="76" applyNumberFormat="1" applyFont="1" applyFill="1" applyBorder="1" applyAlignment="1" applyProtection="1">
      <alignment/>
      <protection/>
    </xf>
    <xf numFmtId="43" fontId="33" fillId="0" borderId="0" xfId="76" applyNumberFormat="1" applyFont="1" applyFill="1" applyBorder="1" applyAlignment="1" applyProtection="1">
      <alignment horizontal="center" vertical="center" wrapText="1"/>
      <protection/>
    </xf>
    <xf numFmtId="0" fontId="0" fillId="0" borderId="0" xfId="76" applyNumberFormat="1" applyFont="1" applyFill="1" applyBorder="1" applyAlignment="1" applyProtection="1">
      <alignment horizontal="center" vertical="center" wrapText="1"/>
      <protection/>
    </xf>
    <xf numFmtId="0" fontId="31" fillId="0" borderId="0" xfId="76" applyNumberFormat="1" applyFont="1" applyFill="1" applyBorder="1" applyAlignment="1" applyProtection="1">
      <alignment horizontal="center" vertical="center" wrapText="1"/>
      <protection/>
    </xf>
    <xf numFmtId="43" fontId="31" fillId="0" borderId="0" xfId="76" applyNumberFormat="1" applyFont="1" applyFill="1" applyBorder="1" applyAlignment="1" applyProtection="1">
      <alignment horizontal="center" vertical="center" wrapText="1"/>
      <protection/>
    </xf>
    <xf numFmtId="0" fontId="25" fillId="0" borderId="0" xfId="76" applyNumberFormat="1" applyFont="1" applyFill="1" applyBorder="1" applyAlignment="1" applyProtection="1">
      <alignment horizontal="center" vertical="center" wrapText="1"/>
      <protection/>
    </xf>
    <xf numFmtId="0" fontId="26" fillId="0" borderId="0" xfId="76" applyNumberFormat="1" applyFont="1" applyFill="1" applyBorder="1" applyAlignment="1" applyProtection="1">
      <alignment horizontal="center" vertical="center" wrapText="1"/>
      <protection/>
    </xf>
    <xf numFmtId="43" fontId="26" fillId="0" borderId="0" xfId="76" applyNumberFormat="1" applyFont="1" applyFill="1" applyBorder="1" applyAlignment="1" applyProtection="1">
      <alignment horizontal="center" vertical="center" wrapText="1"/>
      <protection/>
    </xf>
    <xf numFmtId="43" fontId="27" fillId="0" borderId="0" xfId="76" applyNumberFormat="1" applyFont="1" applyFill="1" applyBorder="1" applyAlignment="1" applyProtection="1">
      <alignment horizontal="center" vertical="center" wrapText="1"/>
      <protection/>
    </xf>
    <xf numFmtId="0" fontId="20" fillId="0" borderId="10" xfId="76" applyNumberFormat="1" applyFont="1" applyFill="1" applyBorder="1" applyAlignment="1" applyProtection="1">
      <alignment horizontal="center" vertical="center" wrapText="1"/>
      <protection/>
    </xf>
    <xf numFmtId="43" fontId="20" fillId="0" borderId="10" xfId="76" applyNumberFormat="1" applyFont="1" applyFill="1" applyBorder="1" applyAlignment="1" applyProtection="1">
      <alignment horizontal="center" vertical="center" wrapText="1"/>
      <protection/>
    </xf>
    <xf numFmtId="9" fontId="20" fillId="0" borderId="10" xfId="76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 vertical="center" wrapText="1"/>
    </xf>
    <xf numFmtId="43" fontId="0" fillId="0" borderId="0" xfId="77" applyNumberFormat="1" applyFont="1" applyFill="1" applyBorder="1" applyAlignment="1" applyProtection="1">
      <alignment horizontal="center" vertical="center" wrapText="1"/>
      <protection/>
    </xf>
    <xf numFmtId="43" fontId="20" fillId="0" borderId="0" xfId="77" applyNumberFormat="1" applyFont="1" applyFill="1" applyBorder="1" applyAlignment="1" applyProtection="1">
      <alignment horizontal="center" vertical="center" wrapText="1"/>
      <protection/>
    </xf>
    <xf numFmtId="0" fontId="0" fillId="0" borderId="0" xfId="77" applyNumberFormat="1" applyFont="1" applyFill="1" applyBorder="1" applyAlignment="1" applyProtection="1">
      <alignment horizontal="center" vertical="center" wrapText="1"/>
      <protection/>
    </xf>
    <xf numFmtId="0" fontId="20" fillId="0" borderId="10" xfId="77" applyNumberFormat="1" applyFont="1" applyFill="1" applyBorder="1" applyAlignment="1" applyProtection="1">
      <alignment horizontal="center" vertical="center" wrapText="1"/>
      <protection/>
    </xf>
    <xf numFmtId="43" fontId="20" fillId="0" borderId="10" xfId="77" applyNumberFormat="1" applyFont="1" applyFill="1" applyBorder="1" applyAlignment="1" applyProtection="1">
      <alignment horizontal="center" vertical="center" wrapText="1"/>
      <protection/>
    </xf>
    <xf numFmtId="9" fontId="20" fillId="0" borderId="10" xfId="77" applyNumberFormat="1" applyFont="1" applyFill="1" applyBorder="1" applyAlignment="1" applyProtection="1">
      <alignment horizontal="center" vertical="center" wrapText="1"/>
      <protection/>
    </xf>
    <xf numFmtId="0" fontId="23" fillId="0" borderId="0" xfId="77" applyFont="1" applyAlignment="1">
      <alignment vertical="center"/>
      <protection/>
    </xf>
    <xf numFmtId="0" fontId="20" fillId="0" borderId="0" xfId="77" applyNumberFormat="1" applyFont="1" applyFill="1" applyBorder="1" applyAlignment="1" applyProtection="1">
      <alignment horizontal="left" vertical="top" wrapText="1"/>
      <protection/>
    </xf>
    <xf numFmtId="165" fontId="0" fillId="0" borderId="0" xfId="77" applyNumberFormat="1" applyFont="1" applyFill="1" applyBorder="1" applyAlignment="1" applyProtection="1">
      <alignment horizontal="left" vertical="top" wrapText="1"/>
      <protection/>
    </xf>
    <xf numFmtId="43" fontId="0" fillId="0" borderId="0" xfId="77" applyNumberFormat="1" applyFont="1" applyFill="1" applyBorder="1" applyAlignment="1" applyProtection="1">
      <alignment horizontal="left" vertical="top" wrapText="1"/>
      <protection/>
    </xf>
    <xf numFmtId="0" fontId="34" fillId="0" borderId="10" xfId="0" applyFont="1" applyBorder="1" applyAlignment="1">
      <alignment horizontal="center" vertical="center" wrapText="1"/>
    </xf>
    <xf numFmtId="44" fontId="20" fillId="0" borderId="11" xfId="89" applyFont="1" applyBorder="1" applyAlignment="1">
      <alignment/>
    </xf>
    <xf numFmtId="0" fontId="20" fillId="0" borderId="0" xfId="76" applyNumberFormat="1" applyFont="1" applyFill="1" applyBorder="1" applyAlignment="1" applyProtection="1">
      <alignment vertical="center" wrapText="1"/>
      <protection/>
    </xf>
    <xf numFmtId="44" fontId="20" fillId="0" borderId="11" xfId="0" applyNumberFormat="1" applyFont="1" applyBorder="1" applyAlignment="1">
      <alignment/>
    </xf>
    <xf numFmtId="0" fontId="29" fillId="0" borderId="0" xfId="76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3" fillId="0" borderId="10" xfId="77" applyNumberFormat="1" applyFont="1" applyFill="1" applyBorder="1" applyAlignment="1" applyProtection="1">
      <alignment horizontal="center" vertical="center" wrapText="1"/>
      <protection/>
    </xf>
    <xf numFmtId="9" fontId="33" fillId="0" borderId="10" xfId="77" applyNumberFormat="1" applyFont="1" applyFill="1" applyBorder="1" applyAlignment="1" applyProtection="1">
      <alignment horizontal="center" vertical="center" wrapText="1"/>
      <protection/>
    </xf>
    <xf numFmtId="43" fontId="33" fillId="0" borderId="10" xfId="77" applyNumberFormat="1" applyFont="1" applyFill="1" applyBorder="1" applyAlignment="1" applyProtection="1">
      <alignment horizontal="center" vertical="center" wrapText="1"/>
      <protection/>
    </xf>
    <xf numFmtId="0" fontId="39" fillId="0" borderId="10" xfId="74" applyFont="1" applyBorder="1" applyAlignment="1">
      <alignment horizontal="center" vertical="center" wrapText="1"/>
      <protection/>
    </xf>
    <xf numFmtId="0" fontId="33" fillId="0" borderId="10" xfId="80" applyFont="1" applyBorder="1" applyAlignment="1">
      <alignment horizontal="center" vertical="center" wrapText="1"/>
      <protection/>
    </xf>
    <xf numFmtId="0" fontId="39" fillId="0" borderId="10" xfId="79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40" fillId="0" borderId="10" xfId="74" applyNumberFormat="1" applyFont="1" applyBorder="1" applyAlignment="1">
      <alignment horizontal="center" vertical="center" wrapText="1"/>
      <protection/>
    </xf>
    <xf numFmtId="0" fontId="41" fillId="0" borderId="10" xfId="61" applyNumberFormat="1" applyFont="1" applyBorder="1" applyAlignment="1">
      <alignment horizontal="center" vertical="center" wrapText="1"/>
    </xf>
    <xf numFmtId="0" fontId="41" fillId="0" borderId="10" xfId="83" applyNumberFormat="1" applyFont="1" applyBorder="1" applyAlignment="1">
      <alignment horizontal="center" vertical="center" wrapText="1"/>
    </xf>
    <xf numFmtId="0" fontId="41" fillId="0" borderId="10" xfId="75" applyNumberFormat="1" applyFont="1" applyFill="1" applyBorder="1" applyAlignment="1" applyProtection="1">
      <alignment horizontal="center" vertical="center" wrapText="1"/>
      <protection/>
    </xf>
    <xf numFmtId="0" fontId="41" fillId="0" borderId="10" xfId="76" applyNumberFormat="1" applyFont="1" applyFill="1" applyBorder="1" applyAlignment="1" applyProtection="1">
      <alignment horizontal="center" vertical="center" wrapText="1"/>
      <protection/>
    </xf>
    <xf numFmtId="0" fontId="41" fillId="0" borderId="10" xfId="77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3" fontId="33" fillId="0" borderId="10" xfId="61" applyFont="1" applyBorder="1" applyAlignment="1">
      <alignment horizontal="center" vertical="center" wrapText="1"/>
    </xf>
    <xf numFmtId="9" fontId="33" fillId="0" borderId="10" xfId="83" applyFont="1" applyBorder="1" applyAlignment="1">
      <alignment horizontal="center" vertical="center" wrapText="1"/>
    </xf>
    <xf numFmtId="0" fontId="33" fillId="0" borderId="10" xfId="75" applyNumberFormat="1" applyFont="1" applyFill="1" applyBorder="1" applyAlignment="1" applyProtection="1">
      <alignment horizontal="center" vertical="center" wrapText="1"/>
      <protection/>
    </xf>
    <xf numFmtId="9" fontId="33" fillId="0" borderId="10" xfId="75" applyNumberFormat="1" applyFont="1" applyFill="1" applyBorder="1" applyAlignment="1" applyProtection="1">
      <alignment horizontal="center" vertical="center" wrapText="1"/>
      <protection/>
    </xf>
    <xf numFmtId="43" fontId="33" fillId="0" borderId="10" xfId="75" applyNumberFormat="1" applyFont="1" applyFill="1" applyBorder="1" applyAlignment="1" applyProtection="1">
      <alignment horizontal="center" vertical="center" wrapText="1"/>
      <protection/>
    </xf>
    <xf numFmtId="44" fontId="0" fillId="0" borderId="10" xfId="0" applyNumberFormat="1" applyBorder="1" applyAlignment="1">
      <alignment/>
    </xf>
    <xf numFmtId="0" fontId="31" fillId="0" borderId="10" xfId="77" applyNumberFormat="1" applyFont="1" applyFill="1" applyBorder="1" applyAlignment="1" applyProtection="1">
      <alignment horizontal="center" vertical="center" wrapText="1"/>
      <protection/>
    </xf>
    <xf numFmtId="9" fontId="31" fillId="0" borderId="10" xfId="77" applyNumberFormat="1" applyFont="1" applyFill="1" applyBorder="1" applyAlignment="1" applyProtection="1">
      <alignment horizontal="center" vertical="center" wrapText="1"/>
      <protection/>
    </xf>
    <xf numFmtId="164" fontId="31" fillId="0" borderId="10" xfId="77" applyNumberFormat="1" applyFont="1" applyFill="1" applyBorder="1" applyAlignment="1" applyProtection="1">
      <alignment horizontal="center" vertical="center" wrapText="1"/>
      <protection/>
    </xf>
    <xf numFmtId="44" fontId="31" fillId="0" borderId="10" xfId="89" applyFont="1" applyFill="1" applyBorder="1" applyAlignment="1" applyProtection="1">
      <alignment horizontal="center" vertical="center" wrapText="1"/>
      <protection/>
    </xf>
    <xf numFmtId="0" fontId="39" fillId="5" borderId="10" xfId="0" applyFont="1" applyFill="1" applyBorder="1" applyAlignment="1">
      <alignment horizontal="center" vertical="center" wrapText="1"/>
    </xf>
    <xf numFmtId="44" fontId="33" fillId="0" borderId="11" xfId="76" applyNumberFormat="1" applyFont="1" applyFill="1" applyBorder="1" applyAlignment="1" applyProtection="1">
      <alignment vertical="center" wrapText="1"/>
      <protection/>
    </xf>
    <xf numFmtId="0" fontId="42" fillId="0" borderId="0" xfId="76" applyNumberFormat="1" applyFont="1" applyFill="1" applyBorder="1" applyAlignment="1" applyProtection="1">
      <alignment vertical="center" wrapText="1"/>
      <protection/>
    </xf>
    <xf numFmtId="0" fontId="39" fillId="0" borderId="10" xfId="77" applyFont="1" applyBorder="1" applyAlignment="1">
      <alignment horizontal="center" vertical="center" wrapText="1"/>
      <protection/>
    </xf>
    <xf numFmtId="0" fontId="31" fillId="0" borderId="10" xfId="76" applyNumberFormat="1" applyFont="1" applyFill="1" applyBorder="1" applyAlignment="1" applyProtection="1">
      <alignment horizontal="center" vertical="center" wrapText="1"/>
      <protection/>
    </xf>
    <xf numFmtId="0" fontId="39" fillId="0" borderId="10" xfId="76" applyFont="1" applyBorder="1" applyAlignment="1">
      <alignment horizontal="center" vertical="center" wrapText="1"/>
      <protection/>
    </xf>
    <xf numFmtId="0" fontId="33" fillId="0" borderId="10" xfId="76" applyNumberFormat="1" applyFont="1" applyFill="1" applyBorder="1" applyAlignment="1" applyProtection="1">
      <alignment horizontal="center" vertical="center" wrapText="1"/>
      <protection/>
    </xf>
    <xf numFmtId="9" fontId="31" fillId="0" borderId="10" xfId="76" applyNumberFormat="1" applyFont="1" applyFill="1" applyBorder="1" applyAlignment="1" applyProtection="1">
      <alignment horizontal="center" vertical="center" wrapText="1"/>
      <protection/>
    </xf>
    <xf numFmtId="164" fontId="31" fillId="0" borderId="10" xfId="76" applyNumberFormat="1" applyFont="1" applyFill="1" applyBorder="1" applyAlignment="1" applyProtection="1">
      <alignment horizontal="center" vertical="center" wrapText="1"/>
      <protection/>
    </xf>
    <xf numFmtId="0" fontId="31" fillId="0" borderId="12" xfId="76" applyNumberFormat="1" applyFont="1" applyFill="1" applyBorder="1" applyAlignment="1" applyProtection="1">
      <alignment horizontal="center" vertical="center" wrapText="1"/>
      <protection/>
    </xf>
    <xf numFmtId="0" fontId="33" fillId="0" borderId="12" xfId="76" applyNumberFormat="1" applyFont="1" applyFill="1" applyBorder="1" applyAlignment="1" applyProtection="1">
      <alignment horizontal="center" vertical="center" wrapText="1"/>
      <protection/>
    </xf>
    <xf numFmtId="9" fontId="31" fillId="0" borderId="12" xfId="76" applyNumberFormat="1" applyFont="1" applyFill="1" applyBorder="1" applyAlignment="1" applyProtection="1">
      <alignment horizontal="center" vertical="center" wrapText="1"/>
      <protection/>
    </xf>
    <xf numFmtId="164" fontId="31" fillId="0" borderId="12" xfId="76" applyNumberFormat="1" applyFont="1" applyFill="1" applyBorder="1" applyAlignment="1" applyProtection="1">
      <alignment horizontal="center" vertical="center" wrapText="1"/>
      <protection/>
    </xf>
    <xf numFmtId="44" fontId="31" fillId="0" borderId="12" xfId="89" applyFont="1" applyFill="1" applyBorder="1" applyAlignment="1" applyProtection="1">
      <alignment horizontal="center" vertical="center" wrapText="1"/>
      <protection/>
    </xf>
    <xf numFmtId="0" fontId="33" fillId="0" borderId="10" xfId="73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75" applyNumberFormat="1" applyFont="1" applyFill="1" applyBorder="1" applyAlignment="1" applyProtection="1">
      <alignment horizontal="center" vertical="center" wrapText="1"/>
      <protection/>
    </xf>
    <xf numFmtId="9" fontId="31" fillId="0" borderId="10" xfId="75" applyNumberFormat="1" applyFont="1" applyFill="1" applyBorder="1" applyAlignment="1" applyProtection="1">
      <alignment horizontal="center" vertical="center" wrapText="1"/>
      <protection/>
    </xf>
    <xf numFmtId="164" fontId="31" fillId="0" borderId="10" xfId="75" applyNumberFormat="1" applyFont="1" applyFill="1" applyBorder="1" applyAlignment="1" applyProtection="1">
      <alignment horizontal="center" vertical="center" wrapText="1"/>
      <protection/>
    </xf>
    <xf numFmtId="0" fontId="31" fillId="0" borderId="12" xfId="75" applyNumberFormat="1" applyFont="1" applyFill="1" applyBorder="1" applyAlignment="1" applyProtection="1">
      <alignment horizontal="center" vertical="center" wrapText="1"/>
      <protection/>
    </xf>
    <xf numFmtId="0" fontId="33" fillId="0" borderId="12" xfId="75" applyNumberFormat="1" applyFont="1" applyFill="1" applyBorder="1" applyAlignment="1" applyProtection="1">
      <alignment horizontal="center" vertical="center" wrapText="1"/>
      <protection/>
    </xf>
    <xf numFmtId="9" fontId="31" fillId="0" borderId="12" xfId="75" applyNumberFormat="1" applyFont="1" applyFill="1" applyBorder="1" applyAlignment="1" applyProtection="1">
      <alignment horizontal="center" vertical="center" wrapText="1"/>
      <protection/>
    </xf>
    <xf numFmtId="164" fontId="31" fillId="0" borderId="12" xfId="75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44" fontId="42" fillId="0" borderId="11" xfId="75" applyNumberFormat="1" applyFont="1" applyFill="1" applyBorder="1" applyAlignment="1" applyProtection="1">
      <alignment vertical="center" wrapText="1"/>
      <protection/>
    </xf>
    <xf numFmtId="0" fontId="31" fillId="0" borderId="0" xfId="75" applyNumberFormat="1" applyFont="1" applyFill="1" applyBorder="1" applyAlignment="1" applyProtection="1">
      <alignment horizontal="center" vertical="center" wrapText="1"/>
      <protection/>
    </xf>
    <xf numFmtId="43" fontId="31" fillId="0" borderId="0" xfId="75" applyNumberFormat="1" applyFont="1" applyFill="1" applyBorder="1" applyAlignment="1" applyProtection="1">
      <alignment horizontal="center" vertical="center" wrapText="1"/>
      <protection/>
    </xf>
    <xf numFmtId="43" fontId="33" fillId="0" borderId="0" xfId="75" applyNumberFormat="1" applyFont="1" applyFill="1" applyBorder="1" applyAlignment="1" applyProtection="1">
      <alignment horizontal="center" vertical="center" wrapText="1"/>
      <protection/>
    </xf>
    <xf numFmtId="44" fontId="39" fillId="0" borderId="11" xfId="89" applyFont="1" applyBorder="1" applyAlignment="1">
      <alignment vertical="top"/>
    </xf>
    <xf numFmtId="0" fontId="43" fillId="0" borderId="0" xfId="74" applyFont="1" applyAlignment="1">
      <alignment vertical="top"/>
      <protection/>
    </xf>
    <xf numFmtId="0" fontId="33" fillId="0" borderId="12" xfId="73" applyFont="1" applyBorder="1" applyAlignment="1">
      <alignment horizontal="center" vertical="center" wrapText="1"/>
      <protection/>
    </xf>
    <xf numFmtId="0" fontId="32" fillId="0" borderId="10" xfId="74" applyFont="1" applyBorder="1" applyAlignment="1">
      <alignment horizontal="center" vertical="center" wrapText="1"/>
      <protection/>
    </xf>
    <xf numFmtId="164" fontId="32" fillId="0" borderId="10" xfId="61" applyNumberFormat="1" applyFont="1" applyBorder="1" applyAlignment="1">
      <alignment horizontal="center" vertical="center" wrapText="1"/>
    </xf>
    <xf numFmtId="9" fontId="31" fillId="0" borderId="10" xfId="83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0" xfId="74" applyFont="1">
      <alignment/>
      <protection/>
    </xf>
    <xf numFmtId="44" fontId="39" fillId="0" borderId="11" xfId="89" applyFont="1" applyBorder="1" applyAlignment="1">
      <alignment/>
    </xf>
    <xf numFmtId="0" fontId="31" fillId="0" borderId="0" xfId="0" applyFont="1" applyAlignment="1">
      <alignment/>
    </xf>
    <xf numFmtId="44" fontId="33" fillId="0" borderId="11" xfId="89" applyFont="1" applyBorder="1" applyAlignment="1">
      <alignment/>
    </xf>
    <xf numFmtId="43" fontId="32" fillId="0" borderId="0" xfId="61" applyFont="1" applyAlignment="1">
      <alignment/>
    </xf>
    <xf numFmtId="0" fontId="33" fillId="0" borderId="10" xfId="78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/>
    </xf>
    <xf numFmtId="0" fontId="39" fillId="0" borderId="10" xfId="79" applyFont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0" fontId="20" fillId="0" borderId="0" xfId="74" applyFont="1" applyAlignment="1">
      <alignment horizontal="center" vertical="center" wrapText="1"/>
      <protection/>
    </xf>
    <xf numFmtId="0" fontId="42" fillId="0" borderId="13" xfId="75" applyNumberFormat="1" applyFont="1" applyFill="1" applyBorder="1" applyAlignment="1" applyProtection="1">
      <alignment horizontal="right" vertical="center" wrapText="1"/>
      <protection/>
    </xf>
    <xf numFmtId="0" fontId="42" fillId="0" borderId="14" xfId="75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20" fillId="0" borderId="0" xfId="74" applyFont="1" applyAlignment="1">
      <alignment horizontal="center" vertical="center" wrapText="1"/>
      <protection/>
    </xf>
    <xf numFmtId="0" fontId="28" fillId="0" borderId="0" xfId="0" applyFont="1" applyAlignment="1">
      <alignment horizontal="center"/>
    </xf>
    <xf numFmtId="43" fontId="31" fillId="0" borderId="0" xfId="61" applyFont="1" applyAlignment="1">
      <alignment horizontal="center"/>
    </xf>
    <xf numFmtId="0" fontId="43" fillId="0" borderId="0" xfId="74" applyFont="1" applyAlignment="1">
      <alignment horizontal="right" vertical="top"/>
      <protection/>
    </xf>
    <xf numFmtId="0" fontId="32" fillId="0" borderId="0" xfId="0" applyFont="1" applyAlignment="1">
      <alignment horizontal="center" vertical="center" wrapText="1"/>
    </xf>
    <xf numFmtId="0" fontId="23" fillId="0" borderId="0" xfId="75" applyFont="1" applyAlignment="1">
      <alignment horizontal="center" vertical="center" wrapText="1"/>
      <protection/>
    </xf>
    <xf numFmtId="0" fontId="20" fillId="0" borderId="0" xfId="76" applyFont="1" applyAlignment="1">
      <alignment horizontal="center" vertical="center" wrapText="1"/>
      <protection/>
    </xf>
    <xf numFmtId="0" fontId="29" fillId="0" borderId="13" xfId="76" applyNumberFormat="1" applyFont="1" applyFill="1" applyBorder="1" applyAlignment="1" applyProtection="1">
      <alignment horizontal="right" vertical="center" wrapText="1"/>
      <protection/>
    </xf>
    <xf numFmtId="0" fontId="29" fillId="0" borderId="14" xfId="76" applyNumberFormat="1" applyFont="1" applyFill="1" applyBorder="1" applyAlignment="1" applyProtection="1">
      <alignment horizontal="right" vertical="center" wrapText="1"/>
      <protection/>
    </xf>
    <xf numFmtId="0" fontId="29" fillId="0" borderId="0" xfId="76" applyNumberFormat="1" applyFont="1" applyFill="1" applyBorder="1" applyAlignment="1" applyProtection="1">
      <alignment horizontal="right" vertical="center" wrapText="1"/>
      <protection/>
    </xf>
    <xf numFmtId="0" fontId="29" fillId="0" borderId="15" xfId="76" applyNumberFormat="1" applyFont="1" applyFill="1" applyBorder="1" applyAlignment="1" applyProtection="1">
      <alignment horizontal="right" vertical="center" wrapText="1"/>
      <protection/>
    </xf>
    <xf numFmtId="0" fontId="23" fillId="0" borderId="0" xfId="77" applyFont="1" applyAlignment="1">
      <alignment horizontal="center" vertical="center" wrapText="1"/>
      <protection/>
    </xf>
    <xf numFmtId="0" fontId="42" fillId="0" borderId="13" xfId="76" applyNumberFormat="1" applyFont="1" applyFill="1" applyBorder="1" applyAlignment="1" applyProtection="1">
      <alignment horizontal="right" vertical="center" wrapText="1"/>
      <protection/>
    </xf>
    <xf numFmtId="0" fontId="42" fillId="0" borderId="14" xfId="76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Alignment="1">
      <alignment horizontal="center"/>
    </xf>
    <xf numFmtId="0" fontId="45" fillId="0" borderId="0" xfId="74" applyFont="1" applyAlignment="1">
      <alignment horizontal="left" vertical="center" wrapText="1"/>
      <protection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Dziesiętny 2" xfId="63"/>
    <cellStyle name="Dziesiętny 3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Normalny_Arkusz1" xfId="74"/>
    <cellStyle name="Normalny_Arkusz2" xfId="75"/>
    <cellStyle name="Normalny_Arkusz3" xfId="76"/>
    <cellStyle name="Normalny_Arkusz4" xfId="77"/>
    <cellStyle name="Normalny_Opatrunki - Zadanie 2 Pakiet 1 i 2" xfId="78"/>
    <cellStyle name="Normalny_opatrunki-Apteka.2013 Rozszerzonyxls" xfId="79"/>
    <cellStyle name="Normalny_pakiet 4" xfId="80"/>
    <cellStyle name="Obliczenia" xfId="81"/>
    <cellStyle name="Percent" xfId="82"/>
    <cellStyle name="Procentowy 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PageLayoutView="0" workbookViewId="0" topLeftCell="A10">
      <selection activeCell="C37" sqref="C37"/>
    </sheetView>
  </sheetViews>
  <sheetFormatPr defaultColWidth="9.140625" defaultRowHeight="12.75"/>
  <cols>
    <col min="1" max="1" width="4.57421875" style="0" customWidth="1"/>
    <col min="2" max="2" width="18.421875" style="0" customWidth="1"/>
    <col min="3" max="3" width="53.7109375" style="0" customWidth="1"/>
    <col min="4" max="4" width="9.28125" style="0" customWidth="1"/>
    <col min="5" max="5" width="12.57421875" style="0" customWidth="1"/>
    <col min="8" max="8" width="27.8515625" style="0" customWidth="1"/>
    <col min="9" max="9" width="27.421875" style="0" customWidth="1"/>
  </cols>
  <sheetData>
    <row r="2" spans="1:9" ht="12.75" customHeight="1">
      <c r="A2" s="138" t="s">
        <v>55</v>
      </c>
      <c r="B2" s="138"/>
      <c r="C2" s="138"/>
      <c r="D2" s="138"/>
      <c r="E2" s="138"/>
      <c r="F2" s="138"/>
      <c r="G2" s="138"/>
      <c r="H2" s="138"/>
      <c r="I2" s="138"/>
    </row>
    <row r="3" spans="1:9" ht="12.75">
      <c r="A3" s="138"/>
      <c r="B3" s="138"/>
      <c r="C3" s="138"/>
      <c r="D3" s="138"/>
      <c r="E3" s="138"/>
      <c r="F3" s="138"/>
      <c r="G3" s="138"/>
      <c r="H3" s="138"/>
      <c r="I3" s="138"/>
    </row>
    <row r="4" spans="1:9" ht="21" customHeight="1">
      <c r="A4" s="138"/>
      <c r="B4" s="138"/>
      <c r="C4" s="138"/>
      <c r="D4" s="138"/>
      <c r="E4" s="138"/>
      <c r="F4" s="138"/>
      <c r="G4" s="138"/>
      <c r="H4" s="138"/>
      <c r="I4" s="138"/>
    </row>
    <row r="5" spans="1:8" ht="15">
      <c r="A5" s="1"/>
      <c r="B5" s="2"/>
      <c r="C5" s="3"/>
      <c r="D5" s="3"/>
      <c r="E5" s="4"/>
      <c r="F5" s="4"/>
      <c r="G5" s="5"/>
      <c r="H5" s="6"/>
    </row>
    <row r="6" spans="1:9" ht="255" customHeight="1">
      <c r="A6" s="65" t="s">
        <v>3</v>
      </c>
      <c r="B6" s="65" t="s">
        <v>4</v>
      </c>
      <c r="C6" s="65" t="s">
        <v>40</v>
      </c>
      <c r="D6" s="65" t="s">
        <v>73</v>
      </c>
      <c r="E6" s="78" t="s">
        <v>26</v>
      </c>
      <c r="F6" s="79" t="s">
        <v>5</v>
      </c>
      <c r="G6" s="78" t="s">
        <v>27</v>
      </c>
      <c r="H6" s="75" t="s">
        <v>68</v>
      </c>
      <c r="I6" s="75" t="s">
        <v>69</v>
      </c>
    </row>
    <row r="7" spans="1:9" ht="12.75">
      <c r="A7" s="69">
        <v>1</v>
      </c>
      <c r="B7" s="69">
        <v>2</v>
      </c>
      <c r="C7" s="69">
        <v>3</v>
      </c>
      <c r="D7" s="69">
        <v>4</v>
      </c>
      <c r="E7" s="70">
        <v>5</v>
      </c>
      <c r="F7" s="71">
        <v>6</v>
      </c>
      <c r="G7" s="70">
        <v>7</v>
      </c>
      <c r="H7" s="76">
        <v>8</v>
      </c>
      <c r="I7" s="76">
        <v>9</v>
      </c>
    </row>
    <row r="8" spans="1:9" ht="87.75" customHeight="1">
      <c r="A8" s="121" t="s">
        <v>30</v>
      </c>
      <c r="B8" s="121"/>
      <c r="C8" s="102" t="s">
        <v>81</v>
      </c>
      <c r="D8" s="102">
        <v>1460</v>
      </c>
      <c r="E8" s="122"/>
      <c r="F8" s="123"/>
      <c r="G8" s="122">
        <f>(D8*E8)</f>
        <v>0</v>
      </c>
      <c r="H8" s="88" t="s">
        <v>70</v>
      </c>
      <c r="I8" s="88" t="s">
        <v>71</v>
      </c>
    </row>
    <row r="9" spans="1:9" ht="27.75" customHeight="1">
      <c r="A9" s="121" t="s">
        <v>31</v>
      </c>
      <c r="B9" s="121"/>
      <c r="C9" s="102" t="s">
        <v>0</v>
      </c>
      <c r="D9" s="102">
        <v>1460</v>
      </c>
      <c r="E9" s="122"/>
      <c r="F9" s="123"/>
      <c r="G9" s="122">
        <f aca="true" t="shared" si="0" ref="G9:G18">(D9*E9)</f>
        <v>0</v>
      </c>
      <c r="H9" s="88" t="s">
        <v>70</v>
      </c>
      <c r="I9" s="88" t="s">
        <v>71</v>
      </c>
    </row>
    <row r="10" spans="1:9" ht="30" customHeight="1">
      <c r="A10" s="121" t="s">
        <v>32</v>
      </c>
      <c r="B10" s="121"/>
      <c r="C10" s="102" t="s">
        <v>1</v>
      </c>
      <c r="D10" s="102">
        <v>2</v>
      </c>
      <c r="E10" s="122"/>
      <c r="F10" s="123"/>
      <c r="G10" s="122">
        <f t="shared" si="0"/>
        <v>0</v>
      </c>
      <c r="H10" s="88" t="s">
        <v>70</v>
      </c>
      <c r="I10" s="88" t="s">
        <v>71</v>
      </c>
    </row>
    <row r="11" spans="1:9" ht="20.25" customHeight="1">
      <c r="A11" s="121" t="s">
        <v>33</v>
      </c>
      <c r="B11" s="121"/>
      <c r="C11" s="102" t="s">
        <v>11</v>
      </c>
      <c r="D11" s="102">
        <v>2</v>
      </c>
      <c r="E11" s="122"/>
      <c r="F11" s="123"/>
      <c r="G11" s="122">
        <f t="shared" si="0"/>
        <v>0</v>
      </c>
      <c r="H11" s="88" t="s">
        <v>70</v>
      </c>
      <c r="I11" s="88" t="s">
        <v>71</v>
      </c>
    </row>
    <row r="12" spans="1:9" ht="27" customHeight="1">
      <c r="A12" s="121" t="s">
        <v>34</v>
      </c>
      <c r="B12" s="121"/>
      <c r="C12" s="102" t="s">
        <v>8</v>
      </c>
      <c r="D12" s="102">
        <v>208</v>
      </c>
      <c r="E12" s="122"/>
      <c r="F12" s="123"/>
      <c r="G12" s="122">
        <f t="shared" si="0"/>
        <v>0</v>
      </c>
      <c r="H12" s="88" t="s">
        <v>70</v>
      </c>
      <c r="I12" s="88" t="s">
        <v>71</v>
      </c>
    </row>
    <row r="13" spans="1:9" ht="29.25" customHeight="1">
      <c r="A13" s="121" t="s">
        <v>35</v>
      </c>
      <c r="B13" s="121"/>
      <c r="C13" s="102" t="s">
        <v>82</v>
      </c>
      <c r="D13" s="102">
        <v>20</v>
      </c>
      <c r="E13" s="122"/>
      <c r="F13" s="123"/>
      <c r="G13" s="122">
        <f t="shared" si="0"/>
        <v>0</v>
      </c>
      <c r="H13" s="88" t="s">
        <v>70</v>
      </c>
      <c r="I13" s="88" t="s">
        <v>71</v>
      </c>
    </row>
    <row r="14" spans="1:9" ht="32.25" customHeight="1">
      <c r="A14" s="121" t="s">
        <v>36</v>
      </c>
      <c r="B14" s="121"/>
      <c r="C14" s="102" t="s">
        <v>78</v>
      </c>
      <c r="D14" s="102">
        <v>20</v>
      </c>
      <c r="E14" s="122"/>
      <c r="F14" s="123"/>
      <c r="G14" s="122">
        <f t="shared" si="0"/>
        <v>0</v>
      </c>
      <c r="H14" s="88" t="s">
        <v>70</v>
      </c>
      <c r="I14" s="88" t="s">
        <v>71</v>
      </c>
    </row>
    <row r="15" spans="1:9" ht="30" customHeight="1">
      <c r="A15" s="121" t="s">
        <v>37</v>
      </c>
      <c r="B15" s="121"/>
      <c r="C15" s="102" t="s">
        <v>80</v>
      </c>
      <c r="D15" s="102">
        <v>20</v>
      </c>
      <c r="E15" s="122"/>
      <c r="F15" s="123"/>
      <c r="G15" s="122">
        <f t="shared" si="0"/>
        <v>0</v>
      </c>
      <c r="H15" s="88" t="s">
        <v>70</v>
      </c>
      <c r="I15" s="88" t="s">
        <v>71</v>
      </c>
    </row>
    <row r="16" spans="1:9" ht="24" customHeight="1">
      <c r="A16" s="121" t="s">
        <v>38</v>
      </c>
      <c r="B16" s="121"/>
      <c r="C16" s="102" t="s">
        <v>44</v>
      </c>
      <c r="D16" s="102">
        <v>3</v>
      </c>
      <c r="E16" s="122"/>
      <c r="F16" s="123"/>
      <c r="G16" s="122">
        <f t="shared" si="0"/>
        <v>0</v>
      </c>
      <c r="H16" s="88" t="s">
        <v>70</v>
      </c>
      <c r="I16" s="88" t="s">
        <v>71</v>
      </c>
    </row>
    <row r="17" spans="1:9" ht="33" customHeight="1">
      <c r="A17" s="121" t="s">
        <v>39</v>
      </c>
      <c r="B17" s="121"/>
      <c r="C17" s="102" t="s">
        <v>2</v>
      </c>
      <c r="D17" s="102">
        <v>1</v>
      </c>
      <c r="E17" s="122"/>
      <c r="F17" s="123"/>
      <c r="G17" s="122">
        <f t="shared" si="0"/>
        <v>0</v>
      </c>
      <c r="H17" s="88" t="s">
        <v>70</v>
      </c>
      <c r="I17" s="88" t="s">
        <v>71</v>
      </c>
    </row>
    <row r="18" spans="1:9" ht="14.25" thickBot="1">
      <c r="A18" s="84" t="s">
        <v>42</v>
      </c>
      <c r="B18" s="56"/>
      <c r="C18" s="102" t="s">
        <v>54</v>
      </c>
      <c r="D18" s="91">
        <v>1</v>
      </c>
      <c r="E18" s="103"/>
      <c r="F18" s="124"/>
      <c r="G18" s="122">
        <f t="shared" si="0"/>
        <v>0</v>
      </c>
      <c r="H18" s="88" t="s">
        <v>70</v>
      </c>
      <c r="I18" s="88" t="s">
        <v>71</v>
      </c>
    </row>
    <row r="19" spans="1:9" ht="13.5" thickBot="1">
      <c r="A19" s="125"/>
      <c r="B19" s="125"/>
      <c r="C19" s="135" t="s">
        <v>45</v>
      </c>
      <c r="D19" s="135"/>
      <c r="E19" s="135"/>
      <c r="F19" s="136"/>
      <c r="G19" s="126">
        <f>SUM(G8:G18)</f>
        <v>0</v>
      </c>
      <c r="H19" s="125"/>
      <c r="I19" s="127"/>
    </row>
    <row r="20" spans="1:9" ht="13.5" thickBot="1">
      <c r="A20" s="125"/>
      <c r="B20" s="125"/>
      <c r="C20" s="127"/>
      <c r="D20" s="127"/>
      <c r="E20" s="127"/>
      <c r="F20" s="140"/>
      <c r="G20" s="140"/>
      <c r="H20" s="140"/>
      <c r="I20" s="127"/>
    </row>
    <row r="21" spans="1:9" ht="13.5" thickBot="1">
      <c r="A21" s="125"/>
      <c r="B21" s="125"/>
      <c r="C21" s="141" t="s">
        <v>56</v>
      </c>
      <c r="D21" s="141"/>
      <c r="E21" s="141"/>
      <c r="F21" s="128">
        <f>(14*G19)</f>
        <v>0</v>
      </c>
      <c r="G21" s="129"/>
      <c r="H21" s="125"/>
      <c r="I21" s="127"/>
    </row>
    <row r="22" spans="1:8" ht="12.75">
      <c r="A22" s="7"/>
      <c r="B22" s="7"/>
      <c r="C22" s="9"/>
      <c r="D22" s="9"/>
      <c r="E22" s="9"/>
      <c r="F22" s="10"/>
      <c r="G22" s="8"/>
      <c r="H22" s="7"/>
    </row>
    <row r="23" spans="1:8" ht="12.75">
      <c r="A23" s="7"/>
      <c r="B23" s="7"/>
      <c r="C23" s="11"/>
      <c r="D23" s="7"/>
      <c r="E23" s="12"/>
      <c r="F23" s="8"/>
      <c r="G23" s="8"/>
      <c r="H23" s="7"/>
    </row>
    <row r="24" spans="1:9" ht="12.75" customHeight="1">
      <c r="A24" s="138" t="s">
        <v>83</v>
      </c>
      <c r="B24" s="138"/>
      <c r="C24" s="138"/>
      <c r="D24" s="138"/>
      <c r="E24" s="138"/>
      <c r="F24" s="138"/>
      <c r="G24" s="138"/>
      <c r="H24" s="138"/>
      <c r="I24" s="138"/>
    </row>
    <row r="25" spans="1:9" ht="12.75">
      <c r="A25" s="138"/>
      <c r="B25" s="138"/>
      <c r="C25" s="138"/>
      <c r="D25" s="138"/>
      <c r="E25" s="138"/>
      <c r="F25" s="138"/>
      <c r="G25" s="138"/>
      <c r="H25" s="138"/>
      <c r="I25" s="138"/>
    </row>
    <row r="26" spans="1:9" ht="12.75">
      <c r="A26" s="134"/>
      <c r="B26" s="134"/>
      <c r="C26" s="134"/>
      <c r="D26" s="134"/>
      <c r="E26" s="134"/>
      <c r="F26" s="134"/>
      <c r="G26" s="134"/>
      <c r="H26" s="134"/>
      <c r="I26" s="134"/>
    </row>
    <row r="27" spans="1:9" ht="15.75">
      <c r="A27" s="153" t="s">
        <v>84</v>
      </c>
      <c r="B27" s="153"/>
      <c r="C27" s="153"/>
      <c r="D27" s="134"/>
      <c r="E27" s="134"/>
      <c r="F27" s="134"/>
      <c r="G27" s="134"/>
      <c r="H27" s="134"/>
      <c r="I27" s="134"/>
    </row>
    <row r="29" spans="1:9" ht="12.75" customHeight="1">
      <c r="A29" s="142" t="s">
        <v>72</v>
      </c>
      <c r="B29" s="142"/>
      <c r="C29" s="142"/>
      <c r="D29" s="142"/>
      <c r="E29" s="142"/>
      <c r="F29" s="142"/>
      <c r="G29" s="142"/>
      <c r="H29" s="142"/>
      <c r="I29" s="142"/>
    </row>
    <row r="30" spans="1:9" ht="51.75" customHeight="1">
      <c r="A30" s="142"/>
      <c r="B30" s="142"/>
      <c r="C30" s="142"/>
      <c r="D30" s="142"/>
      <c r="E30" s="142"/>
      <c r="F30" s="142"/>
      <c r="G30" s="142"/>
      <c r="H30" s="142"/>
      <c r="I30" s="142"/>
    </row>
    <row r="32" ht="12.75" customHeight="1">
      <c r="I32" s="45"/>
    </row>
    <row r="33" ht="31.5" customHeight="1">
      <c r="I33" s="45"/>
    </row>
    <row r="38" spans="4:8" ht="12.75">
      <c r="D38" s="137" t="s">
        <v>28</v>
      </c>
      <c r="E38" s="137"/>
      <c r="F38" s="137"/>
      <c r="G38" s="137"/>
      <c r="H38" s="137"/>
    </row>
    <row r="39" spans="4:8" ht="12.75">
      <c r="D39" s="139" t="s">
        <v>29</v>
      </c>
      <c r="E39" s="137"/>
      <c r="F39" s="137"/>
      <c r="G39" s="137"/>
      <c r="H39" s="137"/>
    </row>
  </sheetData>
  <sheetProtection/>
  <mergeCells count="9">
    <mergeCell ref="C19:F19"/>
    <mergeCell ref="D38:H38"/>
    <mergeCell ref="A2:I4"/>
    <mergeCell ref="D39:H39"/>
    <mergeCell ref="F20:H20"/>
    <mergeCell ref="C21:E21"/>
    <mergeCell ref="A24:I25"/>
    <mergeCell ref="A29:I30"/>
    <mergeCell ref="A27:C27"/>
  </mergeCells>
  <printOptions/>
  <pageMargins left="0.75" right="0.75" top="1" bottom="1" header="0.5" footer="0.5"/>
  <pageSetup orientation="landscape" paperSize="9" scale="76" r:id="rId1"/>
  <headerFooter alignWithMargins="0">
    <oddHeader>&amp;L&amp;"Arial,Pogrubiony"EZ/ZP/44/2018/AŁ-D&amp;C&amp;"Arial,Pogrubiony"FORMULARZ ASORTYMENTOWO - CENOWY&amp;R&amp;"Arial,Pogrubiony"Załącznik nr  2 do SIWZ.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37"/>
  <sheetViews>
    <sheetView view="pageBreakPreview" zoomScale="60" zoomScalePageLayoutView="0" workbookViewId="0" topLeftCell="A1">
      <selection activeCell="K29" sqref="K29"/>
    </sheetView>
  </sheetViews>
  <sheetFormatPr defaultColWidth="9.140625" defaultRowHeight="12.75"/>
  <cols>
    <col min="1" max="1" width="5.421875" style="0" customWidth="1"/>
    <col min="2" max="2" width="16.421875" style="0" customWidth="1"/>
    <col min="3" max="3" width="52.140625" style="0" customWidth="1"/>
    <col min="6" max="6" width="13.8515625" style="0" customWidth="1"/>
    <col min="7" max="7" width="10.57421875" style="0" customWidth="1"/>
    <col min="8" max="8" width="26.140625" style="0" customWidth="1"/>
    <col min="9" max="9" width="24.8515625" style="0" customWidth="1"/>
  </cols>
  <sheetData>
    <row r="2" spans="1:9" ht="12.75" customHeight="1">
      <c r="A2" s="143" t="s">
        <v>58</v>
      </c>
      <c r="B2" s="143"/>
      <c r="C2" s="143"/>
      <c r="D2" s="143"/>
      <c r="E2" s="143"/>
      <c r="F2" s="143"/>
      <c r="G2" s="143"/>
      <c r="H2" s="143"/>
      <c r="I2" s="143"/>
    </row>
    <row r="3" spans="1:9" ht="12.75">
      <c r="A3" s="143"/>
      <c r="B3" s="143"/>
      <c r="C3" s="143"/>
      <c r="D3" s="143"/>
      <c r="E3" s="143"/>
      <c r="F3" s="143"/>
      <c r="G3" s="143"/>
      <c r="H3" s="143"/>
      <c r="I3" s="143"/>
    </row>
    <row r="4" spans="1:9" ht="12.75">
      <c r="A4" s="143"/>
      <c r="B4" s="143"/>
      <c r="C4" s="143"/>
      <c r="D4" s="143"/>
      <c r="E4" s="143"/>
      <c r="F4" s="143"/>
      <c r="G4" s="143"/>
      <c r="H4" s="143"/>
      <c r="I4" s="143"/>
    </row>
    <row r="5" spans="1:9" ht="12.75">
      <c r="A5" s="143"/>
      <c r="B5" s="143"/>
      <c r="C5" s="143"/>
      <c r="D5" s="143"/>
      <c r="E5" s="143"/>
      <c r="F5" s="143"/>
      <c r="G5" s="143"/>
      <c r="H5" s="143"/>
      <c r="I5" s="143"/>
    </row>
    <row r="6" spans="1:9" ht="1.5" customHeight="1">
      <c r="A6" s="143"/>
      <c r="B6" s="143"/>
      <c r="C6" s="143"/>
      <c r="D6" s="143"/>
      <c r="E6" s="143"/>
      <c r="F6" s="143"/>
      <c r="G6" s="143"/>
      <c r="H6" s="143"/>
      <c r="I6" s="143"/>
    </row>
    <row r="7" spans="1:7" ht="12.75">
      <c r="A7" s="13"/>
      <c r="B7" s="14"/>
      <c r="C7" s="13"/>
      <c r="D7" s="13"/>
      <c r="E7" s="16"/>
      <c r="F7" s="16"/>
      <c r="G7" s="15"/>
    </row>
    <row r="8" spans="1:9" ht="261" customHeight="1">
      <c r="A8" s="80" t="s">
        <v>3</v>
      </c>
      <c r="B8" s="80" t="s">
        <v>4</v>
      </c>
      <c r="C8" s="80" t="s">
        <v>40</v>
      </c>
      <c r="D8" s="80" t="s">
        <v>73</v>
      </c>
      <c r="E8" s="81" t="s">
        <v>5</v>
      </c>
      <c r="F8" s="82" t="s">
        <v>41</v>
      </c>
      <c r="G8" s="82" t="s">
        <v>27</v>
      </c>
      <c r="H8" s="75" t="s">
        <v>68</v>
      </c>
      <c r="I8" s="75" t="s">
        <v>69</v>
      </c>
    </row>
    <row r="9" spans="1:9" ht="12.75">
      <c r="A9" s="72">
        <v>1</v>
      </c>
      <c r="B9" s="72">
        <v>2</v>
      </c>
      <c r="C9" s="72">
        <v>3</v>
      </c>
      <c r="D9" s="72">
        <v>4</v>
      </c>
      <c r="E9" s="72">
        <v>5</v>
      </c>
      <c r="F9" s="72">
        <v>6</v>
      </c>
      <c r="G9" s="72">
        <v>7</v>
      </c>
      <c r="H9" s="76">
        <v>8</v>
      </c>
      <c r="I9" s="76">
        <v>9</v>
      </c>
    </row>
    <row r="10" spans="1:9" ht="113.25" customHeight="1">
      <c r="A10" s="105" t="s">
        <v>30</v>
      </c>
      <c r="B10" s="105"/>
      <c r="C10" s="102" t="s">
        <v>77</v>
      </c>
      <c r="D10" s="80">
        <v>1046</v>
      </c>
      <c r="E10" s="106"/>
      <c r="F10" s="107"/>
      <c r="G10" s="87">
        <f>(F10*D10)</f>
        <v>0</v>
      </c>
      <c r="H10" s="88" t="s">
        <v>70</v>
      </c>
      <c r="I10" s="88" t="s">
        <v>71</v>
      </c>
    </row>
    <row r="11" spans="1:9" ht="12.75">
      <c r="A11" s="105" t="s">
        <v>31</v>
      </c>
      <c r="B11" s="105"/>
      <c r="C11" s="102" t="s">
        <v>6</v>
      </c>
      <c r="D11" s="80">
        <v>365</v>
      </c>
      <c r="E11" s="106"/>
      <c r="F11" s="107"/>
      <c r="G11" s="87">
        <f aca="true" t="shared" si="0" ref="G11:G20">(F11*D11)</f>
        <v>0</v>
      </c>
      <c r="H11" s="88" t="s">
        <v>70</v>
      </c>
      <c r="I11" s="88" t="s">
        <v>71</v>
      </c>
    </row>
    <row r="12" spans="1:9" ht="12.75">
      <c r="A12" s="105" t="s">
        <v>32</v>
      </c>
      <c r="B12" s="105"/>
      <c r="C12" s="102" t="s">
        <v>0</v>
      </c>
      <c r="D12" s="80">
        <v>365</v>
      </c>
      <c r="E12" s="106"/>
      <c r="F12" s="107"/>
      <c r="G12" s="87">
        <f t="shared" si="0"/>
        <v>0</v>
      </c>
      <c r="H12" s="88" t="s">
        <v>70</v>
      </c>
      <c r="I12" s="88" t="s">
        <v>71</v>
      </c>
    </row>
    <row r="13" spans="1:9" ht="12.75">
      <c r="A13" s="105" t="s">
        <v>33</v>
      </c>
      <c r="B13" s="105"/>
      <c r="C13" s="102" t="s">
        <v>1</v>
      </c>
      <c r="D13" s="80">
        <v>2</v>
      </c>
      <c r="E13" s="106"/>
      <c r="F13" s="107"/>
      <c r="G13" s="87">
        <f t="shared" si="0"/>
        <v>0</v>
      </c>
      <c r="H13" s="88" t="s">
        <v>70</v>
      </c>
      <c r="I13" s="88" t="s">
        <v>71</v>
      </c>
    </row>
    <row r="14" spans="1:9" ht="20.25" customHeight="1">
      <c r="A14" s="105" t="s">
        <v>34</v>
      </c>
      <c r="B14" s="105"/>
      <c r="C14" s="102" t="s">
        <v>7</v>
      </c>
      <c r="D14" s="80">
        <v>2</v>
      </c>
      <c r="E14" s="106"/>
      <c r="F14" s="107"/>
      <c r="G14" s="87">
        <f t="shared" si="0"/>
        <v>0</v>
      </c>
      <c r="H14" s="88" t="s">
        <v>70</v>
      </c>
      <c r="I14" s="88" t="s">
        <v>71</v>
      </c>
    </row>
    <row r="15" spans="1:9" ht="12.75">
      <c r="A15" s="105" t="s">
        <v>35</v>
      </c>
      <c r="B15" s="105"/>
      <c r="C15" s="102" t="s">
        <v>8</v>
      </c>
      <c r="D15" s="80">
        <v>208</v>
      </c>
      <c r="E15" s="106"/>
      <c r="F15" s="107"/>
      <c r="G15" s="87">
        <f t="shared" si="0"/>
        <v>0</v>
      </c>
      <c r="H15" s="88" t="s">
        <v>70</v>
      </c>
      <c r="I15" s="88" t="s">
        <v>71</v>
      </c>
    </row>
    <row r="16" spans="1:9" ht="13.5">
      <c r="A16" s="105" t="s">
        <v>36</v>
      </c>
      <c r="B16" s="105"/>
      <c r="C16" s="102" t="s">
        <v>78</v>
      </c>
      <c r="D16" s="80">
        <v>20</v>
      </c>
      <c r="E16" s="106"/>
      <c r="F16" s="107"/>
      <c r="G16" s="87">
        <f t="shared" si="0"/>
        <v>0</v>
      </c>
      <c r="H16" s="88" t="s">
        <v>70</v>
      </c>
      <c r="I16" s="88" t="s">
        <v>71</v>
      </c>
    </row>
    <row r="17" spans="1:9" ht="13.5">
      <c r="A17" s="105" t="s">
        <v>37</v>
      </c>
      <c r="B17" s="105"/>
      <c r="C17" s="102" t="s">
        <v>79</v>
      </c>
      <c r="D17" s="80">
        <v>20</v>
      </c>
      <c r="E17" s="106"/>
      <c r="F17" s="107"/>
      <c r="G17" s="87">
        <f t="shared" si="0"/>
        <v>0</v>
      </c>
      <c r="H17" s="88" t="s">
        <v>70</v>
      </c>
      <c r="I17" s="88" t="s">
        <v>71</v>
      </c>
    </row>
    <row r="18" spans="1:9" ht="13.5">
      <c r="A18" s="105" t="s">
        <v>38</v>
      </c>
      <c r="B18" s="105"/>
      <c r="C18" s="102" t="s">
        <v>80</v>
      </c>
      <c r="D18" s="80">
        <v>20</v>
      </c>
      <c r="E18" s="106"/>
      <c r="F18" s="107"/>
      <c r="G18" s="87">
        <f t="shared" si="0"/>
        <v>0</v>
      </c>
      <c r="H18" s="88" t="s">
        <v>70</v>
      </c>
      <c r="I18" s="88" t="s">
        <v>71</v>
      </c>
    </row>
    <row r="19" spans="1:9" ht="22.5" customHeight="1">
      <c r="A19" s="105" t="s">
        <v>39</v>
      </c>
      <c r="B19" s="105"/>
      <c r="C19" s="102" t="s">
        <v>9</v>
      </c>
      <c r="D19" s="80">
        <v>1</v>
      </c>
      <c r="E19" s="106"/>
      <c r="F19" s="107"/>
      <c r="G19" s="87">
        <f t="shared" si="0"/>
        <v>0</v>
      </c>
      <c r="H19" s="88" t="s">
        <v>70</v>
      </c>
      <c r="I19" s="88" t="s">
        <v>71</v>
      </c>
    </row>
    <row r="20" spans="1:9" ht="15.75" customHeight="1">
      <c r="A20" s="105" t="s">
        <v>42</v>
      </c>
      <c r="B20" s="105"/>
      <c r="C20" s="102" t="s">
        <v>10</v>
      </c>
      <c r="D20" s="80">
        <v>1</v>
      </c>
      <c r="E20" s="106"/>
      <c r="F20" s="107"/>
      <c r="G20" s="87">
        <f t="shared" si="0"/>
        <v>0</v>
      </c>
      <c r="H20" s="88" t="s">
        <v>70</v>
      </c>
      <c r="I20" s="88" t="s">
        <v>71</v>
      </c>
    </row>
    <row r="21" spans="1:9" ht="18" customHeight="1">
      <c r="A21" s="108" t="s">
        <v>43</v>
      </c>
      <c r="B21" s="108"/>
      <c r="C21" s="120" t="s">
        <v>44</v>
      </c>
      <c r="D21" s="109">
        <v>3</v>
      </c>
      <c r="E21" s="110"/>
      <c r="F21" s="111"/>
      <c r="G21" s="112"/>
      <c r="H21" s="88" t="s">
        <v>70</v>
      </c>
      <c r="I21" s="88" t="s">
        <v>71</v>
      </c>
    </row>
    <row r="22" spans="1:9" ht="13.5" thickBot="1">
      <c r="A22" s="105" t="s">
        <v>53</v>
      </c>
      <c r="B22" s="80"/>
      <c r="C22" s="102" t="s">
        <v>57</v>
      </c>
      <c r="D22" s="91">
        <v>1</v>
      </c>
      <c r="E22" s="113"/>
      <c r="F22" s="113"/>
      <c r="G22" s="101">
        <f>(F21*D21)</f>
        <v>0</v>
      </c>
      <c r="H22" s="88" t="s">
        <v>70</v>
      </c>
      <c r="I22" s="88" t="s">
        <v>71</v>
      </c>
    </row>
    <row r="23" spans="1:9" ht="12.75" customHeight="1" thickBot="1">
      <c r="A23" s="135" t="s">
        <v>45</v>
      </c>
      <c r="B23" s="135"/>
      <c r="C23" s="135"/>
      <c r="D23" s="135"/>
      <c r="E23" s="135"/>
      <c r="F23" s="136"/>
      <c r="G23" s="114">
        <f>SUM(G10:G22)</f>
        <v>0</v>
      </c>
      <c r="H23" s="112"/>
      <c r="I23" s="112"/>
    </row>
    <row r="24" spans="1:9" ht="12.75" customHeight="1" thickBot="1">
      <c r="A24" s="115"/>
      <c r="B24" s="115"/>
      <c r="C24" s="115"/>
      <c r="D24" s="115"/>
      <c r="E24" s="116"/>
      <c r="F24" s="117"/>
      <c r="G24" s="116"/>
      <c r="H24" s="112"/>
      <c r="I24" s="112"/>
    </row>
    <row r="25" spans="1:9" ht="12.75" customHeight="1" thickBot="1">
      <c r="A25" s="141" t="s">
        <v>46</v>
      </c>
      <c r="B25" s="141"/>
      <c r="C25" s="141"/>
      <c r="D25" s="141"/>
      <c r="E25" s="141"/>
      <c r="F25" s="118">
        <f>(3*G23)</f>
        <v>0</v>
      </c>
      <c r="G25" s="119"/>
      <c r="H25" s="119"/>
      <c r="I25" s="112"/>
    </row>
    <row r="28" spans="1:9" ht="12.75" customHeight="1">
      <c r="A28" s="142" t="s">
        <v>72</v>
      </c>
      <c r="B28" s="142"/>
      <c r="C28" s="142"/>
      <c r="D28" s="142"/>
      <c r="E28" s="142"/>
      <c r="F28" s="142"/>
      <c r="G28" s="142"/>
      <c r="H28" s="142"/>
      <c r="I28" s="142"/>
    </row>
    <row r="29" spans="1:9" ht="28.5" customHeight="1">
      <c r="A29" s="142"/>
      <c r="B29" s="142"/>
      <c r="C29" s="142"/>
      <c r="D29" s="142"/>
      <c r="E29" s="142"/>
      <c r="F29" s="142"/>
      <c r="G29" s="142"/>
      <c r="H29" s="142"/>
      <c r="I29" s="142"/>
    </row>
    <row r="32" ht="27" customHeight="1"/>
    <row r="36" spans="4:8" ht="12.75">
      <c r="D36" s="137" t="s">
        <v>28</v>
      </c>
      <c r="E36" s="137"/>
      <c r="F36" s="137"/>
      <c r="G36" s="137"/>
      <c r="H36" s="137"/>
    </row>
    <row r="37" spans="4:8" ht="12.75">
      <c r="D37" s="139" t="s">
        <v>29</v>
      </c>
      <c r="E37" s="137"/>
      <c r="F37" s="137"/>
      <c r="G37" s="137"/>
      <c r="H37" s="137"/>
    </row>
  </sheetData>
  <sheetProtection/>
  <mergeCells count="6">
    <mergeCell ref="A2:I6"/>
    <mergeCell ref="D36:H36"/>
    <mergeCell ref="D37:H37"/>
    <mergeCell ref="A23:F23"/>
    <mergeCell ref="A25:E25"/>
    <mergeCell ref="A28:I29"/>
  </mergeCells>
  <printOptions/>
  <pageMargins left="0.75" right="0.75" top="0.75" bottom="0.59" header="0.5" footer="0.38"/>
  <pageSetup orientation="landscape" paperSize="9" scale="74" r:id="rId1"/>
  <headerFooter alignWithMargins="0">
    <oddHeader>&amp;L&amp;"Arial,Pogrubiony"EZ/ZP/44/2018/AŁ-D&amp;C&amp;"Arial,Pogrubiony"FORMULARZ ASORTYMENTOWO - CENOWY&amp;R&amp;"Arial,Pogrubiony"Załącznik nr 2 do SIWZ.
</oddHeader>
    <oddFooter>&amp;CStrona &amp;P</oddFooter>
  </headerFooter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34"/>
  <sheetViews>
    <sheetView view="pageBreakPreview" zoomScale="60" zoomScalePageLayoutView="0" workbookViewId="0" topLeftCell="A1">
      <selection activeCell="H21" sqref="H21"/>
    </sheetView>
  </sheetViews>
  <sheetFormatPr defaultColWidth="9.140625" defaultRowHeight="12.75"/>
  <cols>
    <col min="1" max="1" width="5.421875" style="0" customWidth="1"/>
    <col min="2" max="2" width="12.7109375" style="0" customWidth="1"/>
    <col min="3" max="3" width="41.7109375" style="0" customWidth="1"/>
    <col min="6" max="6" width="12.7109375" style="0" customWidth="1"/>
    <col min="7" max="7" width="11.28125" style="0" customWidth="1"/>
    <col min="8" max="8" width="28.140625" style="0" customWidth="1"/>
    <col min="9" max="9" width="26.140625" style="0" customWidth="1"/>
  </cols>
  <sheetData>
    <row r="2" spans="1:9" ht="15" customHeight="1">
      <c r="A2" s="144" t="s">
        <v>59</v>
      </c>
      <c r="B2" s="144"/>
      <c r="C2" s="144"/>
      <c r="D2" s="144"/>
      <c r="E2" s="144"/>
      <c r="F2" s="144"/>
      <c r="G2" s="144"/>
      <c r="H2" s="144"/>
      <c r="I2" s="144"/>
    </row>
    <row r="3" spans="1:9" ht="12.75">
      <c r="A3" s="144"/>
      <c r="B3" s="144"/>
      <c r="C3" s="144"/>
      <c r="D3" s="144"/>
      <c r="E3" s="144"/>
      <c r="F3" s="144"/>
      <c r="G3" s="144"/>
      <c r="H3" s="144"/>
      <c r="I3" s="144"/>
    </row>
    <row r="4" spans="1:9" ht="1.5" customHeight="1">
      <c r="A4" s="144"/>
      <c r="B4" s="144"/>
      <c r="C4" s="144"/>
      <c r="D4" s="144"/>
      <c r="E4" s="144"/>
      <c r="F4" s="144"/>
      <c r="G4" s="144"/>
      <c r="H4" s="144"/>
      <c r="I4" s="144"/>
    </row>
    <row r="5" spans="1:9" ht="14.25" customHeight="1" hidden="1">
      <c r="A5" s="144"/>
      <c r="B5" s="144"/>
      <c r="C5" s="144"/>
      <c r="D5" s="144"/>
      <c r="E5" s="144"/>
      <c r="F5" s="144"/>
      <c r="G5" s="144"/>
      <c r="H5" s="144"/>
      <c r="I5" s="144"/>
    </row>
    <row r="6" spans="1:9" ht="12.75">
      <c r="A6" s="30"/>
      <c r="B6" s="31"/>
      <c r="C6" s="30"/>
      <c r="D6" s="30"/>
      <c r="E6" s="33"/>
      <c r="F6" s="33"/>
      <c r="G6" s="32"/>
      <c r="H6" s="27"/>
      <c r="I6" s="27"/>
    </row>
    <row r="7" spans="1:9" ht="254.25" customHeight="1">
      <c r="A7" s="42" t="s">
        <v>3</v>
      </c>
      <c r="B7" s="42" t="s">
        <v>4</v>
      </c>
      <c r="C7" s="42" t="s">
        <v>40</v>
      </c>
      <c r="D7" s="42" t="s">
        <v>73</v>
      </c>
      <c r="E7" s="44" t="s">
        <v>5</v>
      </c>
      <c r="F7" s="43" t="s">
        <v>41</v>
      </c>
      <c r="G7" s="43" t="s">
        <v>27</v>
      </c>
      <c r="H7" s="75" t="s">
        <v>68</v>
      </c>
      <c r="I7" s="75" t="s">
        <v>69</v>
      </c>
    </row>
    <row r="8" spans="1:9" ht="12.75">
      <c r="A8" s="73">
        <v>1</v>
      </c>
      <c r="B8" s="73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6">
        <v>8</v>
      </c>
      <c r="I8" s="76">
        <v>9</v>
      </c>
    </row>
    <row r="9" spans="1:9" ht="52.5" customHeight="1">
      <c r="A9" s="92" t="s">
        <v>30</v>
      </c>
      <c r="B9" s="92"/>
      <c r="C9" s="93" t="s">
        <v>60</v>
      </c>
      <c r="D9" s="94">
        <v>730</v>
      </c>
      <c r="E9" s="95"/>
      <c r="F9" s="96"/>
      <c r="G9" s="87">
        <f>(D9*F9)</f>
        <v>0</v>
      </c>
      <c r="H9" s="88" t="s">
        <v>70</v>
      </c>
      <c r="I9" s="88" t="s">
        <v>71</v>
      </c>
    </row>
    <row r="10" spans="1:9" ht="61.5" customHeight="1">
      <c r="A10" s="92" t="s">
        <v>31</v>
      </c>
      <c r="B10" s="92"/>
      <c r="C10" s="93" t="s">
        <v>14</v>
      </c>
      <c r="D10" s="94">
        <v>365</v>
      </c>
      <c r="E10" s="95"/>
      <c r="F10" s="96"/>
      <c r="G10" s="87">
        <f aca="true" t="shared" si="0" ref="G10:G19">(D10*F10)</f>
        <v>0</v>
      </c>
      <c r="H10" s="88" t="s">
        <v>70</v>
      </c>
      <c r="I10" s="88" t="s">
        <v>71</v>
      </c>
    </row>
    <row r="11" spans="1:9" ht="34.5" customHeight="1">
      <c r="A11" s="92" t="s">
        <v>32</v>
      </c>
      <c r="B11" s="92"/>
      <c r="C11" s="94" t="s">
        <v>15</v>
      </c>
      <c r="D11" s="94">
        <v>365</v>
      </c>
      <c r="E11" s="95"/>
      <c r="F11" s="96"/>
      <c r="G11" s="87">
        <f t="shared" si="0"/>
        <v>0</v>
      </c>
      <c r="H11" s="88" t="s">
        <v>70</v>
      </c>
      <c r="I11" s="88" t="s">
        <v>71</v>
      </c>
    </row>
    <row r="12" spans="1:9" ht="15.75" customHeight="1">
      <c r="A12" s="92" t="s">
        <v>33</v>
      </c>
      <c r="B12" s="92"/>
      <c r="C12" s="94" t="s">
        <v>16</v>
      </c>
      <c r="D12" s="94">
        <v>5</v>
      </c>
      <c r="E12" s="95"/>
      <c r="F12" s="96"/>
      <c r="G12" s="87">
        <f t="shared" si="0"/>
        <v>0</v>
      </c>
      <c r="H12" s="88" t="s">
        <v>70</v>
      </c>
      <c r="I12" s="88" t="s">
        <v>71</v>
      </c>
    </row>
    <row r="13" spans="1:9" ht="12.75">
      <c r="A13" s="92" t="s">
        <v>34</v>
      </c>
      <c r="B13" s="92"/>
      <c r="C13" s="94" t="s">
        <v>17</v>
      </c>
      <c r="D13" s="94">
        <v>1460</v>
      </c>
      <c r="E13" s="95"/>
      <c r="F13" s="96"/>
      <c r="G13" s="87">
        <f t="shared" si="0"/>
        <v>0</v>
      </c>
      <c r="H13" s="88" t="s">
        <v>70</v>
      </c>
      <c r="I13" s="88" t="s">
        <v>71</v>
      </c>
    </row>
    <row r="14" spans="1:9" ht="12.75">
      <c r="A14" s="92" t="s">
        <v>35</v>
      </c>
      <c r="B14" s="92"/>
      <c r="C14" s="94" t="s">
        <v>18</v>
      </c>
      <c r="D14" s="94">
        <v>2</v>
      </c>
      <c r="E14" s="95"/>
      <c r="F14" s="96"/>
      <c r="G14" s="87">
        <f t="shared" si="0"/>
        <v>0</v>
      </c>
      <c r="H14" s="88" t="s">
        <v>70</v>
      </c>
      <c r="I14" s="88" t="s">
        <v>71</v>
      </c>
    </row>
    <row r="15" spans="1:9" ht="24">
      <c r="A15" s="92" t="s">
        <v>36</v>
      </c>
      <c r="B15" s="92"/>
      <c r="C15" s="94" t="s">
        <v>8</v>
      </c>
      <c r="D15" s="94">
        <v>208</v>
      </c>
      <c r="E15" s="95"/>
      <c r="F15" s="96"/>
      <c r="G15" s="87">
        <f t="shared" si="0"/>
        <v>0</v>
      </c>
      <c r="H15" s="88" t="s">
        <v>70</v>
      </c>
      <c r="I15" s="88" t="s">
        <v>71</v>
      </c>
    </row>
    <row r="16" spans="1:9" ht="12.75">
      <c r="A16" s="92" t="s">
        <v>37</v>
      </c>
      <c r="B16" s="92"/>
      <c r="C16" s="94" t="s">
        <v>12</v>
      </c>
      <c r="D16" s="94">
        <v>20</v>
      </c>
      <c r="E16" s="95"/>
      <c r="F16" s="96"/>
      <c r="G16" s="87">
        <f t="shared" si="0"/>
        <v>0</v>
      </c>
      <c r="H16" s="88" t="s">
        <v>70</v>
      </c>
      <c r="I16" s="88" t="s">
        <v>71</v>
      </c>
    </row>
    <row r="17" spans="1:9" ht="12.75">
      <c r="A17" s="92" t="s">
        <v>38</v>
      </c>
      <c r="B17" s="92"/>
      <c r="C17" s="94" t="s">
        <v>13</v>
      </c>
      <c r="D17" s="94">
        <v>20</v>
      </c>
      <c r="E17" s="95"/>
      <c r="F17" s="96"/>
      <c r="G17" s="87">
        <f t="shared" si="0"/>
        <v>0</v>
      </c>
      <c r="H17" s="88" t="s">
        <v>70</v>
      </c>
      <c r="I17" s="88" t="s">
        <v>71</v>
      </c>
    </row>
    <row r="18" spans="1:9" ht="12.75">
      <c r="A18" s="92" t="s">
        <v>39</v>
      </c>
      <c r="B18" s="97"/>
      <c r="C18" s="98" t="s">
        <v>19</v>
      </c>
      <c r="D18" s="98">
        <v>3</v>
      </c>
      <c r="E18" s="99"/>
      <c r="F18" s="100"/>
      <c r="G18" s="101">
        <f t="shared" si="0"/>
        <v>0</v>
      </c>
      <c r="H18" s="88" t="s">
        <v>70</v>
      </c>
      <c r="I18" s="88" t="s">
        <v>71</v>
      </c>
    </row>
    <row r="19" spans="1:9" ht="18" customHeight="1" thickBot="1">
      <c r="A19" s="92" t="s">
        <v>42</v>
      </c>
      <c r="B19" s="94"/>
      <c r="C19" s="102" t="s">
        <v>52</v>
      </c>
      <c r="D19" s="103">
        <v>1</v>
      </c>
      <c r="E19" s="104"/>
      <c r="F19" s="104"/>
      <c r="G19" s="101">
        <f t="shared" si="0"/>
        <v>0</v>
      </c>
      <c r="H19" s="88" t="s">
        <v>70</v>
      </c>
      <c r="I19" s="88" t="s">
        <v>71</v>
      </c>
    </row>
    <row r="20" spans="1:9" ht="13.5" thickBot="1">
      <c r="A20" s="145" t="s">
        <v>45</v>
      </c>
      <c r="B20" s="145"/>
      <c r="C20" s="145"/>
      <c r="D20" s="145"/>
      <c r="E20" s="145"/>
      <c r="F20" s="146"/>
      <c r="G20" s="59">
        <f>SUM(G9:G19)</f>
        <v>0</v>
      </c>
      <c r="H20" s="27"/>
      <c r="I20" s="27"/>
    </row>
    <row r="21" spans="1:9" ht="12.75" customHeight="1">
      <c r="A21" s="35"/>
      <c r="B21" s="35"/>
      <c r="C21" s="36"/>
      <c r="D21" s="58"/>
      <c r="E21" s="58"/>
      <c r="F21" s="58"/>
      <c r="G21" s="58"/>
      <c r="H21" s="27"/>
      <c r="I21" s="27"/>
    </row>
    <row r="22" spans="1:9" ht="19.5" customHeight="1" thickBot="1">
      <c r="A22" s="35"/>
      <c r="B22" s="35"/>
      <c r="F22" s="34"/>
      <c r="G22" s="37"/>
      <c r="H22" s="27"/>
      <c r="I22" s="27"/>
    </row>
    <row r="23" spans="1:9" ht="16.5" customHeight="1" thickBot="1">
      <c r="A23" s="35"/>
      <c r="B23" s="35"/>
      <c r="C23" s="147" t="s">
        <v>61</v>
      </c>
      <c r="D23" s="147"/>
      <c r="E23" s="148"/>
      <c r="F23" s="57">
        <f>(3*G20)</f>
        <v>0</v>
      </c>
      <c r="G23" s="37"/>
      <c r="H23" s="27"/>
      <c r="I23" s="27"/>
    </row>
    <row r="24" spans="1:7" ht="13.5" customHeight="1">
      <c r="A24" s="38"/>
      <c r="B24" s="38"/>
      <c r="C24" s="39"/>
      <c r="D24" s="39"/>
      <c r="E24" s="40"/>
      <c r="F24" s="41"/>
      <c r="G24" s="40"/>
    </row>
    <row r="25" spans="1:9" ht="12.75" customHeight="1">
      <c r="A25" s="142" t="s">
        <v>72</v>
      </c>
      <c r="B25" s="142"/>
      <c r="C25" s="142"/>
      <c r="D25" s="142"/>
      <c r="E25" s="142"/>
      <c r="F25" s="142"/>
      <c r="G25" s="142"/>
      <c r="H25" s="142"/>
      <c r="I25" s="142"/>
    </row>
    <row r="26" spans="1:9" ht="36" customHeight="1">
      <c r="A26" s="142"/>
      <c r="B26" s="142"/>
      <c r="C26" s="142"/>
      <c r="D26" s="142"/>
      <c r="E26" s="142"/>
      <c r="F26" s="142"/>
      <c r="G26" s="142"/>
      <c r="H26" s="142"/>
      <c r="I26" s="142"/>
    </row>
    <row r="28" spans="1:9" ht="14.25">
      <c r="A28" s="25"/>
      <c r="B28" s="28"/>
      <c r="C28" s="28"/>
      <c r="D28" s="26"/>
      <c r="E28" s="29"/>
      <c r="F28" s="29"/>
      <c r="G28" s="29"/>
      <c r="H28" s="27"/>
      <c r="I28" s="27"/>
    </row>
    <row r="29" spans="1:9" ht="14.25">
      <c r="A29" s="25"/>
      <c r="B29" s="28"/>
      <c r="C29" s="28"/>
      <c r="I29" s="27"/>
    </row>
    <row r="33" spans="4:8" ht="12.75">
      <c r="D33" s="137" t="s">
        <v>28</v>
      </c>
      <c r="E33" s="137"/>
      <c r="F33" s="137"/>
      <c r="G33" s="137"/>
      <c r="H33" s="137"/>
    </row>
    <row r="34" spans="4:8" ht="12.75">
      <c r="D34" s="139" t="s">
        <v>29</v>
      </c>
      <c r="E34" s="137"/>
      <c r="F34" s="137"/>
      <c r="G34" s="137"/>
      <c r="H34" s="137"/>
    </row>
  </sheetData>
  <sheetProtection/>
  <mergeCells count="6">
    <mergeCell ref="A2:I5"/>
    <mergeCell ref="D33:H33"/>
    <mergeCell ref="D34:H34"/>
    <mergeCell ref="A20:F20"/>
    <mergeCell ref="C23:E23"/>
    <mergeCell ref="A25:I26"/>
  </mergeCells>
  <printOptions/>
  <pageMargins left="0.75" right="0.75" top="0.96" bottom="0.18" header="0.18" footer="0.5"/>
  <pageSetup orientation="landscape" paperSize="9" scale="82" r:id="rId1"/>
  <headerFooter alignWithMargins="0">
    <oddHeader>&amp;L&amp;"Arial,Pogrubiony"EZ/ZP/44/2018/AŁ-D&amp;C&amp;"Arial,Pogrubiony"FORMULARZ ASORTYMENTOWO - CENOWY&amp;R&amp;"Arial,Pogrubiony"Załącznik nr  2 do SIWZ.
</oddHeader>
    <oddFooter>&amp;CStrona &amp;P</oddFooter>
  </headerFooter>
  <rowBreaks count="1" manualBreakCount="1">
    <brk id="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6.00390625" style="0" customWidth="1"/>
    <col min="2" max="2" width="13.57421875" style="0" customWidth="1"/>
    <col min="3" max="3" width="38.140625" style="0" customWidth="1"/>
    <col min="6" max="6" width="13.8515625" style="0" customWidth="1"/>
    <col min="7" max="7" width="13.140625" style="0" customWidth="1"/>
    <col min="8" max="8" width="29.140625" style="0" customWidth="1"/>
    <col min="9" max="9" width="26.421875" style="0" customWidth="1"/>
  </cols>
  <sheetData>
    <row r="2" spans="1:9" ht="12.75" customHeight="1">
      <c r="A2" s="149" t="s">
        <v>62</v>
      </c>
      <c r="B2" s="149"/>
      <c r="C2" s="149"/>
      <c r="D2" s="149"/>
      <c r="E2" s="149"/>
      <c r="F2" s="149"/>
      <c r="G2" s="149"/>
      <c r="H2" s="149"/>
      <c r="I2" s="149"/>
    </row>
    <row r="3" spans="1:9" ht="9.75" customHeight="1">
      <c r="A3" s="149"/>
      <c r="B3" s="149"/>
      <c r="C3" s="149"/>
      <c r="D3" s="149"/>
      <c r="E3" s="149"/>
      <c r="F3" s="149"/>
      <c r="G3" s="149"/>
      <c r="H3" s="149"/>
      <c r="I3" s="149"/>
    </row>
    <row r="4" spans="1:9" ht="3.75" customHeight="1" hidden="1">
      <c r="A4" s="149"/>
      <c r="B4" s="149"/>
      <c r="C4" s="149"/>
      <c r="D4" s="149"/>
      <c r="E4" s="149"/>
      <c r="F4" s="149"/>
      <c r="G4" s="149"/>
      <c r="H4" s="149"/>
      <c r="I4" s="149"/>
    </row>
    <row r="5" spans="1:9" ht="12.75" hidden="1">
      <c r="A5" s="149"/>
      <c r="B5" s="149"/>
      <c r="C5" s="149"/>
      <c r="D5" s="149"/>
      <c r="E5" s="149"/>
      <c r="F5" s="149"/>
      <c r="G5" s="149"/>
      <c r="H5" s="149"/>
      <c r="I5" s="149"/>
    </row>
    <row r="6" spans="1:9" ht="12.75" hidden="1">
      <c r="A6" s="149"/>
      <c r="B6" s="149"/>
      <c r="C6" s="149"/>
      <c r="D6" s="149"/>
      <c r="E6" s="149"/>
      <c r="F6" s="149"/>
      <c r="G6" s="149"/>
      <c r="H6" s="149"/>
      <c r="I6" s="149"/>
    </row>
    <row r="7" spans="1:7" ht="12.75">
      <c r="A7" s="21"/>
      <c r="B7" s="22"/>
      <c r="C7" s="21"/>
      <c r="D7" s="21"/>
      <c r="E7" s="24"/>
      <c r="F7" s="24"/>
      <c r="G7" s="23"/>
    </row>
    <row r="8" spans="1:9" ht="267.75">
      <c r="A8" s="49" t="s">
        <v>3</v>
      </c>
      <c r="B8" s="49" t="s">
        <v>4</v>
      </c>
      <c r="C8" s="49" t="s">
        <v>40</v>
      </c>
      <c r="D8" s="49" t="s">
        <v>73</v>
      </c>
      <c r="E8" s="51" t="s">
        <v>5</v>
      </c>
      <c r="F8" s="50" t="s">
        <v>41</v>
      </c>
      <c r="G8" s="50" t="s">
        <v>27</v>
      </c>
      <c r="H8" s="77" t="s">
        <v>68</v>
      </c>
      <c r="I8" s="77" t="s">
        <v>69</v>
      </c>
    </row>
    <row r="9" spans="1:9" ht="14.25" customHeight="1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6">
        <v>8</v>
      </c>
      <c r="I9" s="76">
        <v>9</v>
      </c>
    </row>
    <row r="10" spans="1:9" ht="66" customHeight="1">
      <c r="A10" s="84" t="s">
        <v>30</v>
      </c>
      <c r="B10" s="84"/>
      <c r="C10" s="91" t="s">
        <v>47</v>
      </c>
      <c r="D10" s="62">
        <v>730</v>
      </c>
      <c r="E10" s="85"/>
      <c r="F10" s="86"/>
      <c r="G10" s="87">
        <f>(D10*F10)</f>
        <v>0</v>
      </c>
      <c r="H10" s="88" t="s">
        <v>70</v>
      </c>
      <c r="I10" s="88" t="s">
        <v>71</v>
      </c>
    </row>
    <row r="11" spans="1:9" ht="63" customHeight="1">
      <c r="A11" s="84" t="s">
        <v>31</v>
      </c>
      <c r="B11" s="84"/>
      <c r="C11" s="91" t="s">
        <v>48</v>
      </c>
      <c r="D11" s="62">
        <v>182</v>
      </c>
      <c r="E11" s="85"/>
      <c r="F11" s="86"/>
      <c r="G11" s="87">
        <f aca="true" t="shared" si="0" ref="G11:G21">(D11*F11)</f>
        <v>0</v>
      </c>
      <c r="H11" s="88" t="s">
        <v>70</v>
      </c>
      <c r="I11" s="88" t="s">
        <v>71</v>
      </c>
    </row>
    <row r="12" spans="1:9" ht="40.5" customHeight="1">
      <c r="A12" s="84" t="s">
        <v>32</v>
      </c>
      <c r="B12" s="84"/>
      <c r="C12" s="62" t="s">
        <v>21</v>
      </c>
      <c r="D12" s="62">
        <v>183</v>
      </c>
      <c r="E12" s="85"/>
      <c r="F12" s="86"/>
      <c r="G12" s="87">
        <f t="shared" si="0"/>
        <v>0</v>
      </c>
      <c r="H12" s="88" t="s">
        <v>70</v>
      </c>
      <c r="I12" s="88" t="s">
        <v>71</v>
      </c>
    </row>
    <row r="13" spans="1:9" ht="28.5" customHeight="1">
      <c r="A13" s="84" t="s">
        <v>33</v>
      </c>
      <c r="B13" s="84"/>
      <c r="C13" s="62" t="s">
        <v>22</v>
      </c>
      <c r="D13" s="62">
        <v>365</v>
      </c>
      <c r="E13" s="85"/>
      <c r="F13" s="86"/>
      <c r="G13" s="87">
        <f t="shared" si="0"/>
        <v>0</v>
      </c>
      <c r="H13" s="88" t="s">
        <v>70</v>
      </c>
      <c r="I13" s="88" t="s">
        <v>71</v>
      </c>
    </row>
    <row r="14" spans="1:9" ht="26.25" customHeight="1">
      <c r="A14" s="84" t="s">
        <v>34</v>
      </c>
      <c r="B14" s="84"/>
      <c r="C14" s="62" t="s">
        <v>23</v>
      </c>
      <c r="D14" s="62">
        <v>365</v>
      </c>
      <c r="E14" s="85"/>
      <c r="F14" s="86"/>
      <c r="G14" s="87">
        <f t="shared" si="0"/>
        <v>0</v>
      </c>
      <c r="H14" s="88" t="s">
        <v>70</v>
      </c>
      <c r="I14" s="88" t="s">
        <v>71</v>
      </c>
    </row>
    <row r="15" spans="1:9" ht="21.75" customHeight="1">
      <c r="A15" s="84" t="s">
        <v>35</v>
      </c>
      <c r="B15" s="84"/>
      <c r="C15" s="62" t="s">
        <v>19</v>
      </c>
      <c r="D15" s="62">
        <v>6</v>
      </c>
      <c r="E15" s="85"/>
      <c r="F15" s="86"/>
      <c r="G15" s="87">
        <f t="shared" si="0"/>
        <v>0</v>
      </c>
      <c r="H15" s="88" t="s">
        <v>70</v>
      </c>
      <c r="I15" s="88" t="s">
        <v>71</v>
      </c>
    </row>
    <row r="16" spans="1:9" ht="34.5" customHeight="1">
      <c r="A16" s="84" t="s">
        <v>36</v>
      </c>
      <c r="B16" s="84"/>
      <c r="C16" s="62" t="s">
        <v>24</v>
      </c>
      <c r="D16" s="62">
        <v>2</v>
      </c>
      <c r="E16" s="85"/>
      <c r="F16" s="86"/>
      <c r="G16" s="87">
        <f t="shared" si="0"/>
        <v>0</v>
      </c>
      <c r="H16" s="88" t="s">
        <v>70</v>
      </c>
      <c r="I16" s="88" t="s">
        <v>71</v>
      </c>
    </row>
    <row r="17" spans="1:9" ht="43.5" customHeight="1">
      <c r="A17" s="84" t="s">
        <v>37</v>
      </c>
      <c r="B17" s="84"/>
      <c r="C17" s="62" t="s">
        <v>49</v>
      </c>
      <c r="D17" s="62">
        <v>365</v>
      </c>
      <c r="E17" s="85"/>
      <c r="F17" s="86"/>
      <c r="G17" s="87">
        <f t="shared" si="0"/>
        <v>0</v>
      </c>
      <c r="H17" s="88" t="s">
        <v>70</v>
      </c>
      <c r="I17" s="88" t="s">
        <v>71</v>
      </c>
    </row>
    <row r="18" spans="1:9" ht="42.75" customHeight="1">
      <c r="A18" s="84" t="s">
        <v>38</v>
      </c>
      <c r="B18" s="84"/>
      <c r="C18" s="62" t="s">
        <v>50</v>
      </c>
      <c r="D18" s="62">
        <v>156</v>
      </c>
      <c r="E18" s="85"/>
      <c r="F18" s="86"/>
      <c r="G18" s="87">
        <f t="shared" si="0"/>
        <v>0</v>
      </c>
      <c r="H18" s="88" t="s">
        <v>70</v>
      </c>
      <c r="I18" s="88" t="s">
        <v>71</v>
      </c>
    </row>
    <row r="19" spans="1:9" ht="31.5" customHeight="1">
      <c r="A19" s="84" t="s">
        <v>39</v>
      </c>
      <c r="B19" s="84"/>
      <c r="C19" s="62" t="s">
        <v>12</v>
      </c>
      <c r="D19" s="62">
        <v>12</v>
      </c>
      <c r="E19" s="85"/>
      <c r="F19" s="86"/>
      <c r="G19" s="87">
        <f t="shared" si="0"/>
        <v>0</v>
      </c>
      <c r="H19" s="88" t="s">
        <v>70</v>
      </c>
      <c r="I19" s="88" t="s">
        <v>71</v>
      </c>
    </row>
    <row r="20" spans="1:9" ht="29.25" customHeight="1">
      <c r="A20" s="84" t="s">
        <v>42</v>
      </c>
      <c r="B20" s="84"/>
      <c r="C20" s="62" t="s">
        <v>13</v>
      </c>
      <c r="D20" s="62">
        <v>36</v>
      </c>
      <c r="E20" s="85"/>
      <c r="F20" s="86"/>
      <c r="G20" s="87">
        <f t="shared" si="0"/>
        <v>0</v>
      </c>
      <c r="H20" s="88" t="s">
        <v>70</v>
      </c>
      <c r="I20" s="88" t="s">
        <v>71</v>
      </c>
    </row>
    <row r="21" spans="1:9" ht="13.5" thickBot="1">
      <c r="A21" s="84" t="s">
        <v>43</v>
      </c>
      <c r="B21" s="84"/>
      <c r="C21" s="62" t="s">
        <v>25</v>
      </c>
      <c r="D21" s="62">
        <v>1</v>
      </c>
      <c r="E21" s="85"/>
      <c r="F21" s="86"/>
      <c r="G21" s="87">
        <f t="shared" si="0"/>
        <v>0</v>
      </c>
      <c r="H21" s="88" t="s">
        <v>70</v>
      </c>
      <c r="I21" s="88" t="s">
        <v>71</v>
      </c>
    </row>
    <row r="22" spans="1:10" ht="13.5" customHeight="1" thickBot="1">
      <c r="A22" s="150" t="s">
        <v>45</v>
      </c>
      <c r="B22" s="150"/>
      <c r="C22" s="150"/>
      <c r="D22" s="150"/>
      <c r="E22" s="150"/>
      <c r="F22" s="151"/>
      <c r="G22" s="89">
        <f>SUM(G10:G21)</f>
        <v>0</v>
      </c>
      <c r="H22" s="90"/>
      <c r="I22" s="90"/>
      <c r="J22" s="60"/>
    </row>
    <row r="23" spans="7:9" ht="12.75">
      <c r="G23" s="58"/>
      <c r="H23" s="58"/>
      <c r="I23" s="61"/>
    </row>
    <row r="24" spans="1:7" ht="12.75" customHeight="1">
      <c r="A24" s="48"/>
      <c r="B24" s="48"/>
      <c r="C24" s="48"/>
      <c r="D24" s="48"/>
      <c r="E24" s="46"/>
      <c r="F24" s="47"/>
      <c r="G24" s="46"/>
    </row>
    <row r="25" spans="1:9" ht="12.75" customHeight="1">
      <c r="A25" s="142" t="s">
        <v>72</v>
      </c>
      <c r="B25" s="142"/>
      <c r="C25" s="142"/>
      <c r="D25" s="142"/>
      <c r="E25" s="142"/>
      <c r="F25" s="142"/>
      <c r="G25" s="142"/>
      <c r="H25" s="142"/>
      <c r="I25" s="142"/>
    </row>
    <row r="26" spans="1:9" ht="30.75" customHeight="1">
      <c r="A26" s="142"/>
      <c r="B26" s="142"/>
      <c r="C26" s="142"/>
      <c r="D26" s="142"/>
      <c r="E26" s="142"/>
      <c r="F26" s="142"/>
      <c r="G26" s="142"/>
      <c r="H26" s="142"/>
      <c r="I26" s="142"/>
    </row>
    <row r="27" ht="12.75">
      <c r="A27" s="52"/>
    </row>
    <row r="28" ht="12.75">
      <c r="A28" s="52"/>
    </row>
    <row r="29" spans="1:7" ht="12.75">
      <c r="A29" s="53"/>
      <c r="B29" s="53"/>
      <c r="C29" s="53"/>
      <c r="D29" s="54"/>
      <c r="E29" s="54"/>
      <c r="F29" s="55"/>
      <c r="G29" s="27"/>
    </row>
    <row r="30" spans="1:6" ht="12.75">
      <c r="A30" s="18"/>
      <c r="B30" s="17"/>
      <c r="C30" s="17"/>
      <c r="D30" s="20"/>
      <c r="E30" s="20"/>
      <c r="F30" s="19"/>
    </row>
    <row r="32" spans="4:8" ht="12.75">
      <c r="D32" s="137" t="s">
        <v>28</v>
      </c>
      <c r="E32" s="137"/>
      <c r="F32" s="137"/>
      <c r="G32" s="137"/>
      <c r="H32" s="137"/>
    </row>
    <row r="33" spans="4:8" ht="12.75">
      <c r="D33" s="139" t="s">
        <v>29</v>
      </c>
      <c r="E33" s="137"/>
      <c r="F33" s="137"/>
      <c r="G33" s="137"/>
      <c r="H33" s="137"/>
    </row>
  </sheetData>
  <sheetProtection/>
  <mergeCells count="5">
    <mergeCell ref="A2:I6"/>
    <mergeCell ref="D32:H32"/>
    <mergeCell ref="D33:H33"/>
    <mergeCell ref="A22:F22"/>
    <mergeCell ref="A25:I26"/>
  </mergeCells>
  <printOptions/>
  <pageMargins left="0.75" right="0.75" top="1" bottom="1" header="0.5" footer="0.5"/>
  <pageSetup orientation="landscape" paperSize="9" r:id="rId1"/>
  <headerFooter alignWithMargins="0">
    <oddHeader>&amp;L&amp;"Arial,Pogrubiony"EZ/PZ/44/2018/AŁ-D&amp;C&amp;"Arial,Pogrubiony"FORMULARZ ASORTYMENTOWO - CENOWY&amp;R&amp;"Arial,Pogrubiony"Załącznik nr 2 do SIWZ.
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C1">
      <selection activeCell="P29" sqref="P29"/>
    </sheetView>
  </sheetViews>
  <sheetFormatPr defaultColWidth="9.140625" defaultRowHeight="12.75"/>
  <cols>
    <col min="1" max="1" width="6.00390625" style="0" customWidth="1"/>
    <col min="2" max="2" width="21.28125" style="0" customWidth="1"/>
    <col min="3" max="3" width="28.421875" style="0" customWidth="1"/>
    <col min="4" max="4" width="10.00390625" style="0" customWidth="1"/>
    <col min="5" max="5" width="7.421875" style="0" customWidth="1"/>
    <col min="7" max="7" width="13.8515625" style="0" customWidth="1"/>
    <col min="8" max="8" width="15.28125" style="0" customWidth="1"/>
    <col min="9" max="9" width="29.140625" style="0" customWidth="1"/>
    <col min="10" max="10" width="25.28125" style="0" customWidth="1"/>
  </cols>
  <sheetData>
    <row r="2" spans="1:10" ht="12.75">
      <c r="A2" s="152" t="s">
        <v>76</v>
      </c>
      <c r="B2" s="152"/>
      <c r="C2" s="152"/>
      <c r="D2" s="152"/>
      <c r="E2" s="152"/>
      <c r="F2" s="152"/>
      <c r="G2" s="152"/>
      <c r="H2" s="152"/>
      <c r="I2" s="152"/>
      <c r="J2" s="152"/>
    </row>
    <row r="4" spans="1:10" ht="233.25" customHeight="1">
      <c r="A4" s="62" t="s">
        <v>3</v>
      </c>
      <c r="B4" s="62" t="s">
        <v>74</v>
      </c>
      <c r="C4" s="62" t="s">
        <v>40</v>
      </c>
      <c r="D4" s="62" t="s">
        <v>51</v>
      </c>
      <c r="E4" s="62" t="s">
        <v>20</v>
      </c>
      <c r="F4" s="63" t="s">
        <v>5</v>
      </c>
      <c r="G4" s="64" t="s">
        <v>41</v>
      </c>
      <c r="H4" s="64" t="s">
        <v>27</v>
      </c>
      <c r="I4" s="75" t="s">
        <v>68</v>
      </c>
      <c r="J4" s="75" t="s">
        <v>69</v>
      </c>
    </row>
    <row r="5" spans="1:10" ht="12.75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6">
        <v>9</v>
      </c>
      <c r="J5" s="76">
        <v>10</v>
      </c>
    </row>
    <row r="6" spans="1:10" ht="69" customHeight="1">
      <c r="A6" s="84" t="s">
        <v>30</v>
      </c>
      <c r="B6" s="84"/>
      <c r="C6" s="66" t="s">
        <v>63</v>
      </c>
      <c r="D6" s="130" t="s">
        <v>64</v>
      </c>
      <c r="E6" s="62">
        <v>2150</v>
      </c>
      <c r="F6" s="85"/>
      <c r="G6" s="86"/>
      <c r="H6" s="87">
        <f>(E6*G6)</f>
        <v>0</v>
      </c>
      <c r="I6" s="88" t="s">
        <v>70</v>
      </c>
      <c r="J6" s="88" t="s">
        <v>71</v>
      </c>
    </row>
    <row r="7" spans="1:10" ht="60">
      <c r="A7" s="84" t="s">
        <v>31</v>
      </c>
      <c r="B7" s="131"/>
      <c r="C7" s="66" t="s">
        <v>65</v>
      </c>
      <c r="D7" s="132" t="s">
        <v>64</v>
      </c>
      <c r="E7" s="68">
        <v>11000</v>
      </c>
      <c r="F7" s="133"/>
      <c r="G7" s="133"/>
      <c r="H7" s="87">
        <f>(E7*G7)</f>
        <v>0</v>
      </c>
      <c r="I7" s="88" t="s">
        <v>70</v>
      </c>
      <c r="J7" s="88" t="s">
        <v>71</v>
      </c>
    </row>
    <row r="8" spans="1:10" ht="50.25" customHeight="1">
      <c r="A8" s="84" t="s">
        <v>32</v>
      </c>
      <c r="B8" s="131"/>
      <c r="C8" s="67" t="s">
        <v>66</v>
      </c>
      <c r="D8" s="132" t="s">
        <v>64</v>
      </c>
      <c r="E8" s="68">
        <v>17000</v>
      </c>
      <c r="F8" s="133"/>
      <c r="G8" s="133"/>
      <c r="H8" s="87">
        <f>(E8*G8)</f>
        <v>0</v>
      </c>
      <c r="I8" s="88" t="s">
        <v>70</v>
      </c>
      <c r="J8" s="88" t="s">
        <v>71</v>
      </c>
    </row>
    <row r="9" spans="1:10" ht="78.75" customHeight="1">
      <c r="A9" s="84" t="s">
        <v>33</v>
      </c>
      <c r="B9" s="131"/>
      <c r="C9" s="68" t="s">
        <v>67</v>
      </c>
      <c r="D9" s="132" t="s">
        <v>64</v>
      </c>
      <c r="E9" s="68">
        <v>3000</v>
      </c>
      <c r="F9" s="133"/>
      <c r="G9" s="133"/>
      <c r="H9" s="87">
        <f>(E9*G9)</f>
        <v>0</v>
      </c>
      <c r="I9" s="88" t="s">
        <v>70</v>
      </c>
      <c r="J9" s="88" t="s">
        <v>71</v>
      </c>
    </row>
    <row r="10" ht="12.75">
      <c r="H10" s="83">
        <f>SUM(H6:H9)</f>
        <v>0</v>
      </c>
    </row>
    <row r="14" spans="1:10" ht="12.75" customHeight="1">
      <c r="A14" s="142" t="s">
        <v>75</v>
      </c>
      <c r="B14" s="142"/>
      <c r="C14" s="142"/>
      <c r="D14" s="142"/>
      <c r="E14" s="142"/>
      <c r="F14" s="142"/>
      <c r="G14" s="142"/>
      <c r="H14" s="142"/>
      <c r="I14" s="142"/>
      <c r="J14" s="142"/>
    </row>
    <row r="15" spans="1:10" ht="12.75">
      <c r="A15" s="142"/>
      <c r="B15" s="142"/>
      <c r="C15" s="142"/>
      <c r="D15" s="142"/>
      <c r="E15" s="142"/>
      <c r="F15" s="142"/>
      <c r="G15" s="142"/>
      <c r="H15" s="142"/>
      <c r="I15" s="142"/>
      <c r="J15" s="142"/>
    </row>
    <row r="16" spans="1:10" ht="24.7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</row>
    <row r="23" spans="5:9" ht="12.75">
      <c r="E23" s="137" t="s">
        <v>28</v>
      </c>
      <c r="F23" s="137"/>
      <c r="G23" s="137"/>
      <c r="H23" s="137"/>
      <c r="I23" s="137"/>
    </row>
    <row r="24" spans="5:9" ht="12.75">
      <c r="E24" s="139" t="s">
        <v>29</v>
      </c>
      <c r="F24" s="137"/>
      <c r="G24" s="137"/>
      <c r="H24" s="137"/>
      <c r="I24" s="137"/>
    </row>
  </sheetData>
  <mergeCells count="4">
    <mergeCell ref="A2:J2"/>
    <mergeCell ref="A14:J16"/>
    <mergeCell ref="E23:I23"/>
    <mergeCell ref="E24:I24"/>
  </mergeCells>
  <printOptions/>
  <pageMargins left="0.7874015748031497" right="0.7874015748031497" top="0.984251968503937" bottom="0.984251968503937" header="0.5118110236220472" footer="0.5118110236220472"/>
  <pageSetup orientation="landscape" paperSize="9" scale="78" r:id="rId1"/>
  <headerFooter alignWithMargins="0">
    <oddHeader>&amp;L&amp;"Arial,Pogrubiony"EZ/ZP/44/2018/AŁ-D&amp;C&amp;"Arial,Pogrubiony"FORMULARZ ASORTYMENTOWO - CENOWY&amp;R&amp;"Arial,Pogrubiony"Załącznik nr 2 do SIWZ.</oddHeader>
    <oddFooter>&amp;CStrona &amp;P</oddFooter>
  </headerFooter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ekwasniewska</dc:creator>
  <cp:keywords/>
  <dc:description/>
  <cp:lastModifiedBy>ekwasniewska</cp:lastModifiedBy>
  <cp:lastPrinted>2018-04-06T06:17:38Z</cp:lastPrinted>
  <dcterms:created xsi:type="dcterms:W3CDTF">2017-03-01T07:21:46Z</dcterms:created>
  <dcterms:modified xsi:type="dcterms:W3CDTF">2018-04-06T06:18:02Z</dcterms:modified>
  <cp:category/>
  <cp:version/>
  <cp:contentType/>
  <cp:contentStatus/>
</cp:coreProperties>
</file>