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428" activeTab="5"/>
  </bookViews>
  <sheets>
    <sheet name="Pakiet 1" sheetId="1" r:id="rId1"/>
    <sheet name="Pakiet 4" sheetId="2" r:id="rId2"/>
    <sheet name="Pakiet 6" sheetId="3" r:id="rId3"/>
    <sheet name="Pakiet 7" sheetId="4" r:id="rId4"/>
    <sheet name="Pakiet  8" sheetId="5" r:id="rId5"/>
    <sheet name="Pakiet 9" sheetId="6" r:id="rId6"/>
    <sheet name="Pakiet 10" sheetId="7" r:id="rId7"/>
    <sheet name="Pakiet 11" sheetId="8" r:id="rId8"/>
    <sheet name="Pakiet 12" sheetId="9" r:id="rId9"/>
    <sheet name="Pakiet nr 13" sheetId="10" r:id="rId10"/>
    <sheet name="Pakiet nr 14" sheetId="11" r:id="rId11"/>
    <sheet name="Pakiet nr 15" sheetId="12" r:id="rId12"/>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'Pakiet 1'!$A$1:$H$34</definedName>
    <definedName name="Excel_BuiltIn_Print_Area_2_1_1">'Pakiet 1'!$A$1:$H$8</definedName>
    <definedName name="Excel_BuiltIn_Print_Area_2_1_1_1">'Pakiet 1'!$A$1:$G$8</definedName>
    <definedName name="Excel_BuiltIn_Print_Area_3_1">#REF!</definedName>
    <definedName name="Excel_BuiltIn_Print_Area_6">#REF!</definedName>
    <definedName name="Excel_BuiltIn_Print_Area_7">#REF!</definedName>
    <definedName name="_xlnm.Print_Area" localSheetId="9">'Pakiet nr 13'!$A$1:$H$21</definedName>
  </definedNames>
  <calcPr fullCalcOnLoad="1"/>
</workbook>
</file>

<file path=xl/sharedStrings.xml><?xml version="1.0" encoding="utf-8"?>
<sst xmlns="http://schemas.openxmlformats.org/spreadsheetml/2006/main" count="289" uniqueCount="105">
  <si>
    <t>szt.</t>
  </si>
  <si>
    <t>Lp.</t>
  </si>
  <si>
    <t xml:space="preserve">                           Asortyment</t>
  </si>
  <si>
    <t>Jedn. Miary</t>
  </si>
  <si>
    <t>Ilość</t>
  </si>
  <si>
    <t>VAT  %</t>
  </si>
  <si>
    <t>Wartość brutto</t>
  </si>
  <si>
    <t>szt</t>
  </si>
  <si>
    <t>zest</t>
  </si>
  <si>
    <t>Cena jedn.brutto</t>
  </si>
  <si>
    <t>Cena jedn. brutto</t>
  </si>
  <si>
    <t>kpl</t>
  </si>
  <si>
    <t xml:space="preserve">(podpis i pieczątka imienna osoby (osób) uprawnionych do składania oświadczeń woli w imieniu wykonawcy) </t>
  </si>
  <si>
    <t>…………………………………………………………………………………………………………..</t>
  </si>
  <si>
    <t>………………………………………………………………………………………………………</t>
  </si>
  <si>
    <t xml:space="preserve">
</t>
  </si>
  <si>
    <t>Załącznik nr 2 do SIWZ</t>
  </si>
  <si>
    <t>Załącznik nr 1 do umowy</t>
  </si>
  <si>
    <t>Nr katalogowy/nazwa handlowa/ producent</t>
  </si>
  <si>
    <t>Pakiet nr 1  Jednorazowe zestawy do operacji, serwety, liczniki do zuzytych igieł, czepki</t>
  </si>
  <si>
    <r>
      <rPr>
        <b/>
        <sz val="9"/>
        <color indexed="8"/>
        <rFont val="Times New Roman"/>
        <family val="1"/>
      </rPr>
      <t>Zestaw otolaryngologiczny</t>
    </r>
    <r>
      <rPr>
        <sz val="9"/>
        <color indexed="8"/>
        <rFont val="Times New Roman"/>
        <family val="1"/>
      </rPr>
      <t>: Zestaw składający się z:  serweta do nakrycia stołu instrumentariuszki 140cmx190cm; serweta główna o wymiarach 196x279cm z  samoprzylepnym wycięciem U (6x63cm) ze wzmocnieniem 43x51cm, z matą antyposlizgową na narzędzia 25x46cm; serweta przylepna turban  o wymiarach 107cm x 82 +/-1 cm; osłona na stolik Mayo o wymiarach 80cm x 142cm; serweta główna wykonana z laminatu trójwarstwowego  (polipropylen - polietylen – polipropylen), gramatura min. 66g/m², odporność na penetrację płynów  &gt; 200 cm H₂O, wytrzymałość na rozerwanie na sucho i  mokro&gt;190 kPa , wytrzymałość na rozerwanie na sucho i  mokro&gt;570 kPa  w obszarze krytycznymo;dporna na penetrację wirusów krwiopochodnych  na całej powierzchni okrywającej pacjenta, zawierające 3  samoprzylepne etykietki z numerem katalogowym, datą ważności,  numerem serii oraz nazwa producenta  do archiwizacji danych, spełniające wysokie wymagania wg normy EN 13795 . Sterylizacja EO.Producent spełnia wymogi normy środowiskowej ISO 14001</t>
    </r>
  </si>
  <si>
    <r>
      <rPr>
        <b/>
        <sz val="10"/>
        <color indexed="8"/>
        <rFont val="Times New Roman"/>
        <family val="1"/>
      </rPr>
      <t>Zestaw do operacji tarczycy</t>
    </r>
    <r>
      <rPr>
        <sz val="10"/>
        <color indexed="8"/>
        <rFont val="Times New Roman"/>
        <family val="1"/>
      </rPr>
      <t>. Obłożenie wykonane z  materiału trójwarstwowego  (polipropylen - polietylen – polipropylen), gramatura 66g/m²,odporność na penetrację płynów &gt;200cm H₂O,  wytrzymałość na rozerwanie na sucho i  mokro&gt;570 kPa  w obszarze krytycznym, odporne na penetrację wirusów krwiopochodnych  na całej powierzchni okrywającej pacjenta. 4  samoprzylepne etykietki z nr katalogowym, datą ważności oraz numerem serii do archiwizacji danych. Minimalny skład zestawu:  serweta na stolik narzędziowy 140x190cm,serweta główna 196x269x309cm  z obłożeniem ramion stołu, , w kształcie litery T, otwór w kształcie rombu 13x13cm , przylepny, wzmocnienie chłonne wokół okna 60x76 cm, zintegrowane  3 podwójne uchwyty na przewody oraz mata  antypoślizgową na narzędzia 46x25 +/-1cm,  serweta na stolik Mayo 80x 142 cm(może być dostarczana osobno). Sterylizacja EO. Producent spełnia wymogi normy środowiskowej ISO 14001.</t>
    </r>
  </si>
  <si>
    <r>
      <rPr>
        <b/>
        <sz val="10"/>
        <color indexed="8"/>
        <rFont val="Times New Roman"/>
        <family val="1"/>
      </rPr>
      <t>Zestaw do operacji ręki</t>
    </r>
    <r>
      <rPr>
        <sz val="10"/>
        <color indexed="8"/>
        <rFont val="Times New Roman"/>
        <family val="1"/>
      </rPr>
      <t xml:space="preserve"> .Obłożenie wykonane z  materiału trójwarstwowego  (polipropylen - polietylen – polipropylen), 66g/m², odporność na penetrację płynów &gt;200 cm H₂O , wytrzymałość na rozerwanie na sucho i  mokro w obszarze krytycznym &gt;570 kPa , odporne na penetrację wirusów krwiopochodnych  na całej powierzchni okrywającej pacjenta. 3 samoprzylepne etykietki z nr katalogowym, datą ważności oraz numerem serii do archiwizacji danych. Minimalny skład zestawu:    serweta na stolik narzędziowy 140x190cm, ręcznik chłonny 60x40 +/- 2cm ,serweta główna 196x373cm  w kształcie T, otwór elastyczny φ 3 cm, wzmocnienie chłonne, 4 podwójne uchwyty na przewody; z serwetą na stolik Mayo 80x1422 cm.Sterylizacja EO.Producent spełnia wymogi normy środowiskowej ISO 14001.</t>
    </r>
  </si>
  <si>
    <r>
      <rPr>
        <b/>
        <sz val="10"/>
        <rFont val="Times New Roman"/>
        <family val="1"/>
      </rPr>
      <t>Zestaw do operacji stawu biodrowego</t>
    </r>
    <r>
      <rPr>
        <sz val="10"/>
        <rFont val="Times New Roman"/>
        <family val="1"/>
      </rPr>
      <t xml:space="preserve">, sterylny -  Poz.1. Serwety okrywające pacjenta wykonane z laminatu 3- warstwowego (polipropylen, polietylen, polipropylen), bez zawartości włókien celulozy i wiskozy  o  gramaturze min. 66g/m2 . Serwety odporne na penetrację wirusów krwiopochodnych. Odporność na rozerwanie na mokro i na sucho w obszarze krytycznym &gt;570 kPa. Dwucentymetrowa nieprzylepna końcówka przy paskach zabezpieczających taśmę  lepną  ułatwiająca mocowanie serwet na pacjencie. Zestaw spełnia wymogi normy zharmonizowanej EN 13795 1, 2, 3 w zakresie wartości dla materiałów o wysokiej efektywności w obszarach krytycznych. Zestaw pakowany sterylnie  w przezroczysta foliową torbę z portem do sterylizacji, posiada minimum cztery jednorodne etykiety do archiwizacji danych, samoprzylepne zawierające numer katalogowy, serię, datę ważności  i nazwę producenta.
Minimalny skład zestawu:  - 2 x serweta  na stolik narzędziowy 140x190 cm - 1 x serweta ortopedyczna na stolik Mayo  80x145cm    - 1 x serweta dolna 196x305 cm z przylepnym wcięciem  „U” 15x117 cm, ze wzmocnieniem chłonnym, 2 zintegrowane, podwójne przewody na uchwyty  - 1 x serweta górna 183x254 przylepna, ze wzmocnieniem chłonnym, 1 zintegrowany, podwójny uchwyt na przewody   - 1 x serweta nieprzylepna 98x98, laminat trójwarstwowy   - 1 x elastyczna stokineta 30x122 cm 2 warstwowa  antypoślizgowa                                    - 2 x taśma przylepna 9x50 cm  - 2 x ręczniki chłonne. Sterylizacja EO.  Poz.2. serweta ochronna na stół operacyjny, przeciwodleżynowa, 5-cio warstwowa, wysoko chłonna min. 35 ml/100 cm2 , zamknięta w powłoce celulozowej, w rozmiarze min. 100x229 cm +/- 5 cm, warstwa spodnia pełno barierowa wykonana z 3-warstwowej folii polietylenowej z mikroteksturą.     Producent spełnia wymogi normy środowiskowej ISO 14001       </t>
    </r>
  </si>
  <si>
    <r>
      <rPr>
        <b/>
        <sz val="10"/>
        <color indexed="8"/>
        <rFont val="Times New Roman"/>
        <family val="1"/>
      </rPr>
      <t xml:space="preserve">Zestaw uniwersalny do zabiegów chirurgicznych </t>
    </r>
    <r>
      <rPr>
        <sz val="10"/>
        <color indexed="8"/>
        <rFont val="Times New Roman"/>
        <family val="1"/>
      </rPr>
      <t>- Poz. 1. Serwety okrywające pacjenta wykonane z laminatu 3- warstwowego, (polipropylen, polietylen, polipropylen), chłonne na całej powierzchni odporne na penetrację wirusów krwiopochodnych, pozbawione pylących i łatwopalnych włókien celulozy i wiskozy spełniające wysokie wymagania wg normy EN 13795, o gramaturze min.66 g/m2 , odporność na przenikanie płynów &gt; 200 cm H2O , wytrzymałość na rozerwanie na mokro i sucho &gt;190 Kpa, wytrzymałość  na rozciąganie wzdłużne na mokro i na sucho min. 88 N, współczynnik pylenia ≤ 1,9 log .
Minimalny skład zestawu:   - 1 x serweta samoprzylepna160x260 cm   - 1 x serweta samoprzylepna 196x200 cm - 2 x serweta samoprzylepna na całej długości   dłuższego boku 75x98  - 1 x serweta na stolik instrumentariuszki 140x190 - 1 x serweta na stolik Mayo 80x142  - 1 x taśma typu rzep   - 4 x  ręcznik  chłonny celulozowy z mikrosiecią.                               
Zestaw pakowany sterylnie w przezroczystą, foliowa torbę z portami do sterylizacji, posiadający  prawidłowe oznaczenia informujące o sposobie użycia, 4  etykiety samoprzylepne do archiwizacji danych,  zawierające numer katalogowy, serię, datę  ważności  i nazwę producenta.Sterylizacja EO.
Poz. 2. serweta ochronna na stół operacyjny, przeciwodleżynowa, 5-cio warstwowa, wysoko chłonna min. 35 ml/100 cm2 , zamknięta w powłoce celulozowej, w rozmiarze min. 100x229 cm +/- 5 cm, warstwa spodnia pełno barierowa wykonana z 3-warstwowej folii polietylenowej z mikroteksurą.Producent spełnia wymogi normy środowiskowej ISO 14001</t>
    </r>
  </si>
  <si>
    <r>
      <rPr>
        <b/>
        <sz val="10"/>
        <color indexed="8"/>
        <rFont val="Times New Roman"/>
        <family val="1"/>
      </rPr>
      <t>Zestaw do operacji kończyn dolnych</t>
    </r>
    <r>
      <rPr>
        <sz val="10"/>
        <color indexed="8"/>
        <rFont val="Times New Roman"/>
        <family val="1"/>
      </rPr>
      <t xml:space="preserve"> - Minimalny skład zestawu: - 1 x serweta  na stolik narzędziowy 140x 190 (owinięcie zestawu)  - 1 x serweta do operacji kończyny min. 242x300 cm, z elastycznym, samouszczelniającym się otworem Ø 5 cm , ze wzmocnieniem chłonnym wokół otworu, wykonana z laminatu trójwarstwowego  bez zawartości włókien celulozy i wiskozy (polipropylen, polietylen, polipropylen), o  gramaturze min. 66/m2 . Serwety odporne na penetrację wirusów krwiopochodnych. Odporność na rozerwanie na mokro i na sucho w obszarze krytycznym &gt; 200 kPa oraz na rozciąganie wzdłużne na mokro i na sucho &gt;88 N.   - 1 x serweta 91x150 cm, nieprzemakalna wykonana z laminatu trójwarstwowego  - 1 x organizator przewodów typu rzep 2,5x13 cm. Zestaw spełnia wymogi normy zharmonizowanej EN 13795 1, 2, 3 w zakresie wartości dla materiałów o wysokiej efektywności w obszarach krytycznych. Zestaw pakowany sterylnie  w przezroczysta foliową torbę z portem do sterylizacji, posiada  cztery jednorodne etykiety do archiwizacji danych, samoprzylepne zawierające numer katalogowy, serię, datę ważności  i nazwę producenta.Sterylizacja EO.
Producent spełnia wymogi normy środowiskowej ISO 14001</t>
    </r>
  </si>
  <si>
    <r>
      <rPr>
        <b/>
        <sz val="10"/>
        <color indexed="8"/>
        <rFont val="Times New Roman"/>
        <family val="1"/>
      </rPr>
      <t>Serweta ochronna na stół operacyjny</t>
    </r>
    <r>
      <rPr>
        <sz val="10"/>
        <color indexed="8"/>
        <rFont val="Times New Roman"/>
        <family val="1"/>
      </rPr>
      <t xml:space="preserve"> 5-cio warstwowa, przeciwodleżynowa, powierzchnia zintegrowana wielopunktowo, samo wygładzająca się, absorbcyjna warstwa środkowa, zatrzymująca drobnoustroje, chłonność min.35 ml/100cm2 w rozmiarze min. 100x152+/-5cm, warstwa spodnia pełnobarierowa, kontrastowa, teksturowana. ISO 13485, ISO 14001, potwierdzone certyfikatem. </t>
    </r>
  </si>
  <si>
    <r>
      <rPr>
        <b/>
        <sz val="10"/>
        <color indexed="8"/>
        <rFont val="Times New Roman"/>
        <family val="1"/>
      </rPr>
      <t>Serweta ochronna na stół operacyjny</t>
    </r>
    <r>
      <rPr>
        <sz val="10"/>
        <color indexed="8"/>
        <rFont val="Times New Roman"/>
        <family val="1"/>
      </rPr>
      <t xml:space="preserve"> 5-cio warstwowa, przeciwodleżynowa, powierzchnia zintegrowana wielopunktowo, samo wygładzająca się, absorbcyjna warstwa środkowa, zatrzymująca drobnoustroje, chłonność min.35 ml/100cm2 w rozmiarze min. 100x229+/-5cm, warstwa spodnia pełnobarierowa, kontrastowa, teksturowana. ISO 13485, ISO 14001, potwierdzone certyfikatem. </t>
    </r>
  </si>
  <si>
    <r>
      <rPr>
        <b/>
        <sz val="10"/>
        <color indexed="8"/>
        <rFont val="Times New Roman"/>
        <family val="1"/>
      </rPr>
      <t>Zestaw  do operacji barku</t>
    </r>
    <r>
      <rPr>
        <sz val="10"/>
        <color indexed="8"/>
        <rFont val="Times New Roman"/>
        <family val="1"/>
      </rPr>
      <t xml:space="preserve"> w pozycji leżącej. Obłożenie wykonane z  materiału trójwarstwowego  (polipropylen - polietylen – polipropylen), gramatura min. 66g/m², odporność na penetrację płynów  &gt; 200 cm H₂O, wytrzymałość na rozerwanie na sucho i  mokro&gt;190 kPa , odporne na penetrację wirusów krwiopochodnych  na całej powierzchni okrywającej pacjenta, zawierające 3  samoprzylepne etykietki z numerem katalogowym, datą ważności,  numerem serii oraz nazwa producenta  do archiwizacji danych, spełniające wysokie wymagania wg normy EN 13795 .   Minimalny skład zestawu : - serweta typu U 196x295cm wzmocniona , wycięcie U 25x64cm przylepne,   - serweta typu U  160x254cm,   gruszkowaty 29x36 cm, z folia operacyjna wokół otworu, z torbą na płyny  270 stopni,  z 2 portami do ssaka,  z trzema podwójnymi uchwytami na przewody.Sterylizacja EO.Producent spełnia wymogi normy środowiskowej ISO 14001.</t>
    </r>
  </si>
  <si>
    <r>
      <rPr>
        <b/>
        <sz val="8"/>
        <color indexed="8"/>
        <rFont val="Times New Roman"/>
        <family val="1"/>
      </rPr>
      <t xml:space="preserve">Sterylny zestaw do zabiegów na kręgosłupie – stabilizacja otwarta. </t>
    </r>
    <r>
      <rPr>
        <sz val="8"/>
        <color indexed="8"/>
        <rFont val="Times New Roman"/>
        <family val="1"/>
      </rPr>
      <t xml:space="preserve">
Skład zestawu: 1x Fartuch chirurgiczny  z bawełnopodobnej włókniny o gramaturze 70 g/m², wzmocniony folią PE,rękawy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 Fartuch chirurgiczny, wykonany z bawełnopodobnej włókniny o gramaturze 70 g/m², wzmocniony folią PE, rękawy klejone,  rozmiar  XL 130cm
1x Fartuch chirurgiczny  z bawełnopodobnej włókniny o gramaturze 70 g/m², wzmocniony folią PE, rękawy klejone,  rozmiar  XLL 150cm
1x Ostrze chirurgiczne nr 11 ze stali węglowej
2x Ostrze chirurgiczne nr 23 ze stali węglowej
1x Czyścik końcówek elektrochirurgicznych, nitka RTG,  50x50mm
1x Nóż elektrochirurgiczny z osłonką końcówki, kabel 300 cm, 2 przyciski wł. i wył.
1x Licznik igieł magnetyczno  piankowy ze zdejmowaczem ostrzy na 20 szt., żółty,  zatrzaskowy zamek i taśma lepna z symbolem BIOHAZARD do zabezpieczenia przed otwarciem w czasie transportu 
1x Uchwyt do skalpeli  na  3 szt. z możliwością przyklejenia do podłoża 
1x Kleszczyki 24 cm, plastikowe
1x Strzykawka Luer Lock 20 ml, centralna, 3-częściowa
1x Strzykawka z bańką odsysającą  do irygacji 60 ml z zatyczką
1x Dren ssący, CH21, D-0,7 cm, długość 300 cm
1x Końcówka do odsysania Yankauer CH22 2,1cm, 6 otworów
1x Uchwyt ssący Yankauer FRAZIER  CH12 końcówka aluminiowa 
1x Miska 1500 ml, niebieska , skalowana
1x Miska 1000 ml, niebieska , skalowana
1x Miska 500 ml, niebieska ,skalowana
1x Miska 250 ml, wysokość 5,5 cm, średnica 8,5 cm, skalowana
1x Serweta laparotomijna z nitką RTG 45x45 cm, 4W 17N, biała, wiązana po 5
4x Kompres włókninowy 10x10 cm z  nitką RTG, 8W, 50g, wiązany po 10
1x Uchwyt na przewody typu rzep  2,5x14 cm
1x Kieszeń dwukomorowa na narzędzia 41x33 cm z  folii PE,  przylepna 
2x Włókninowa taśma przylepna, 9x50 cm
1x Osłona ramienia C 2-częściowa: tunel  13x205 cm z klipsami, osłona 75x75 cm z folii PE
1x Osłona okrągła -długość 76 cm, średnica po rozciągnięciu 152 cm, gumka 135 cm 
1x Bakteriobójcza folia chirurgiczna, powierzchnia całkowita 40x40 cm, lepna 34x40 cm
1x Serweta do zabiegu na kręgosłupie 196/254x310 cm z przylepnym otworem 12x32 cm ze wzmocnieniem chłonnym 66x77cm wokół otworu ze zintegrowaną matą antypoślizgowa na narzędzia, osłonami ramion stołu i trzema podwójnymi  uchwytami na przewody. Serweta wykonana z trilamiantu o gramaturze 66g/m² odpornego  na przenikanie płynów  &gt; 200 cmH2O, wytrzymałego  na rozrywanie na mokro/sucho  w obszarze krytycznym &gt;570 kPa, niepylącego współczynnik pylenia≤1,9 log10. Boki z folii PE
1x Serweta dwuwarstwowa 75x90 cm o odporności na penetrację płynów &gt; 200 cmH2O  
4x Serweta dwuwarstwowa 75x90 cm, przylepna o odporności na penetrację płynów &gt; 200 cmH2O  
1x Etykieta do  identyfikacji zestawu  w kolorze żółtym 
Opakowanie zestawu zaopatrzone w 4 etykiety samoprzylepne do dokumentacji medycznej zawierające: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</si>
  <si>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t>Załacznik nr 1 do umowy</t>
  </si>
  <si>
    <t>Jedn Miary</t>
  </si>
  <si>
    <t>Załacznik nr 2 do SIWZ</t>
  </si>
  <si>
    <t>Serweta do ochrony brzegów rany z polietylenu z ringiem o średnicy koła 22cm, posiadająca  4 części lepne stabilizujące serwetę.</t>
  </si>
  <si>
    <t xml:space="preserve">Serweta do ochrony brzegów rany  z polietylenu z ringiem o średnicy koła 27cm, posiadająca 4 części lepne stabilizujące serwetę. </t>
  </si>
  <si>
    <t xml:space="preserve">Serweta do ochrony brzegów rany z polietylenu z ringiem o średnicy koła 17cm, posiadająca 4 części lepne stabilizujące serwetę. </t>
  </si>
  <si>
    <t>Pakiet nr 4 - Jednorazowe zestawy do operacji, serwety ,folie operacyjne</t>
  </si>
  <si>
    <r>
      <rPr>
        <b/>
        <sz val="9"/>
        <rFont val="Times New Roman"/>
        <family val="1"/>
      </rPr>
      <t>Zestaw do operacji kończyn</t>
    </r>
    <r>
      <rPr>
        <sz val="9"/>
        <rFont val="Times New Roman"/>
        <family val="1"/>
      </rPr>
      <t xml:space="preserve">
Skład zestawu:
•  1 serweta stołu Mayo wzmocniona 78 x 145 cm (wzmocnienie serwety 65x85 cm)
• 4 ręczniki do rąk
• 2 taśmy operacyjne przylepne 9 x 50 cm
• 1 serweta na stół do instrumentarium składana 150 x 190 cm (wzmocnienie 75x190 cm)
• 1 elastyczna pończocha 22 x 75 cm
• 1 serweta  do operacji kończyn 230 x 300 cm, z elastycznym otworem o średnicy 7 cm z łatą chłonną 50 x 100 cm i uchwytem na przewody
• 1 serweta na stół do instrumentarium 150 x 190 cm (wzmocnienie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PE piaskowana 60 µm niebieska, gramatura 55 g/m2, wzmocnienie chłonne – laminat 2 warstwowy, PE+PP (polietylen, polipropylen) foliowany, nieprzemakalny grubość folii 60µm, w części chłonnej polipropylen. Gramatura w części foliowej 55g/ m2 + gramatura w części chłonnej 85g/m2 . Całkowita gramatura 140 g/m2 . Materiał serwet głównych musi posiadać min. 3 warstwy PE+PP+PP - polietylen, polipropylen foliowany o  gramaturze 75 g/m2 w części podstawowej. Gramatura łaty chłonnej musi wynosić 80 g/m2 . Odporność na rozerwanie na mokro w obszarze krytycznym 290 kPa. Odporność na rozerwanie na sucho w obszarze krytycznym 314 kPa. Odporność na penetrację płynów (chłonność) 167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 oraz karton transportowy – w celu zapewnienia bezpieczeństwa transportu i przechowywania w warunkach bloku operacyjnego. Zestaw w kolorze niebieskim. Opakowanie typu TYVEC/folia.
</t>
    </r>
  </si>
  <si>
    <r>
      <rPr>
        <b/>
        <sz val="9"/>
        <rFont val="Times New Roman"/>
        <family val="1"/>
      </rPr>
      <t>Zestaw uniwersalny dwuwarstwowy z dodatkową łatą chłonną</t>
    </r>
    <r>
      <rPr>
        <sz val="9"/>
        <rFont val="Times New Roman"/>
        <family val="1"/>
      </rPr>
      <t xml:space="preserve">, </t>
    </r>
    <r>
      <rPr>
        <b/>
        <sz val="9"/>
        <rFont val="Times New Roman"/>
        <family val="1"/>
      </rPr>
      <t>do krókich zabiegów operacyjnych</t>
    </r>
    <r>
      <rPr>
        <sz val="9"/>
        <rFont val="Times New Roman"/>
        <family val="1"/>
      </rPr>
      <t xml:space="preserve">
Zestaw zawierać powinien:
• 1 taśma mocująca 9 x 50 cm
• 1 serweta stołu Mayo, wzmocniona 78 x 145 cm (wzmocnienie serwety 65 x 85 cm)
• 4 ręczniki do rąk
• 2 przylepne serwety 75 x 90 cm z łatą chłonną 15 x 50 cm i organizatory przewodów
• 1 przylepna serweta  na całej powierzchni 180 x 180 cm z łatą chłonną 15 x 50cm i organizatorami przewodów (2-warstwowe na całej powierzchni + łata chłonna)
• 1 przylepna serweta duża 150 x 240 cm
• 1 serweta na stół do instrumentarium 150 x 190 cm (wzmocnienie serwety 75 x 190cm).
Produkt sterylny, pakowany w sposób gwarantujący aseptyczny sposób aplikacji zawartości pakietu. Materiał obłożenia musi spełniać wymogi normy PN-EN 13795 1-3. Serwety, które posiadają lepiące brzegi, mają zapewniać stabilność obłożenia i jego szczelność w obecności stosowanych płynów oraz płynów ustrojowych. Serwety nie mogą zawierać celulozy. Serweta na stolik MAYO - folia PE piaskowana 60 μm niebieska, gramatura 55 g/m2, wzmocnienie chłonne laminat 2 warstwowy, PE+PP (polietylen, polipropylen) foliowany, nieprzemakalny grubość folii 60μm, w części chłonnej polipropylen. Gramatura w części foliowej 55g/ m2 + gramatura w części chłonnej 85g/m2 . Całkowita gramatura 140g/m2 . Laminat dwuwarstwowy, PE+PP (polietylen, polipropylen) foliowany, nieprzemakalny, grubość folii 33μ, w części chłonnej polipropylen. Gramatura w części podstawowej 60g/m2 . Gramatura łaty chłonnej 80 g/m2 . Odporność na rozerwanie na mokro w obszarze krytycznym 168 kPa. Odporność na rozerwanie na sucho w obszarze krytycznym 168 kPa. Odporność na penetrację płynów (chłonność) 165 cm H2O. Na opakowaniu 4 etykiety samoprzylepne zawierające numer katalogowy, serię, datę ważności oraz informację o producencie/brandzie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Zestaw w kolorze niebieskim. Opakowanie typu TYVEC/folia.
</t>
    </r>
  </si>
  <si>
    <r>
      <rPr>
        <b/>
        <sz val="9"/>
        <rFont val="Times New Roman"/>
        <family val="1"/>
      </rPr>
      <t>Serweta na stół Mayo 78 x 145 cm</t>
    </r>
    <r>
      <rPr>
        <sz val="9"/>
        <rFont val="Times New Roman"/>
        <family val="1"/>
      </rPr>
      <t xml:space="preserve">
Produkt sterylny, pakowany w sposób gwarantujący aseptyczny sposób aplikacji zawartości pakietu. Wykonany zgodnie z normą EN 13795-3 oraz Dyrektywą 93/42 EEC dla produktów medycznych. Wyprodukowany zgodnie z ISO 9001, ISO 13485.
Laminat dwuwarstwowy PE+PP (polietylen, polipropylen) foliowany, nieprzemakalny, grubość folii min. 60 µ, w części chłonnej polipropylen. Gramatura całkowita min. 140g/m2 . Odporność na rozerwanie na mokro, obszar krytyczny 168 kPa. Odporność na rozerwanie na sucho, obszar krytyczny  168 kPa. Odporność na penetrację płynów (chłonność) 165cm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</si>
  <si>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Serweta dwuwarstwowa, rozmiar: 50 x 60 cm,</t>
    </r>
    <r>
      <rPr>
        <sz val="9"/>
        <rFont val="Times New Roman"/>
        <family val="1"/>
      </rPr>
      <t xml:space="preserve"> z otworem przylepnym w części środkowej Ř 6 x 8 cm. Produkt sterylny, pakowany w sposób gwarantujący aseptyczny sposób aplikacji zawartości pakietu. Materiał obłożenia musi spełniać wymogi normy PN-EN 13795 1-3.
Serweta nie może zawierać celulozy. Materiał serwety musi posiadać min. 2 warstwy PE+PP (polietylen, polipropylen)  o min. gramaturze 60 g/m2 . Odporność na rozerwanie na mokro, obszar krytyczny 168 kPa. Odporność na rozerwanie na sucho, obszar krytyczny 168 kPa. Odporność na penetrację płynów (chłonność) 165cm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</si>
  <si>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t xml:space="preserve">Serweta przyklejana trójwarstwowa, rozmiar 75 x 90 cm
Produkt sterylny, pakowany w sposób gwarantujący aseptyczny sposób aplikacji zawartości pakietu. Materiał obłożenia musi spełniać wymogi normy PN-EN 13795 1-3. Serweta posiada lepiący brzeg, który ma zapewniać stabilność obłożenia i jego szczelność w obecności stosowanych płynów oraz płynów ustrojowych. Serweta nie może zawierać celulozy. Materiał serwety musi posiadać min. 3 warstwy PE+PP+PP (polietylen, polipropylen) o min. gramaturze 75 g/m2 . Odporność na rozerwanie na mokro, obszar krytyczny 185 kPa. Odporność na rozerwanie na sucho, obszar krytyczny 188 kPa. Odporność na penetrację płynów (chłonność)  165 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</si>
  <si>
    <r>
      <rPr>
        <b/>
        <sz val="9"/>
        <rFont val="Times New Roman"/>
        <family val="1"/>
      </rPr>
      <t>Serweta przyklejana średnia trójwarstwowa, rozmiar 180 x 180 cm</t>
    </r>
    <r>
      <rPr>
        <sz val="9"/>
        <rFont val="Times New Roman"/>
        <family val="1"/>
      </rPr>
      <t xml:space="preserve">
Produkt sterylny, pakowany w sposób gwarantujący aseptyczny sposób aplikacji zawartości pakietu. Materiał obłożenia musi spełniać wymogi normy PN-EN 13795 1-3. Serweta posiada lepiący brzeg, który ma zapewniać stabilność obłożenia i jego szczelność w obecności stosowanych płynów oraz płynów ustrojowych. Serweta nie może zawierać celulozy.
Materiał serwety musi posiadać min. 3 warstwy PE+PP+PP (polietylen, polipropylen)  o min. gramaturze 75 g/m2 .
Odporność na rozerwanie na mokro, obszar krytyczny 185 kPa. Odporność na rozerwanie na sucho, obszar krytyczny  188 kPa. Odporność na penetrację płynów (chłonność) 165 cm H2O. Na opakowaniu minimum 4 etykiety samoprzylepne zawierające numer katalogowy, serię, datę ważności, informację o producencie służące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</si>
  <si>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Pończocha duża</t>
    </r>
    <r>
      <rPr>
        <sz val="9"/>
        <rFont val="Times New Roman"/>
        <family val="1"/>
      </rPr>
      <t xml:space="preserve">, w części górnej pogrubiona, rozmiar L 32 x 120 cm
część zewnętrzna - syntetyczna guma, niebieska
część wewnętrzna - gaza elastyczna
Produkt sterylny, pakowany w sposób gwarantujący aseptyczny sposób aplikacji zawartości pakietu. Na opakowaniu minimum 2 etykiety samoprzylepne zawierające numer katalogowy, serię, datę ważności, informację o producencie służące do archiwizacji danych.P
</t>
    </r>
  </si>
  <si>
    <r>
      <rPr>
        <b/>
        <sz val="9"/>
        <rFont val="Times New Roman"/>
        <family val="1"/>
      </rPr>
      <t>Pończocha mała,</t>
    </r>
    <r>
      <rPr>
        <sz val="9"/>
        <rFont val="Times New Roman"/>
        <family val="1"/>
      </rPr>
      <t xml:space="preserve"> w części górnej pogrubiona, rozmiar S 22 x 75cm
część zewnętrzna - syntetyczna guma, niebieska
część wewnętrzna - gaza elastyczna
Produkt sterylny, pakowany w sposób gwarantujący aseptyczny sposób aplikacji zawartości pakietu. Na opakowaniu minimum 2 etykiety samoprzylepne zawierające numer katalogowy, serię, datę ważności, informację o producencie służące do archiwizacji danych.
</t>
    </r>
  </si>
  <si>
    <r>
      <rPr>
        <b/>
        <sz val="9"/>
        <rFont val="Times New Roman"/>
        <family val="1"/>
      </rPr>
      <t xml:space="preserve">Taśma włókninowa sterylna samoprzylepna do mocowania serwet lub kabli </t>
    </r>
    <r>
      <rPr>
        <sz val="9"/>
        <rFont val="Times New Roman"/>
        <family val="1"/>
      </rPr>
      <t>na powierzchni serwet o wymiarach 9 x 50-55 cm, pakowana po 1 szt.
Na opakowaniu minimum 2 etykiety samoprzylepne zawierające numer katalogowy, serię, datę ważności, informację o producencie służące do archiwizacji danych.</t>
    </r>
  </si>
  <si>
    <r>
      <rPr>
        <b/>
        <sz val="9"/>
        <rFont val="Times New Roman"/>
        <family val="1"/>
      </rPr>
      <t>Torebka na płyny,</t>
    </r>
    <r>
      <rPr>
        <sz val="9"/>
        <rFont val="Times New Roman"/>
        <family val="1"/>
      </rPr>
      <t xml:space="preserve"> przyklejana, rozmiar 62 x 50 cm z sitem i wyjściem
Wykonana z folii (polietylenu) o grubości min. 80 mikronów. Produkt sterylny, pakowany w sposób gwarantujący aseptyczny sposób aplikacji zawartości pakietu. Na opakowaniu minimum 2 etykiety samoprzylepne zawierające numer katalogowy, serię, datę ważności, informację o producencie służące do archiwizacji danych.
</t>
    </r>
  </si>
  <si>
    <r>
      <rPr>
        <b/>
        <sz val="9"/>
        <rFont val="Times New Roman"/>
        <family val="1"/>
      </rPr>
      <t>Uniwersalny fartuch operacyjny, rozmiar M krótki 120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</si>
  <si>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M 130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</si>
  <si>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L 140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</si>
  <si>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XL 150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</si>
  <si>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Uniwersalny fartuch operacyjny rozmiar XXL 160 cm</t>
    </r>
    <r>
      <rPr>
        <sz val="9"/>
        <rFont val="Times New Roman"/>
        <family val="1"/>
      </rPr>
      <t xml:space="preserve">
Produkt sterylny, pakowany w sposób gwarantujący aseptyczny sposób aplikacji zawartości pakietu. Wykonany z włókniny typu SSMMS, pięciowarstwowy. Posiadający miękkie poliestrowe mankiety nie powodujące nacisku na skórę, podwójny szew na rękawach, szerokie rękawy zapewniające swobodę ruchów. Fartuch zapinany na szyi na rzepy, całkowicie zakrywające plecy, troki do wiązania łączone kartonikiem. Gramatura 35 g/m2 . Materiał musi spełniać wymogi normy PN-EN 13795 1-3. Odporność na przenikanie cieczy  49 H2O. Odporność na rozerwanie na sucho  200 kPa, na mokro 188 kPa.
Na opakowaniu minimum 4 etykiety samoprzylepne zawierające numer katalogowy, serię, datę ważności, informację o producencie służąca do archiwizacji danych.  Wymaga się, aby każdy zestaw (czy produkt) był zapakowany w opakowanie pośrednie kartonowe (dyspenser z perforowanym jednym brzegiem) oraz karton transportowy – w celu zapewnienia bezpieczeństwa transportu i przechowywania w warunkach bloku operacyjnego.
</t>
    </r>
  </si>
  <si>
    <r>
      <rPr>
        <b/>
        <sz val="9"/>
        <rFont val="Times New Roman"/>
        <family val="1"/>
      </rPr>
      <t xml:space="preserve">Pokrowiec na przewody 17x240 cm </t>
    </r>
    <r>
      <rPr>
        <sz val="9"/>
        <rFont val="Times New Roman"/>
        <family val="1"/>
      </rPr>
      <t xml:space="preserve">z elastyczną końcówką
Wykonany z folii (polietylenu) o grubości 40µm. Produkt sterylny, pakowany w sposób gwarantujący aseptyczny sposób aplikacji. Na opakowaniu minimum 2 etykiety samoprzylepne zawierające numer katalogowy, serię, datę ważności, informację o producencie służące do archiwizacji danych
</t>
    </r>
  </si>
  <si>
    <r>
      <rPr>
        <b/>
        <sz val="9"/>
        <rFont val="Times New Roman"/>
        <family val="1"/>
      </rPr>
      <t xml:space="preserve">Zestaw uniwersalny pediatryczny  </t>
    </r>
    <r>
      <rPr>
        <sz val="9"/>
        <rFont val="Times New Roman"/>
        <family val="1"/>
      </rPr>
      <t xml:space="preserve">
Zestaw powinien zawierać:
• 1 taśma op. 9 x 50 cm
• 1 serweta stołu Mayo, wzmocniona 78 x 145 cm (wzmocnienie serwety 65x85)
• 4 ręczniki do rąk
• 2 przyklejane serwety 3-warstwowe na cąłej powierzchni 75x75 cm
• 1 przyklejana serweta średnia 180 x 180 cm 3-warstwowa w miejacu dedykowanym dla pacjenta
• 1 przyklejana serweta duża 150 x 240 cm 3-warstwowa w miejscu dedykowanym dla pacjenta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Całkowita gramatura 140 g/ m2 .
Materiał serwet głównych musi posiadać min. 3 warstwy PE+PP+PP - polietylen, polipropylen foliowany o gramaturze 75 g/ m2 w części podstawowej. Odporność na rozerwanie na mokro w obszarze krytycznym 185 kPa. Odporność na rozerwanie na sucho w obszarze krytycznym 185 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</si>
  <si>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serwet do artroskopii</t>
    </r>
    <r>
      <rPr>
        <sz val="9"/>
        <rFont val="Times New Roman"/>
        <family val="1"/>
      </rPr>
      <t xml:space="preserve">
Zestaw powinien zawierać:
• 2 taśmy mocujące  9 x 50 cm
• 1 serweta stołu Mayo, wzmocniona 78 x 145 cm (wzmocnienie serwety 65x85 cm) piaskowana
• 4 ręczniki do rąk
• 1 osłona na nogę z elastycznej rozciągliwej gumy 22x75 cm
• 1 serweta do artroskopii z torebką na płyny 230x320 cm (torba na płyny trójkątna o wymiarach 105 cm każdy bok) i z 2 elastycznymi otworami o średnicy 5 cm + filtr i port do odsysania (3-warstwowa w części dedykowanej dla pacjenta)
• 1 serweta na stół do instrumentarium 150 x 190 cm (wzmocnienie serwety 75x190 cm)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 Całkowita gramatura 140 g/m2 .
Laminat  3 warstwy PE+PP+PP - polietylen, polipropylen foliowany nieprzemakalny. Grubość folii 33µm, w części chłonnej polipropylen. Gramatura w części podstawowej 75 g/m2 . Odporność na rozerwanie na mokro w obszarze krytycznym 185 kPa. Odporność na rozerwanie na sucho w obszarze krytycznym 188 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</si>
  <si>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do operacji laparoskopowych</t>
    </r>
    <r>
      <rPr>
        <sz val="9"/>
        <rFont val="Times New Roman"/>
        <family val="1"/>
      </rPr>
      <t xml:space="preserve">
Zestaw powinien zawierać:
• 2 taśmy op. 9 x 50 cm
• 1 serweta stołu Mayo, wzmocniona 78 x 145 cm
• 4 ręczniki do rąk
• 1 serweta laparoskopowa 230x300 cm (otwór 31x35 ,uchwyt na przewody) z łatą chłonną 75x80cm
• 1 serweta na stół do instrumentarium 150 x 190 cm  (wzmocnienie serwety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 m2 , wzmocnienie chłonne – laminat 2 warstwowy PE+PP (polietylen, polipropylen) foliowany, nieprzemakalny, grubość folii 60µm, w części chłonnej polipropylen. Gramatura w części foliowej 55g/m2+ gramatura w części chłonnej 85g/m2. Całkowita gramatura 140 g/ m2 .
Laminat dwuwarstwowy, PE+PP (polietylen ,polipropylen) foliowany, nieprzemakalny, grubość folii 33 µ, w części chłonnej polipropylen. Gramatura w części podstawowej 60g/ m2. Gramatura w części chłonnej  80g/m2 . Odporność na rozerwanie na mokro w obszarze krytycznym 168 kPa. Odpornośc na rozerwanie na sucho w obszarze krtycznym 168kPa.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</si>
  <si>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Zestaw do obłożeń dentystycznych</t>
    </r>
    <r>
      <rPr>
        <sz val="9"/>
        <rFont val="Times New Roman"/>
        <family val="1"/>
      </rPr>
      <t xml:space="preserve">
Zestaw powinien zawierać:
• 1 taśma op. 9 x 50 cm
• 1 serweta 100x150cm z otworem
• 2 osłony na przewody 8x120 cm
• 1 serweta na stół do instrumentarium 75 x 100 cm.
Produkt sterylny, pakowany w sposób gwarantujący aseptyczny sposób aplikacji zawartości pakietu. Materiał obłożenia musi spełniać wymogi normy PN-EN 13795 1- 3.
Laminat dwuwarstwowy, PE+PP (polietylen ,polipropylen) foliowany,nieprzemakalny, grubość folii 33 µ, w części chłonnej polipropylen. Gramatura w części podstawowej 60g/ m2. Odporność na rozerwanie na mokro w obszarze krytycznym 168 kPa. Odpornośc na rozerwanie na sucho w obszarze krtycznym 168kPa. Odporność na penetrację płynów (chłonność) 165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</si>
  <si>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rFont val="Times New Roman"/>
        <family val="1"/>
      </rPr>
      <t>Osłona foliowa z gumką</t>
    </r>
    <r>
      <rPr>
        <sz val="9"/>
        <rFont val="Times New Roman"/>
        <family val="1"/>
      </rPr>
      <t xml:space="preserve"> wykonana z folii (polietylenu) o grubośic 40 mikronów; średnica 90 cm</t>
    </r>
  </si>
  <si>
    <r>
      <rPr>
        <b/>
        <sz val="9"/>
        <rFont val="Times New Roman"/>
        <family val="1"/>
      </rPr>
      <t>Osłona foliowa z gumką</t>
    </r>
    <r>
      <rPr>
        <sz val="9"/>
        <rFont val="Times New Roman"/>
        <family val="1"/>
      </rPr>
      <t xml:space="preserve"> wykonana z folii (polietylenu) o grubośic 40 mikronów; średnica 140 cm</t>
    </r>
  </si>
  <si>
    <t>Pakiet nr 6 - Jednorazowe zestawy do operacji dla bloku operacyjnego pediatrii</t>
  </si>
  <si>
    <t xml:space="preserve">Czepek o kroju furażerki uniwersalny, oddychający z możliwością wywijania, wiązany na troki, część boczna wykonana z wzmocnionej włókniny absorpcyjnej pochłaniającej pot o gramaturze 47 g/m2, część górna przewiewna z polipropylenu SMS o gramaturze max. 10 g/m2. Zgodny z EN 13485 i EN 14001, potwierdzone certyfikatem. </t>
  </si>
  <si>
    <t>Cena jedn
brutto</t>
  </si>
  <si>
    <t>Wartość 
brutto</t>
  </si>
  <si>
    <r>
      <rPr>
        <b/>
        <sz val="10"/>
        <color indexed="8"/>
        <rFont val="Times New Roman"/>
        <family val="1"/>
      </rPr>
      <t xml:space="preserve">Zestaw ochronny na  stół operacyjny (duży). Skład:  serweta ochronna na stół operacyjny  + serweta do przykrycia pacjenta. </t>
    </r>
    <r>
      <rPr>
        <sz val="10"/>
        <color indexed="8"/>
        <rFont val="Times New Roman"/>
        <family val="1"/>
      </rPr>
      <t xml:space="preserve">a)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łókniny polipropylenowej    - rdzeń chłonny dzięki swojej budowie, po  zaabsorbowaniu płynów  pozostaje  suchy na po maksymalnie 5 minutach  - nośność &gt; 150 kg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Wymaga się załączenia karty technicznej produktu oraz z 1 szt. próbki gotowej do użytku na bloku operacyjnym. • Dopuszcza się serwetę do przykrycia pacjenta pakowaną osobno.
</t>
    </r>
  </si>
  <si>
    <r>
      <rPr>
        <b/>
        <sz val="9"/>
        <color indexed="8"/>
        <rFont val="Times New Roman"/>
        <family val="1"/>
      </rPr>
      <t>Sterylny zestaw do zabezpieczenia  Ramienia</t>
    </r>
    <r>
      <rPr>
        <sz val="9"/>
        <color indexed="8"/>
        <rFont val="Times New Roman"/>
        <family val="1"/>
      </rPr>
      <t xml:space="preserve"> umożliwiający pracę podczas zabiegów na stole wyciągowym. Skład:  - 1 x osłona wzmacniacza  wykonana z mocnej bezbarwnej foli PE, w kształcie czepka o średnicy 70-81  cm w stanie spoczynku, wyposażona w naklejkę z rozmiarem, krawędź obszyta elastyczną gumką - 1 x osłona lampy wykonana z mocnej bezbarwnej foli PE, w kształcie czepka o średnicy 70-81  cm w stanie spoczynku, wyposażona w  naklejkę z rozmiarem, krawędź obszyta elastyczną gumką                                                                                                          - 1 x  osłona ramienia C wykonana z mocnej bezbarwnej foli PE  o wymiarach 41 x 224 cm, wyposażona w sześć zintegrowanych plastikowych U kształtnych klamr, pozwalających na zabezpieczenie ramienia C zgodnie z zasadami aseptyki.     Zestaw powinien być umieszczony w trójdzielnej kieszeni, która po otwarciu opakowania sterylnego zabezpiecza elementy przed wysunięciem .   Wymaga się załączenia karty technicznej produktu oraz z 1 szt. próbki gotowej do użytku na bloku operacyjnym.</t>
    </r>
  </si>
  <si>
    <r>
      <rPr>
        <b/>
        <sz val="9"/>
        <color indexed="8"/>
        <rFont val="Times New Roman"/>
        <family val="1"/>
      </rPr>
      <t>Zestaw ochronny na  stół operacyjny (mały)</t>
    </r>
    <r>
      <rPr>
        <sz val="9"/>
        <color indexed="8"/>
        <rFont val="Times New Roman"/>
        <family val="1"/>
      </rPr>
      <t xml:space="preserve">.  Skład:  serweta ochronna na stół operacyjny  + serweta na pacjenta
a) serweta ochronna na stół operacyjny 
   - kolor biały
   - wymiary 100 x 150 cm ,
   - wymiary strefy absorpcyjnej min. 85  x 125 cm
   - absorbcja  &gt;1500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włókniny polipropylenowej 
   - rdzeń chłonny dzięki swojej budowie, po zaabsorbowaniu
     płynów  pozostaje  suchy na po maksymalnie 5 minutach
   - nośność &gt; 150 kg
b) Serweta  do przykrycia  pacjenta *
   - kolor biały
   - wymiary 100 x 200 cm 
   -  wykonana z miękkiej, wytrzymałej na uszkodzenia mechaniczne
      włókniny spunlace o min. gramaturze 80 g/m2
   - pakowane  w torebkę  z foli PE, posiadającą , na stałe
     przymocowaną,  etykietę samoprzylepną, zgodnie z
     wymaganiami normy PN-EN 1041 A1:2013-12, zawierającą 
     następujące informacje: numer REF, nazwa produktu, rozmiar, 
     LOT, znak CE,, data ważności  (min. 3 lata) oraz  nazwa 
     producenta. 
   - produkt niesterylny
Wymaga się załączenia karty technicznej produktu oraz z 1 szt. próbki gotowej do użytku na bloku operacyjnym
• Dopuszcza się serwetę do przykrycia pacjenta pakowaną osobno.                                                                                                                                                                                                    
  Wymaga się załączenia karty technicznej produktu oraz z 1 szt. próbki gotowej do użytku na bloku operacyjnym.
</t>
    </r>
  </si>
  <si>
    <r>
      <rPr>
        <b/>
        <sz val="9"/>
        <color indexed="8"/>
        <rFont val="Times New Roman"/>
        <family val="1"/>
      </rPr>
      <t>Sterylna osłona na głowicę USG</t>
    </r>
    <r>
      <rPr>
        <sz val="9"/>
        <color indexed="8"/>
        <rFont val="Times New Roman"/>
        <family val="1"/>
      </rPr>
      <t xml:space="preserve"> o wymiarach 10 x 244cm, wykonana z miękkiego i elastycznego poliuretanu, wyposażona  w żel oraz dwie bezlateksowe gumki. Całość powinna być  zapakowana w papier krepowy. Opakowanie jednostkowe powinno posiadać etykietę przymocowaną na stałe, posiadającą następujące informacje: numer ref, lot, datę ważności, znak CE, nazwę producenta, sposób i znacznik sterylizacji.  Wymaga się załączenia karty technicznej produktu oraz z 1 szt. próbki gotowej do użytku na bloku operacyjnym.</t>
    </r>
  </si>
  <si>
    <t>Pakiet nr 8 - Zestawy ochronne na stół operacyjny, osłony na głowice USG, zestawy do zabezpieczenia ramienia</t>
  </si>
  <si>
    <t>Pakiet nr  9  Zestaw do iniekcji wewnątrzgałkowej</t>
  </si>
  <si>
    <r>
      <rPr>
        <b/>
        <sz val="10"/>
        <color indexed="8"/>
        <rFont val="Times New Roman"/>
        <family val="1"/>
      </rPr>
      <t>Zestaw do iniekcji wewnątrzgałkowej</t>
    </r>
    <r>
      <rPr>
        <sz val="10"/>
        <color indexed="8"/>
        <rFont val="Times New Roman"/>
        <family val="1"/>
      </rPr>
      <t xml:space="preserve">
1 x osłonka na oko, opatrunek
1x kocher plastikowy do mycia opla operacyjnego
3 x tampon 30x30cm
5x kompres 5x5cm
2x patyczki 15cm
1x strzykawka insulinówka, igła 30G  wtopiona w strzykawkę 
1x marker cyrkiel 3,5 – 4,0mm
1x rozwórka oczna typ Barraquer
1x serweta okulistyczna 100x100cm z otworem o średnicy 6x8 cm, z workiem na płyn wypełniony folią chirurgiczną rozciętą,
1 x serweta na stół 150x150 cm
1 x serwetka do osuszania rąk
termin ważności 24m
Na opakowaniu jednostkowym każdego produktu wymagana etykieta z przynajmniej dwoma samoprzylepnymi naklejkami posiadającymi indeks wyrobu (kod kreskowy, numer LOT, datę ważności), które można odkleić i dołączyć do dokumentacji medycznej.
</t>
    </r>
  </si>
  <si>
    <r>
      <rPr>
        <b/>
        <sz val="12"/>
        <color indexed="8"/>
        <rFont val="Times New Roman"/>
        <family val="1"/>
      </rPr>
      <t xml:space="preserve"> Zestaw do stengraftu.</t>
    </r>
    <r>
      <rPr>
        <sz val="10"/>
        <color indexed="8"/>
        <rFont val="Times New Roman"/>
        <family val="1"/>
      </rPr>
      <t xml:space="preserve">
1 x serweta do owinięcia służąca jako przykrycie na stolik dla instrumentariuszki 150x-250cm, chłonna na całej powierzchni, wykonana z laminatu dwuwarstwowego o gramaturze min. 61g/m2, nieprzemakalność min. 250 cm H2O,
1 x serweta zabiegowa o wymiarach 300x450-480 cm, w górnej części wykonana z wielowarstwowej włókniny typu SMS oddychającej, paraprzepuszczalnej o wymiarach 120x300 cm, o gramaturze min. 51 g/m2, w części środkowej serweta wykonana z nieprzemakalnego laminatu dwuwarstwowego o gramaturze min. 61g/m2, nieprzemakalności min. 960 cm H2O o wymiarach  100x300 cm, otwór 50x70cm zabezpieczony folią chirurgiczną, otoczony warstwą wysokochłonna o gramaturze min. 105 g/m2, nieprzemakalności min. 960 cm H2O, wykonana z 4-warstwowego laminatu nieprzemakalnego pochłaniająca materiał biologiczny i płyny, pozostająca na powierzchni sucha niebrudząca zespołu operacyjnego i pacjenta, o rozmiarze 100x-210 cm, z przezroczystą foliową wstawką po obu stronach o wymiarach 90x110 cm (+/- 5 cm) umożliwiająca jałowe zabezpieczenie pulpitu sterowniczego, oraz dolnej części serweta wykonana z nieprzemakalnego laminatu dwuwarstwowego o gramaturze min. 61g/m2, nieprzemakalności min. 960 cm H2O, o wymiarze 145x300 cm (+/-5 cm)  3x serweta samoprzylepna 75x100 cm
1 x miska plastikowa transparentna 500 ml,
1 x miska plastikowa niebieska 500 ml,
1 x miska na prowadnik 2500 ml, z uchwytami zapobiegającymi wysuwanie się prowadnika
1 x strzykawka 2 ml 3–częściowa zakręcana Luer Lock,
1 x strzykawka 10 ml 3–częściowa zakręcana Luer Lock,
1 x strzykawka 20 ml 3–częściowa zakręcana Luer Lock,
1 x osłona na stolik Mayo,80x140-145 cm, wzmocniona kolor czerwony, 
2 x kieszeń jednokomorowa 30x40 cm,
2 x ręcznik do osuszania rąk,
1 x pojemnik magnetyczny na zużyte igły i skalpele, zamykany, na min. 20 pozycji igły, strona magnetyczna na skalpele,
2 x chusteczka do skóry nasączona alkoholem izopropylowym tworzącym miejscowy film ochronny między skórą pacjenta a przylepcem.
</t>
    </r>
  </si>
  <si>
    <t>Pakiet nr 10- Zestawy do stengraftu</t>
  </si>
  <si>
    <t>Pakiet nr 11 - Zestawy do koronarografii oraz do implantacji stymulatorów serca</t>
  </si>
  <si>
    <t xml:space="preserve">Zestaw sterylny do koronarografii skaładający się z nastepujących elementów:
Serweta  do angiografii udowej / główna/ ,wykonana z trójwarstwowej paroprzepuszczalnej nieprzemakalnej włókniny o wymiarach ok. 210x330 cm - +/- 10 cm z dwoma otworami o średnicy 11 cm - +/- 1 cm w okolicy tęt. udowych,otoczonymi taśmą lepną, oraz dwoma otworami w okolicy tęt. promieniowych o średnicy 8 cm. otocznymi taśmą lepną , dłuższy brzeg serwety po stronie prawej w części górnej połączony z przeźroczystą osłoną pulpitu sterowniczego o dł. ok. 80 cm - +/- 10 cm -1 szt.
Serweta dwuwarstwowa / włóknina wodoodporna do przykrycia stolika  o wymiarach ok. 150x200 cm - +/- 10 cm - 1 szt.
Serweta dwuwarstwowa / włóknina wodoodporna na osłonę Rtg   o wymiarach ok. 100x150 cm - +/- 10 cm - 1 szt.
Przeźroczysta osłona na aparat o wymiarach 90 x 90 cm x 5 cm z elastyczną krawędzią - 1 szt.
Przeźroczysta osłona typu ' czepek" o wymiarach 140 x 140 cm  +/ - 2 cm z elastyczną krawędzią - 1 szt.
 Fartuch chir. jednorazowy wzmacniany na przedniej części w rozmiarze L - 2 szt.
 Skalpel j. użytku/ typu bezpieczne narzędzie/ z prostym ostrzem Nr 11 z krótkim uchwytem/ trzonkiem - 1 szt.
Pean metalowy prosty lub zagięty o dł ok 13 cm - 1 szt.
Szpatułki do mycia pola operacyjnego z tworzywa sztucznego dł. ok 19 cm - 3 szt.
Prowadnik diagnostyczny ze stali niklowo chromowej powleczony PTFE z dozownikiem i łącznikiem Luer Lock do przepłukiwania drutu o dł około  200 cm  zakończenie typu J o średnicy 0,035 " - 1 szt.
Miska z tworzywa sztucznego o pojemności ok 500 ml, średnica ok 13 cm +/- 2 cm - 1 szt.
 Zestaw do przetaczania płynów z filtrem i odpowietrznikiem . Dren dł min. 150 cm zakończony luer lock. Zacisk rolkowy. Zabezpieczenie na kolec do nakłuwania pojemnika z płynem. - 1 szt.
Rampa dwudrożna OFF/ON z adapterem rotacyjnym, niskociśnieniowa - 1 szt.
Jałowy wysokochłonny podkład wykonany  z włókniny z rdzeniem celulozowo- poliestrowym , niefoliowany, biały o wymiarach ok 20 x 40 cm zapakowany w osobne opakowanie z etkietą zawierającą nazwę i datę przdatności - 2 szt.
Ściereczki bawełniane do rąk 40x30 cm +/- 2 cm - 3 szt.
Igła angiograficzna 18G dł. 70 mm , ostro zakończona pod kątem &lt; 16stopni o średnicy wewnętrznej pozwalającej na wprowadzenie prowadnika 0,038" - 1 szt.
 Dren przeźroczysty miękki niskociśnieniowy do pomiaru ciśnienia krwi wykonany z PCV , o średnicy wewnętrznej 1,5 - 2,7 mm , dł 200 cm +/- 15 cm - 1 szt.
Strzykawka iniekcyjna 10 ml z czytelną i niezmywalną skalą o wysokiej przezroczystości cylindra kolor zielony - 1 szt.
 Strzykawka iniekcyjna 10 ml z czytelną i niezmywalną skalą o wysokiej przezroczystości cylindra - 1 szt.
 Strzykawka iniekcyjna 20 ml z czytelną i niezmywalną skalą o wysokiej przezroczystości cylindra - 1 szt.
Strzykawka trzyczęściowa z gumowym mocnym tłokiem pozwalającym podawać płyny pod dużym ciśnieniem , z centryczną nakręcaną końcówką dającą szczelne połączenie z końcówką luer lock manifoldu. Wyposażona w pierścień zabezpieczający przed wypadnięciem tłoka o wysokiej przezroczystości cylindra - poj 10 ml - 1 szt.
 Strzykawka trzyczęściowa z gumowym mocnym tłokiem pozwalającym podawać płyny pod dużym ciśnieniem , z centryczną nakręcaną końcówką dającą szczelne połączenie z końcówką luer lock manifoldu. Wyposażona w pierścień zabezpieczający przed wypadnięciem tłoka o wysokiej przezroczystości cylindra - poj 20 ml - 1 szt.
 Strzykawka iniekcyjna 20 ml z czytelną i niezmywalną skalą o wysokiej przezroczystości cylindra,z nakręcana koncówka luer lock kolor czerwony - 1 szt.
przetwornik ciśnień pojedyńczy  - 1 szt.
 Igła iniekcyjna No 7 w zabezpieczającym przed zakłuciem opakowaniu - 1 szt.
Dren przeźroczysty miękki nieskociśnieniowy wykonany z PCV, o średnicy wewnetrznej 1,5 - 2,7 mm, dł. 30 cm +/- 5 cm.
 Gaziki bawełniane 8 warstwowe o wymiarach 10 x 10 cm bez nitki radiacyjnej - 30 szt.
dwustronny jałowy kolec do bezpiecznego przelewania płynów, dołozony do opakowania kartonowego-zbiorczego w ilości 8 sztuk(2 sztuki do jednego paku)
Zestaw musi być sterylny ,w opakowaniu / folia-papier /,- posiadać 4 szt etykietek  z nadrukiem zgodnym z etykietą naklejona na opakowaniu. Preferowana etykieta z kodem identyfikacyjnym zestaw oraz piktogramem w kolorz zielonym w celu łatwej identyfikacji paku. 
</t>
  </si>
  <si>
    <r>
      <t>S</t>
    </r>
    <r>
      <rPr>
        <b/>
        <sz val="10"/>
        <color indexed="8"/>
        <rFont val="Times New Roman"/>
        <family val="1"/>
      </rPr>
      <t>terylny zestaw do implantacji stymulatorów</t>
    </r>
    <r>
      <rPr>
        <sz val="10"/>
        <color indexed="8"/>
        <rFont val="Times New Roman"/>
        <family val="1"/>
      </rPr>
      <t xml:space="preserve"> serca składający się z następujących elementów:
 Serweta operacyjna duża wykonana z trójwarstwowej paroprzepuszczalnej nieprzemakalnej włókniny o wymiarach minimum 280 cm x 200 cm z dwoma otworami o wymiarach  20 cm x 18 cm + -/ 3 cm pokryty w całości folią lepną umieszczone w odległości  ok 50 cm od góry serwety / głowa pacjenta/ - 1 szt.
  Serweta dwuwarstwowa / włóknina wodoodporna do przykrycia stolika /o  wymiarach 150 cm x 200 cm +/- 10 cm - 1 szt.
dwustronny jałowy kolec do bezpiecznego przelewania płynów, dołozony do opakowania kartonowego-zbiorczego w ilości 8 sztuk (2 sztuki do jednego paku)
 Strzykawka z przezroczystego materiału dwuczęściowa o pojemności 20  ml - 2 szt.
Ingła iniekcyjna 23G x 3.0 - 1 szt.
Igła iniekcyjna 22G x 40 
Szpatułki do dezynfekcji pola operacyjnego o dł 17-20 cm - 3 szt.
Opinaki krótkie lub plastikowe zaciski do serwet - 4 szt.
Nozyczki ostre proste o dł. 13 cm - 1 szt.
Przeźroczysta osłona typu :"czepek" na aparat o wymiarach 90 x 90 cm x 5 cm z elastyczną krawędzią - 1 szt.
Przeźroczysta osłona typu ' worek" o wymiarach szer. 80 x wys.90 cm  +/ - 2 cm z elastyczną krawędzią - 1 szt.
pean krzywy jednorazowego uzytku długości ok.. 13 cm - 2 szt.
 Pojemnik na zużyte igłyo wysokości 18 cm.+/_2 cm - 1 szt.
 Serweta o wymiarach 80x90 cm +/- 5 cm - 1 szt.
 Tacka narzędziowa o wymiarach ok. 30 x 25 cm - 1 szt.
Skalpel  prosty z rekojeścią tzw.bezpieczny, nr ostrza 23  - preferowana stal węglowa chirurgiczna o dł ok. 10 cm - 1 szt.
Gaziki jałowe bez nitki radiacyjnej 10 x 10 cm - 8 warstwowe pak. po 10 szt - 40 szt.
Miska nerkowata o poj. ok 500 ml +/- 100 ml - 1 szt.
Miska okrągła lub owalna o poij. ok 500 ml - 2 szt.
Etykietka z nadrukiem zgodnym z etykietą naklejona na opakowaniu - 4 szt.
Zestaw musi być sterylny ,w opakowaniu / folia-papier / i posiadać 4 szt./samoprzylepne/ etykietek  z nadrukiem zgodnych  z etykietą naklejoną na opakowaniu . Preferowana etykieta z kodem identyfikacyjnym zestaw oraz piktogramem w kolorze czerwonym na etykiecie, celem identyfikacji paku.</t>
    </r>
  </si>
  <si>
    <r>
      <rPr>
        <b/>
        <sz val="10"/>
        <color indexed="8"/>
        <rFont val="Times New Roman"/>
        <family val="1"/>
      </rPr>
      <t>Zestaw do arteriografii mózgowej – diagnostyczny</t>
    </r>
    <r>
      <rPr>
        <sz val="10"/>
        <color indexed="8"/>
        <rFont val="Times New Roman"/>
        <family val="1"/>
      </rPr>
      <t xml:space="preserve">.
Prześcieradło pod pacjenta 152x 190 cm ze wzmocnieniem w środkowej części serwety 
• 1x1x serweta angiograficzna z włókniny typu sms w rozmiarze 218 x 330 cm z 2 otworami na tt. udowe. Otwory otoczone taśma lepną. Dodatkowa warstwa wysokochłonna w polu zabiegowym 120 x 80cm.  Przezroczysta wstawka na panel sterowniczy w rozmiarze 70 x 330 cm  
• 1x serweta na stolik zabiegowy i do zawinięcia zestawu 90 x 150 cm 
• 1x  osłona typu czepek z gumką 90x90cm
• 1x osłona typu czepka 120x120cm
• 1x miseczka okrągła 250 ml przezroczysta 
• 2x fartuch chirurgiczny, Roz. “L”
• 20x gaziki 10x10cm(gaza 17 nitkowa bez nitki radiacyjnej, ośmiowarstwowe )
• 2x strzykawka 10 ml Luer Lock zakręcane trzy częściowe z gumowym tłokiem
• 1x zaworek typu Flow Switch (kranik trójdrożny)
• 1x serweta absorbujaca 40 x 60 cm  z włókniny niepylącej z wkładem wysokochłonnym
• 1x skalpel nr 23 z trzonkiem / uchwytem. Zabezpieczenie na ostrze/ typu bezpieczne narzędzie/.
• 3 x szpatułki/lizaki  do mycia pola operacyjnego
• 1 x igła iniekcyjna nr 7
• 1 x strzykawka 10 ml luer lock
• 1 x strzykawka 20 ml typu luer lock
• 1 x aparat do przetaczania kontrastu  z filtrem ,jeziorkiem i odpowietrznikiem . Dren długości 150 cm zakończenie drenu typu luer lock, zacisk rolkowy . Zabezpieczenie na kolec do nakłuwania pojemnika z płynem.
• 1x Koszulka 6F  długość 11cm. igłą angiograficzną nr 18G do nakłuwania tętnicy z prowadnikiem
• 1x prowadnik diagnostyczny 0.35” hydrofilny z końcówką typu J długości 180cm.
• dwustronny jałowy kolec do bezpiecznego przelewania płynów, dołożony do opakowania zbiorczego- kartonowego w ilości 2 sztuki na pakiet. 
Zestaw musi być sterylny, w opakowaniu /folia-papier/, posiadać 4 szt., etykiet z nadrukiem zgodnym z etykietą naklejoną na opakowaniu Preferowana etykieta z kodem identyfikacyjnym zestawu. 
</t>
    </r>
  </si>
  <si>
    <r>
      <rPr>
        <b/>
        <sz val="10"/>
        <color indexed="8"/>
        <rFont val="Times New Roman"/>
        <family val="1"/>
      </rPr>
      <t>Zestaw do arteriografii mózgowej – zabiegowy.</t>
    </r>
    <r>
      <rPr>
        <sz val="10"/>
        <color indexed="8"/>
        <rFont val="Times New Roman"/>
        <family val="1"/>
      </rPr>
      <t xml:space="preserve">
• prześcieradło pod pacjenta 152x 190 cm ze wzmocnieniem w środkowej części serwety 
• 1x serweta angiograficzna z włókniny typu sms w rozmiarze 218 x 330 cm z 2 otworami na tt. udowe. Otwory otoczone taśma lepną. Dodatkowa warstwa wysokochłonna w polu zabiegowym 120 x 80cm.  Przezroczysta wstawka na panel sterowniczy w rozmiarze 70 x 330 cm  
• 1x serweta na stolik zabiegowy i do zawinięcia zestawu 90 x 150 cm 
• 1x  osłona typu czepek z gumką 90x90cm
• 1x osłona typu czepka 120x120cm
• 1x miseczka okrągła 250 ml przezroczysta 
• 1x miseczka okrągła 500 ml przezroczysta  na sól fizjologiczną
• 1x miska okrągła 3000 ml. Niebieska z uchwytami na mikrocewniki i prowadniki o średnicy 30 cm+/- 2 cm
• 3 x fartuch chirurgiczny, Roz. “L”
• 50 x gaziki 10x10cm(gaza 17 nitkowa bez nitki radiacyjnej, ośmiowarstwowe )
• 2x strzykawka 10 ml Luer Lock zakręcane trzy częściowe z gumowym tłokiem
• 1x strzykawka 20 ml Luer Lock zakręcane trzy częściowe z gumowym tłokiem
• 2 x strzykawka 2 lub 3 ml luer lock zakręcane trzy częściowe z gumowym tłokiem
• 1 x strzykawka 10 ml luer lock
• 1 x strzykawka 20 ml typu luer lock
• 1x zaworek typu Flow Switch (kranik trójdrożny)
• 4 x dren 20- 30 cm z zaworem trójdrożnym wykonany z PCV / MIĘKKI/
• 4 x „Y” konektor pojedynczy z zastawką w konektorze wysokociśnieniowa zapewniającą dobrą szczelność układu, wykonany z przezroczystego materiału, z ruchomą męska końcówką. Wymagany kąt pomiędzy osiami kanałów  wprowadzającego i bocznego&lt; 40o
• 3x serweta absorbująca 40 x 60 cm, niepyląca z wkładem wysokochłonnym
• 3 szpatułki/lizaki do mycia pola operacyjnego 
• 1x skalpel nr 23 z trzonkiem / uchwytem. Zabezpieczenie na ostrze/typu bezpieczne narzędzie/
• 1 x igła iniekcyjna nr 7
• 4 x aparat do przetaczania kontrastu  z filtrem, jeziorkiem i odpowietrznikiem . Dren długości 150 cm. zakończenie drenu typu luer lock, zacisk rolkowy . Zabezpieczenie na kolec do nakłuwania pojemnika z płynem.
• 1x Koszulka 6F  długość 11cm. z igłą angiograficzną nr 18G do nakłuwania tętnicy z prowadnikiem
• 1x prowadnik diagnostyczny 0.35” hydrofilny z końcówką typu J długości 180cm.
• dwustronny jałowy kolec do bezpiecznego przelewania płynów, dołożony do opakowania zbiorczego- kartonowego w ilości 2 sztuki na pakiet.
Zestaw musi być sterylny, w opakowaniu /folia-papier/, posiadać 4 szt., etykiet z nadrukiem zgodnym z etykietą naklejoną na opakowaniu Preferowana etykieta z kodem identyfikacyjnym zestawu.
Zestaw musi być sterylny, w opakowaniu /folia-papier/, posiadać 4 szt., etykiet z nadrukiem zgodnym z etykietą naklejoną na opakowaniu Preferowana etykieta z kodem identyfikacyjnym zestawu. 
</t>
    </r>
  </si>
  <si>
    <t xml:space="preserve">Folia o powierzchni całkowitej 60x45cm i powierzchni klejącej 50x45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</si>
  <si>
    <t xml:space="preserve">Folia o powierzchni całkowitej 38x25cm i powierzchni klejącej 28x25 cm,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</si>
  <si>
    <t xml:space="preserve">Folia o powierzchni całkowitej 38x41cm i powierzchni klejącej 28x41 cm,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t>
  </si>
  <si>
    <t xml:space="preserve">Folia o powierzchni całkowitej 20x20cm i powierzchni klejącej 10x20 cm, Sterylna, rozciągliwa o niskiej pamięci rozciągania,  oddychająca, antystyczna, matowa, antyrefkleksyjna, elastyczna, z folii polietylenowej  o grubości 0,025 mm, klej akrylowy, duże części nieprzylepne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IIa. Certyfikat CE jednostki notyfikowanej. Rozmiar 20x20 cm (część przylepna 10x20 cm) </t>
  </si>
  <si>
    <r>
      <rPr>
        <b/>
        <sz val="9"/>
        <color indexed="8"/>
        <rFont val="Times New Roman"/>
        <family val="1"/>
      </rPr>
      <t>Zestaw do zabiegów kardiochirurgicznych:</t>
    </r>
    <r>
      <rPr>
        <sz val="9"/>
        <color indexed="8"/>
        <rFont val="Times New Roman"/>
        <family val="1"/>
      </rPr>
      <t xml:space="preserve">
Wymiary: 242cm x 384cm posiadające w polu operacyjnym folię chirurgiczną serii Ioban (folia wykonana z poliestru  posiadająca w warstwie klejącej jodofor o działaniu bakteriobójczym), folia chirurgiczna pokrywa obszar klatki piersiowej, brzucha  oraz kończyn (41cm x 154cm)
Obłożenie zintegrowane z ekranem anestezjologicznym, po bokach obłożenia – 2 duże, przylepne kieszenie
Materiał obłożeń i serwet:wykonany  z włókien sztucznych, dwuwarstwowy laminat z warstwy włókniny poliolefinowej i folii polietylenowej , bez dodatku wiskozy i celulozy; gramatura materiału : 60 g/m2;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200cm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Sterylizacja – gamma
</t>
    </r>
  </si>
  <si>
    <r>
      <rPr>
        <b/>
        <sz val="9"/>
        <rFont val="Times New Roman"/>
        <family val="1"/>
      </rPr>
      <t>Zestaw Podstawowy</t>
    </r>
    <r>
      <rPr>
        <sz val="9"/>
        <rFont val="Times New Roman"/>
        <family val="1"/>
      </rPr>
      <t xml:space="preserve"> 
Skład zestawu:
- Serweta przylepna 250cm x 150cm
- serweta przylepna 183cm x 183cm
- 2 serwety przylepne 100cm x 75cm
- serweta na stolik instrumentariuszki 200cm x 150cm
- serweta na stolik Mayo 78cm x 144cm
- 4 serwetki do rąk (ręczniki celulozowe)
- 1 taśma samoprzylepna 10cm x 55cm
Materiał serwet: chłonna  włóknina na bazie roślinnej z polietylenowym wzmocnieniem , bez dodatku wiskozy i celulozy; gramatura materiału : 64,5 g/m² ± 5,5 g/m² ; I klasa palności wdł 16 CFR 1610; materiał niepylący,  chłonny, absorpcyjny na całej powierzchni; bez dodatku lateksu; zastosowany klej – klej akrylowy, hypoalergiczny, repozycjonowalny (umożliwiający swobodne odklejanie i przyklejanie bez ryzyka uszkodzenia materiału); obłożenia i serwety  spełniają  wymogi Normy EN 13 795 dla materiałów o podwyższonym standardzie w obszarze krytycznym; minimalna odporność na przenikanie płynów 150cm H20; zestaw pakowany w opakowaniu typu MultiVac (torba papierowo-foliowa z częścią foliową dostosowaną do wypukłości pakietu); na opakowaniu - podwójna , samoprzylepna metka z kodem kreskowym, nr katalogowym, datą ważności i numerem serii służąca do prowadzenia dokumentacji medycznej
serweta na stolik Mayo: z   włókniny  wiskozowej o gramaturze 35g/m2, laminowana folią polietylenową 54g/m2o grubości 60 um, spełniająca obowiązujące normy  (PN-EN 13 795) dla materiałów o wysokiej efektywności w obszarze krytycznym, palność – I klasa wdł 16 CFR 1610.
Sterylizacja – tlenkiem etylenu</t>
    </r>
  </si>
  <si>
    <r>
      <t xml:space="preserve">Serweta do Laparotomii wzdłużnej. </t>
    </r>
    <r>
      <rPr>
        <sz val="9"/>
        <rFont val="Times New Roman"/>
        <family val="1"/>
      </rPr>
      <t xml:space="preserve">Wykonana  z materiału  z włókien sztucznych (polipropylen/polietylen) bez zawartości włókien wiskozowych i celulozowych 
Dwuwarstwowy laminat)
Materiał niepylący, chłonny, absorpcyjny na całej powierzchni
Wymiary: 254cm x 285cm, rozmiar otworu przylepnego – 30cm x 10cm
Obłożenie zintegrowane z ekranem anestezjologicznym 
Gramatura materiału 60g/m2
Bez zawartości lateksu
I klasa palności zgodnie z 16CFR 1610
Zastosowany klej to klej akrylowy, hypoalergiczny, repozycjonowalny – umożliwiający przyklejanie i odklejanie bez ryzyka uszkodzenia serwety
Obłożenie spełnia wymogi Normy Europejskiej EN 13 795 dla materiałów o podwyższonym poziomie ryzyka w obszarze krytycznym
Minimalna odporność na przesiąkanie płynów : 150 cm2 H2O
Opakowana w torebkę typu Multi Vac stanowiące opakowanie bezpośrednie i umieszczone w dyspenserze
Na opakowaniu jednostkowym podwójna, samoprzylepna metka z kodem kreskowym, numerem katalogowym, datą ważności i numerem serii służąca do prowadzenie dokumentacji medycznej
Sterylizacja – tlenkiem etylenu
;       </t>
    </r>
    <r>
      <rPr>
        <b/>
        <sz val="9"/>
        <rFont val="Times New Roman"/>
        <family val="1"/>
      </rPr>
      <t xml:space="preserve">                          </t>
    </r>
  </si>
  <si>
    <r>
      <t xml:space="preserve">Kieszeń na narzędzia jednodziałowa
</t>
    </r>
    <r>
      <rPr>
        <sz val="9"/>
        <rFont val="Times New Roman"/>
        <family val="1"/>
      </rPr>
      <t xml:space="preserve">Kieszeń jednodziałowa wykonana z przezroczystego polietylenu (folii PE) o wymiarach  33cm x 38cm służy do przechowywania narzędzi chirurgicznych, wacików, gazików itp. podczas zabiegu chirurgicznego.
Folia polietylenowa PE to folia mocna, wytrzymała i nieprzemakalna dla płynów.
Kieszeń posiada warstwę kleju umożliwiającego zamocowanie kieszeni w dowolnym miejscu obłożenia, serwety czy fartucha. 
Zastosowany klej jest klejem akrylowym, hipoalergicznym, repozycjonowalnym – co pozwala na wielokrotne przyklejanie i odklejanie bez ryzyka uszkodzenia kieszeni i materiału, do którego jest przyklejana. 
Kieszeń posiada w górnej części sztywnik umożliwiający wygięcie kieszeni.
nie zawierają lateksu.
</t>
    </r>
    <r>
      <rPr>
        <b/>
        <sz val="9"/>
        <rFont val="Times New Roman"/>
        <family val="1"/>
      </rPr>
      <t xml:space="preserve">
</t>
    </r>
  </si>
  <si>
    <r>
      <rPr>
        <b/>
        <sz val="9"/>
        <rFont val="Times New Roman"/>
        <family val="1"/>
      </rPr>
      <t>Organizator przewodów</t>
    </r>
    <r>
      <rPr>
        <sz val="9"/>
        <rFont val="Times New Roman"/>
        <family val="1"/>
      </rPr>
      <t xml:space="preserve">  o wymiarach 13,3cm x 3,8cm jest białym przylepcem z ruchomą częścią w środkowej części umożliwiającą swobodne wielokrotne przyklejanie i odklejanie. 
Organizator pozwala na przyklejenie do obłożenia, serwety czy  fartucha itp. drenów, kabli i przewodów. Organizator może być przyklejony do każdego typu materiału, z którego wykonywane są obłożenia, fartuchy czy serwety operacyjne. 
Zastosowany klej jest klejem akrylowym, repozycjonowalnym – co pozwala na wielokrotne przyklejanie i odklejanie bez ryzyka uszkodzenia organizatora i materiału, do którego jest przyklejany
</t>
    </r>
  </si>
  <si>
    <r>
      <rPr>
        <b/>
        <sz val="9"/>
        <rFont val="Times New Roman"/>
        <family val="1"/>
      </rPr>
      <t>Taśma samoprzylepna o wymiarach 55cm x 10cm</t>
    </r>
    <r>
      <rPr>
        <sz val="9"/>
        <rFont val="Times New Roman"/>
        <family val="1"/>
      </rPr>
      <t xml:space="preserve"> pozwala na przyklejenie do obłożenia, serwety czy  fartucha itp. drenów, kabli i przewodów. Taśma może być przyklejona do każdego typu materiału, z którego wykonywane są obłożenia, fartuchy czy serwety operacyjne. Zastosowany klej jest klejem akrylowym,  repozycjonowalnym – co pozwala na wielokrotne przyklejanie i odklejanie bez ryzyka uszkodzenia taśmy i materiału, do którego jest przyklejany. Taśma wykonana jest z materiału z włókien sztucznych bez zawartości wiskozy i celulozy.</t>
    </r>
  </si>
  <si>
    <t>Pakiet nr 13 - Jednorazowe zestawy operacyjne, kieszeń na narzędzia, organizator przewodów, taśma samoprzylepna, folie chirurgiczne.</t>
  </si>
  <si>
    <r>
      <rPr>
        <b/>
        <sz val="9"/>
        <rFont val="Times New Roman"/>
        <family val="1"/>
      </rPr>
      <t xml:space="preserve">Zestaw uniwersalny z serwetą na stół Mayo   </t>
    </r>
    <r>
      <rPr>
        <sz val="9"/>
        <rFont val="Times New Roman"/>
        <family val="1"/>
      </rPr>
      <t xml:space="preserve">
Zestaw powinien zawierać:
• 1 taśma op. 9 x 50 cm
• 1 serweta stołu Mayo, wzmocniona 78 x 145 cm (wzmocnienie 65x85 cm)
• 4 ręczniki do rąk
• 2 przyklejane serwety 3-warstwowe na całej powierzchni z dodatkową łatą chłonną 75 x 90 cm, łata chłonna 15 x 50 cm
• 1 przyklejana serweta 3-warstwowa z łatą chłonną 180 x 180 cm, łata chłonna 15 x 50 cm z oraganizatorami przewodów
• 1 przyklejana serweta duża 150 x 240 cm
• 1 serweta na stół do instrumentarium 150 x 190 cm (wzmocnienie 75x190 cm)
Produkt sterylny, pakowany w sposób gwarantujący aseptyczny sposób aplikacji zawartości pakietu. Materiał obłożenia musi spełniać wymogi normy PN-EN 13795 1- 3.
Serwety, które posiadają lepiące brzegi, mają zapewniać stabilność obłożenia i jego szczelność w obecności stosowanych płynów oraz płynów ustrojowych.  Serwety nie mogą zawierać celulozy.
Serweta na stolik  MAYO – folia - PE piaskowana 60 µm niebieska, gramatura 55 g/m2, wzmocnienie chłonne – laminat 2 warstwowy PE+PP (polietylen, polipropylen) foliowany, nieprzemakalny, grubość folii 60µm, w części chłonnej polipropylen. Gramatura w części foliowej 55g/m2+ gramatura w części chłonnej 85g/m2 . Całkowita gramatura 140 g/ m2.
Materiał serwet głównych musi posiadać min. 3 warstwy PE+PP+PP - polietylen, polipropylen foliowany o gramaturze 75 g/ m2 w części podstawowej. Gramatura łaty chłonnej musi wynosić 80 g/m2 . Odporność na rozerwanie na mokro w obszarze krytycznym 290 kPa. Odporność na rozerwanie na sucho w obszarze krytycznym 314 kPa. Odporność na penetrację płynów (chłonność) 167 cm H2O.
Na opakowaniu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Wymaga się, aby każdy zestaw (czy produkt) był zapakowany w opakowanie pośrednie kartonowe (dyspenser z perforowanym jednym brzegiem) oraz karton transportowy – w celu zapewnienia bezpieczeństwa transportu i przechowywania w warunkach bloku operacyjnego. Zestaw w kolorze niebieskim. Opakowanie typu TYVEC/folia.
</t>
    </r>
  </si>
  <si>
    <r>
      <rPr>
        <b/>
        <sz val="9"/>
        <color indexed="8"/>
        <rFont val="Times New Roman"/>
        <family val="1"/>
      </rPr>
      <t>Sterylny zestaw do zabiegów na kręgosłupie – stabilizacja przez skórna</t>
    </r>
    <r>
      <rPr>
        <sz val="9"/>
        <color indexed="8"/>
        <rFont val="Times New Roman"/>
        <family val="1"/>
      </rPr>
      <t xml:space="preserve">
Skład zestawu:
1x Fartuch chirurgiczny  z bawełnopodobnej włókniny o gramaturze 70 g/m², wzmocniony folią PE, rękawy klejone, rozmiar L 120 cm zapakowany sterylnie w papier krepowy
1x Serweta na stolik narzędziowy ortopedyczna  140x190 cm z mocnej folii  PE 75µ ze wzmocnieniem w części centralnej (owinięcie zestawu)
1x Serweta na stolik narzędziowy 140x190 cm, z folii PE  50µ ze wzmocnieniem w części centralnej
2x Ręcznik chłonny celulozowy z mikrosiecią 
1xFartuch chirurgiczny, wykonany z bawełnopodobnej włókniny o gramaturze 70 g/m², wzmocniony folią PE, rękawy klejone, rozmiar  XL 130cm
1x Fartuch chirurgiczny, wykonany z bawełnopodobnej włókniny o gramaturze 70 g/m², wzmocniony folią PE, rękawy klejone, rozmiar XLL 150cm 
1x Uchwyt do skalpeli, z podziałem na 3, z możliwością przyklejenia do podłoża 
1x Licznik igieł magnetyczno  piankowy ze zdejmowaczem ostrzy na 20 szt., żółty,  zatrzaskowy zamek i taśma lepna z symbolem BIOHAZARD do zabezpieczenia przed otwarciem w czasie transportu 
1x Uchwyt na przewody typu rzep  2,5x14 cm 
2x Ostrze chirurgiczne nr 23 ze stali węglowej
1x Strzykawka do irygacji 100 ml trzyczęściowa  z uchwytem na palec
1x Dren ssący, CH21, D-0,7 cm 300 cm
1x Końcówka do odsysania Yankauer CH24,  4 otwory
1x Uchwyt ssący Yankauer FRAZIER  CH12 końcówka aluminiowa 
2x Miska 500 ml niebieska , skalowana
1x Serweta laparotomijna z nitką RTG 45x45 cm, 4W 17N, biała, wiązana po 5
4x Kompres włókninowy 10x10 cm z  nitką RTG, 8W, 50g, wiązany po 10
2x Włókninowa taśma przylepna, 9x50 cm
1x Kleszczyki 24 cm, plastikowe
1x Osłona ramienia C 2-częściowa:  tunel 13x205 cm z klipsami, osłona 75x75 cm z  folii PE
1x Osłona okrągła - długość 76 cm, średnica po rozciągnięciu 152 cm, gumka 135 cm  
1x Kieszeń dwukomorowa na narzędzia 41x33 cm z  folii PE,  przylepna
1x Serweta 220x300 cm z przylepnym rozcięciem  U 8,5x107 cm ze wzmocnieniem chłonnym w obszarze krytycznym  1x Serweta dwuwarstwowa 75x90 cm 
4x Serweta dwuwarstwowa 75x90 cm, przylepna 
1x Etykieta do identyfikacji  zestawu  czerwona
Serwety okrywające pacjenta wykonane z chłonnego bilaminatu  o gramaturze 58g/m² odpornego na penetracje płynów &gt;200 cm H2O, dodatkowo zaliczone testy odporności  na przenikanie krwi . 
Opakowanie zestawu zaopatrzone w 4 etykiety samoprzylepne do dokumentacji medycznej zawierające: numer katalogowy, nazwę producenta, nazwę zestawu i datę ważności. Zestaw spełnia wymagania dla procedur wysokiego ryzyka wg normy EN 13795 pakowany sterylnie w przezroczystą, foliową torbę z portami do sterylizacji. Sterylizacja tlenkiem etylenu. Zestawy pakowane zbiorczo w worek foliowy, następnie karton ze strunowym systemem otwierania Producent spełnia wymogi normy środowiskowej ISO 14001 potwierdzony certyfikatem.
</t>
    </r>
  </si>
  <si>
    <r>
      <rPr>
        <b/>
        <sz val="10"/>
        <rFont val="Times New Roman"/>
        <family val="1"/>
      </rPr>
      <t>Torba izolująca  do przechowywania narządów</t>
    </r>
    <r>
      <rPr>
        <sz val="10"/>
        <rFont val="Times New Roman"/>
        <family val="1"/>
      </rPr>
      <t xml:space="preserve">. Sterylna, przeźroczysta wykonana matowego termoplastycznego elastomeru poliuretanowego nieprzepuszczalnego dla płynów z dwoma tasiemkami  do zaciągania umożliwiającymi szczelne zamknięcie torby. Rozmiar 51x51 cm . Wyrób medyczny klasa I s. Sterylizacja EO . </t>
    </r>
  </si>
  <si>
    <t>Pakiet nr  14  Maski do procedur wysokiego ryzyka</t>
  </si>
  <si>
    <r>
      <rPr>
        <b/>
        <sz val="10"/>
        <color indexed="8"/>
        <rFont val="Times New Roman"/>
        <family val="1"/>
      </rPr>
      <t xml:space="preserve">Maska chirurgiczna </t>
    </r>
    <r>
      <rPr>
        <sz val="10"/>
        <color indexed="8"/>
        <rFont val="Times New Roman"/>
        <family val="1"/>
      </rPr>
      <t xml:space="preserve">typu Fluidsheld (EN 14683 Typ IIR) do zabiegów operacyjnych o podwyższonym ryzyku zakażenia Miejsca Operowanego oraz Ochronie Personelu przez krwiopochodnymi patogenami . Odpoprność na rozpryski, cisnienie z zewnatrz maski ≥ 160 mmHg, filtracja bakteryjna (BFE) ≥ 99%, opór powietrza wdychanego i wydychanego (Delta P) &lt; 29 Pa/cm2. Specjalna warstwa umożliwiająca filtrację makrocząsteczkową (0,1 mikron) na poziomie ≥ 99%, kolorowe pomarańczowe zewnętrzne oznaczenie identyfikujące przeznaczenie użytkowe do wykonania procedury oraz poziom ochrony, z tasiemką do wiązania, specjalny pas gąbki zapobiegający zaparowaniu okularów lub przyłbic, specjalna warstwa zapewniająca ochronę przed krwiopochodnymi czynnikami zakaźnymi - oporność na rozpryski krwi ≥ 160 mmHg.
</t>
    </r>
  </si>
  <si>
    <r>
      <t>Folia chirurgiczna bakteriobójcza .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w warstwie klejącej 66cm x85cm ,</t>
    </r>
    <r>
      <rPr>
        <b/>
        <sz val="10"/>
        <rFont val="Times New Roman"/>
        <family val="1"/>
      </rPr>
      <t>rozmiar całkowity 56cmx 85cm.</t>
    </r>
  </si>
  <si>
    <r>
      <t xml:space="preserve">Folia chirurgiczna bakteriobójcza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44cm x 35 cm. </t>
    </r>
    <r>
      <rPr>
        <b/>
        <sz val="10"/>
        <rFont val="Times New Roman"/>
        <family val="1"/>
      </rPr>
      <t xml:space="preserve">Rozmiar części lepnej 34cm x 35cm </t>
    </r>
    <r>
      <rPr>
        <sz val="10"/>
        <rFont val="Times New Roman"/>
        <family val="1"/>
      </rPr>
      <t xml:space="preserve">
</t>
    </r>
  </si>
  <si>
    <r>
      <t xml:space="preserve">Folia chirurgiczna bakteriobójcza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66cm x 60 cm. </t>
    </r>
    <r>
      <rPr>
        <b/>
        <sz val="10"/>
        <rFont val="Times New Roman"/>
        <family val="1"/>
      </rPr>
      <t>Rozmiar części lepnej 56cm x 60cm</t>
    </r>
    <r>
      <rPr>
        <sz val="10"/>
        <rFont val="Times New Roman"/>
        <family val="1"/>
      </rPr>
      <t xml:space="preserve"> </t>
    </r>
  </si>
  <si>
    <r>
      <rPr>
        <b/>
        <sz val="10"/>
        <rFont val="Times New Roman"/>
        <family val="1"/>
      </rPr>
      <t>Folia chirurgiczna bakteriobójcza .</t>
    </r>
    <r>
      <rPr>
        <sz val="10"/>
        <rFont val="Times New Roman"/>
        <family val="1"/>
      </rPr>
      <t xml:space="preserve">
Sterylna, oddychająca, antystyczna, matowa, z folii poliestrowej o grubości 0,025 mm z akrylowym klejem zawierającym jodor, z którego uwalniany jest jod cząsteczkowy o działaniu bakteriobójczym, duże części nieprzylepne z 2 stron folii oraz papier zabezpieczający z oznaczeniem końca folii stosowane podczas aplikacji, niepalna (I klasa palności), opakowanie indywidualne z folii aluminiowej, dodatkowy papier w opakowaniu chroniący folię przed uszkodzeniem, wyrób medyczny klasy III, certyfikat CE jednostki notyfikowanej. Rozmiar całkowity 66cm x 45 cm. </t>
    </r>
    <r>
      <rPr>
        <b/>
        <sz val="10"/>
        <rFont val="Times New Roman"/>
        <family val="1"/>
      </rPr>
      <t xml:space="preserve">Rozmiar części lepnej 56cm x 45cm </t>
    </r>
  </si>
  <si>
    <r>
      <rPr>
        <b/>
        <sz val="10"/>
        <rFont val="Times New Roman"/>
        <family val="1"/>
      </rPr>
      <t>ZESTAW DO CIĘCIA CESARSKIEGO</t>
    </r>
    <r>
      <rPr>
        <sz val="10"/>
        <rFont val="Times New Roman"/>
        <family val="1"/>
      </rPr>
      <t xml:space="preserve">
Skład zestawu:
1x Obłożenie do cięcia cesarskiego o wymiarach 254x307cm z oknem przylepnym w polu operacyjnym 30x30cm wypełnionym folią chirurgiczną (folia wykonana z poliestru o grubości 0,025mm). Wokół pola operacyjnego zbiornik na płyny 360 stopni z usztywnieniem wykonanym z polipropylenu i dwoma organizatorami przewodów (4 otwory na przewody w każdym), obłożenie zintegrowane z ekranem anestezjologicznym .
1x serweta na stolik instrumentariuszki 200x150cm 
1x serweta na stolik Mayo 80x145cm 
1x taśma samoprzylepna 10x55cm
1x serweta dla noworodka 100x100cm 
4 x serwetki do rąk 
4x fartuch chirurgiczny L ( każdy fartuch osobno pakowany) 
1 x Serweta przylepna 100cmx 75 cm (sterylna oddzielnie zapakowana)) 
Serwety w zestawie wykonane z dwuwarstwowej włókniny z włókien syntetycznych (polipropylen i polietylen) bez zawartości włókien celulozowych i wiskozowych, o gramaturze 60 g/m2, I klasa palności, klej repozycjonowalny, pozwalający na rozklejenie dwóch warstw przylepnych bez ryzyka uszkodzenia materiału. 
Serweta na stolik Mayo wykonana z materiału  z włókniny wiskozowej 35g/m2 laminowana folią polietylenową 54g/m2 o grubości 60um; materiał niepalący, chłonny, absorpcyjny na całej powierzchni, bez zawartości lateksu; I klasa palności wdł 16CFR 1610
Fartuch chirurgiczny: typu SMMS o gramaturze 35 gram/m2. Szwy fartucha wykonane metodą ultradźwiękową. Fartuch niepalny.
Wszystkie obłożenia i serwety są wykonane z włókniny absorpcyjnej,ubogocząsteczkowej, chłonnej i nieprzemakalnej spełniają wymogi Normy Europejskiej EN 13 795 w zakresie wartości dla materiałów o wysokiej efektywności w obszarach krytycznych, minimalna odporność na przesiąkanie płynów: 150 cm2 H2O.
 Wszystkie serwety i obłożenia nie zawierają lateksu, I klasa palności wdł 16CFR 1610
Wszystkie elementy zestawu zapakowane w opakowanie zbiorcze ( w środku opakowania zbiorczego oddzielnie zapakowane fartuchy i serweta przylepna )
</t>
    </r>
  </si>
  <si>
    <r>
      <rPr>
        <b/>
        <sz val="10"/>
        <rFont val="Times New Roman"/>
        <family val="1"/>
      </rPr>
      <t>ZESTAW  GINEKOLOGICZY</t>
    </r>
    <r>
      <rPr>
        <sz val="10"/>
        <rFont val="Times New Roman"/>
        <family val="1"/>
      </rPr>
      <t xml:space="preserve">
Skład zestawu:
1x serweta ginekologiczna rozmiar: 195 cm x 179 cm 
Przylepny otwór o rozmiarze 9 cm x 12 cm
Zbiornik przechwytujący płyny pod otworem w rozmiarze 15,5 cm x 21 cm 
Obłożenie zintegrowane z osłonami na kończyny o długości 117 cm 
1x serweta na stolik instrumentariuszki 200cm x 150cm 
1x serweta nieprzylepna 75cm x 90cm
1x taśma samoprzylepna 10cm x 55cm
4x fartuch chirurgiczny L 
Serwety w zestawie wykonane z dwuwarstwowej włókniny z włókien syntetycznych (polipropylen i polietylen) bez zawartości włókien celulozowych i wiskozowych, o gramaturze&gt; 60 g/m2, I klasa palności, klej repozycjonowalny, pozwalający na rozklejenie dwóch warstw przylepnych bez ryzyka uszkodzenia materiału. 
Fartuch chirurgiczny: typu SMMS o gramaturze 35 gram/m2. Szwy fartucha wykonane metodą ultradźwiękową. Fartuch niepalny. 
Wszystkie obłożenia i serwety są wykonane z włókniny absorpcyjnej,ubogocząsteczkowej, chłonnej i nieprzemakalnej spełniają wymogi Normy Europejskiej EN 13 795 w zakresie wartości dla materiałów o wysokiej efektywności w obszarach krytycznych.
Wszystkie serwety i obłożenia nie zawierają lateksu, I klasa palności wdł 16CFR 1610.
Wszystkie elementy zestawu zapakowane w opakowanie zbiorcze ( w środku opakowania zbiorczego oddzielnie zapakowane fartuchy)
</t>
    </r>
  </si>
  <si>
    <r>
      <rPr>
        <b/>
        <sz val="10"/>
        <rFont val="Times New Roman"/>
        <family val="1"/>
      </rPr>
      <t xml:space="preserve">
Zestaw do Laparoskopii( pozycja litotomijna) </t>
    </r>
    <r>
      <rPr>
        <sz val="10"/>
        <rFont val="Times New Roman"/>
        <family val="1"/>
      </rPr>
      <t xml:space="preserve">
Skład zestawu:
1x Obłożenie zintegrowane z ekranem anestezjologicznym i osłonami na 
W części kroczowej – otwór przylepny: 12 cm x 15,5 cm przysłonięty papierem foliowym umożliwiającym zachowanie sterylności i jednocześnie łatwym do usunięcia w razie potrzebyWymiar: 241 cm x 228 cm
Przylepny otwór 27 cm x 30 cm 
4x Fartuch chirurgiczny L 
serwety: wykonana z materiału z włókien sztucznych (polipropylen/polietylen) bez zawartości włókien wiskozowych i celulozowych (dwuwarstwowy laminat), gramatura materiału 60g/m2, materiał niepylący, chłonny, absorpcyjny na całej powierzchni, I klasa palności zgodnie z 16CFR 1610
Spełnia  wymogi Normy Europejskiej EN 13 795 dla materiałów o podwyższonym poziomie ryzyka w obszarze krytycznym, minimalna odporność na przesiąkanie płynów: 150 cm2 H2O.
Fartuch chirurgiczny: typu SMMS o gramaturze 35 gram/m2. Szwy fartucha wykonane metodą ultradźwiękową. Fartuch niepalny.
Wszystkie obłożenia i serwety są wykonane z włókniny absorpcyjnej, ubogocząsteczkowej, chłonnej i nieprzemakalnej spełniają wymogi Normy Europejskiej EN 13 795 w zakresie wartości dla materiałów o wysokiej efektywności w obszarach krytycznych 
Wszystkie elementy zestawu zapakowane w opakowanie zbiorcze ( w środku opakowania zbiorczego oddzielnie zapakowane fartuchy)
</t>
    </r>
  </si>
  <si>
    <r>
      <rPr>
        <b/>
        <sz val="10"/>
        <rFont val="Times New Roman"/>
        <family val="1"/>
      </rPr>
      <t>Zestaw do operacji biodra w pozycji ginekologicznej</t>
    </r>
    <r>
      <rPr>
        <sz val="10"/>
        <rFont val="Times New Roman"/>
        <family val="1"/>
      </rPr>
      <t>. Skład zestawu: 1. 1 x serweta na stół narzędziowy150 cm x 190 cm, wykonana z laminatu 2-warstwowego składającego się z włókniny polipropylenowej i  folii polietylenowej. Materiał spełnia wymagania wysokie normy  EN13795. Gramatura materiału w polu krytycznym 77 g/m2; 2. 4 x ręcznik wysoko chłonny o wymiarach 30 cm x 40 cm, wykonany ze wzmacnianej włókniny celulozowej o gramaturze 60 g/m2; 3. 2 x fartuch chirurgiczny  ykonany z miękkiej, przewiewnej włókniny typu spunlaced o gramaturze 68 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42 g/m2 , na rękawach 40,5 g/m2. Fartuch z zakładanymi połami , w okolicach szyi  zapięcie na rzep min. 3 cm x 6 cm  i 3 cm x 13 cm,  mankiety o długości 8 cm ( + 2 cm ), wykonane z poliestru. Fartuch posiada oznakowanie rozmiaru  w postaci naklejki naklejone na fartuchu, pozwalające na identyfikację przed rozłożeniem. Rozmiar fartucha w centymetrach oznaczających jego długość 150 cm  (+/- 5 cm); 4. 2 x fartuch chirurgiczny wykonany z miękkiej, przewiewnej włókniny typu spunlaced o gramaturze 68 g/m2 i właściwościach hydrofobowych. Fartuch posiada nieprzemakalne wzmocnienia wykonane z laminatu dwuwarstwowego: włóknina polipropylenowa i folia polietylenowa. Wzmocnienia znajdują się w części przedniej i na rękawach. Gramatura wzmocnienia w części przedniej fartucha 42 g/m2 , na rękawach 40,5 g/m2. Fartuch z zakładanymi połami , w okolicach szyi  zapięcie na rzep min. 3 cm x 6 cm  i 3 cm x 13 cm ,  mankiety o długości 8 cm ( + 2 cm ) wykonane z poliestru.  Fartuch posiada oznakowanie rozmiaru  w postaci naklejki naklejone na fartuchu, pozwalające na identyfikację przed rozłożeniem. Fartuch przeznaczony do operacji generujących dużą ilość płynów.  Fartuch zapewnia wysoki komfort termiczny pracy operatora. Rozmiar fartucha w centymetrach oznaczających jego długość 170 cm  (+/- 5 cm); 5. 2 x osłona ortopedyczna na kończynę w rozmiarze 32-33 cm x 110-120 cm  wykonana z laminatu dwuwarstwowego, wewnątrz osłony włóknina polipropylenowa na zewnątrz folia polietylenowa, do mocowania każdej z osłon po 2 szt. taśm samoprzylepnych foliowych10 cm x 50 cm; 6. 1 x kieszeń na narzędzia chirurgiczna 1- komorowa o wymiarach 38-40 cm x 35-40 cm ,wykonana z folii polietylenowej bez sztywnika ; 7. 4 x taśma samoprzylepna włókninowa o wymiarach 9 x 49-50 cm; 8. 1 x kleszczyki blokowane do materiału opatrunkowego , plastikowe; 9. 1 x zestaw do odsysania z końcówką typu Yankauer Ch 24-25, Ø 6mm, 300cm ; 10.  1 x  dren do ssaka łączący Ch  25-30, 350 cm; 11.  2 x miska niebieska lub przeźroczysta, 500 ml, wykonana z plastiku; 12. 20 x kompres wykonany z gazy 17 nitkowej,16-warstwowy z nitką RTG 10 cm x 10 cm; 13. 3 x serweta wykonana z gazy bawełnianej 20 nitkowej ,6 warstwowa, 45-50 cm x 45-60 cm ( po wstępnym  praniu) z tasiemką i elementem kontrastującym w promieniach rtg, kolor biały;  14. 1 x folia operacyjna poliuretanowa pokryta klejem poliakrylowym , z czerwonym paskiem na brzegach ułatwiającym aplikację, nie zawierająca lateksu, kalafonii i jej pochodnych, grubość 0,048 mm, wymiar powierzchni przylepnej 45 cm x 50 cm , wymiar całkowity folii 45 cm x 55-57 cm; 15. 2 x serweta operacyjna 150 cm x 210-240 cm Serweta wykonana z laminatu dwuwarstwowego włóknina polipropylenowa i folia polietylenowa. Gramatura laminatu 57,5 g/m2.Serweta powinna  spełniać wymagania wysokie  normy PN EN13795,   wytrzymała na wypychanie na mokro &gt;  260 kPa,  szybkość absorbcji (spływ cieczy) 80% (badane według ISO 9073-11); 16. 1 x serweta główna do operacji ortopedycznych w pozycji ginekologicznej 295cm-297 cm x 400 cm z dwoma otworami umieszczonymi centralnie : jeden otwór w kształcie owalnym 12 cm -13 cm x 15 cm -18,5 cm,  drugi otwór okrągły o średnicy 7,5 cm – 8 cm, oba otwory samouszczelniające się neoprenem.  Serweta w polu krytycznym wzmocniona łatą chłonną z wycięciem w kształcie litery " U "  wzmocnienie od strony otworu owalnego. Serweta w całości  wykonana z materiału 2-warstwowego (włóknina polipropylenowa i folia polietylenowa)  o gramaturze min. 57,5 g/m2 - 63 g/m2, dodatkowo wzmocniona w polu krytycznym łatą o wysokiej absorpcji o gramaturze 112,5 g/m2. Wszystkie składowe ułożone w kolejności umożliwiającej sprawną aplikację zgodnie z zasadami aseptyki, zawinięte w serwetę na stolik instrumentariuszki. Zestaw powinien być wyposażony w minimum dwie samoprzylepne etykiety, z  nr katalogowym, datą ważności i numerem serii służąca do archiwizacji danych. Zawartość zestawu opisana w języku polskim na etykiecie produktowej naklejonej na opakowaniu. Opakowanie - torba z przeźroczystej foli polietylenowej z klapką  zgrzewaną z folią, w celu zminimalizowania ryzyka zbrudzenia zawartości podczas wyjmowania z opakowania przy zgrzewie powinien znajdować się sterylny margines.</t>
    </r>
  </si>
  <si>
    <t>Pakiet nr 12 - Jednorazowe obłożenia do badań naczyniowych stosowane w diagnostycznej arteriografii mózgowej i zabiegach embolizacji</t>
  </si>
  <si>
    <t>Pakiet nr 15 - Zestawy do zabiegów by pass</t>
  </si>
  <si>
    <t xml:space="preserve">Pakiet nr 7 - Zestawy do operacji biodra w pozycji ginekologicznej </t>
  </si>
  <si>
    <r>
      <rPr>
        <b/>
        <sz val="10"/>
        <rFont val="Times New Roman"/>
        <family val="1"/>
      </rPr>
      <t>Zestaw do zabiegów by pass w składzie:</t>
    </r>
    <r>
      <rPr>
        <sz val="10"/>
        <rFont val="Times New Roman"/>
        <family val="1"/>
      </rPr>
      <t xml:space="preserve">
L.p. Komponent: Ilość:
1. Osłona na stół narzędziowy 190x280cm, obszar chłonny 75x280cm.  Serweta stanowi równocześnie owinięcie zestawu. 1 szt.
2. Obłożenie chirurgiczne o wymiarach 200x260 cm, samoprzylepne wycięcie U 20x102 cm, zintegrowane z osłoną na krocze, serweta wykonana z laminatu 3-warstwowego ( wiskoza 23 g/m2, folia PE 40 mikronów oraz włóknina polipropylenowa 12 g/m2.) 1 szt.
3. Osłona stopy 36x28 cm wykonana z folii PE 50 mikronów oraz warstwy wiskozowej 20 g/m2. 2 szt
4. Taśma lepna 9x49 cm, 2- warstwowa  ( włóknina poliestrowa 40 g/m2 i folia PE 27,5 mikronów ) 4szt
5. Sterylny fartuch chirurgiczny w rozmiarze XL ,wykonany w całości   z włókniny bawełnopodobnej o gram. 68 g/m2,   u góry z tyłu  zapinany na rzep. Fartuch posiada nieprzemakalne wstawki z przodu i w rękawach - wzmocnienia od strony wewnętrznej. Rękawy wykończone elastycznym poliestrowym  mankietem o długości min  8 cm ( potwierdzone dokumentem - oświadczeniem  wydanym przez producenta wyrobu ). Fartuch posiada graficzne oznaczenie rozmiaru. 
Minimalne parametry:
Wytrzymałość na wypychanie - sucho/ mokro w strefie krytycznej ≥ 40 kPa , odporność na czystość  mikrobiologiczną &lt; 300 CFU/100 cm2 na całej powierzchni, wytrzymałość na rozciąganie - na sucho/ mokro w strefie krytycznej ≥ 20 N 2szt
6. Serweta operacyjna 90x75 cm z taśmą samoprzylepną, serweta wykonana z laminatu 3-wartwowego ( wiskoza 23 g/m2, folia PE 40 mikronów oraz włóknina polipropylenowa 12 g/m2) 2szt
7. Serweta operacyjna 100x100 cm z taśmą samoprzylepną, serweta wykonana z laminatu 3-wartwowego ( wiskoza 23 g/m2, folia PE 40 mikronów oraz włóknina polipropylenowa 12 g/m2) 2szt
8. Osłona na stolik Mayo wzmocniona 79x145 cm, obszar chłonny 65x85 cm, wykonana z folii PE  60 mikronów oraz warstwy chłonnej wykonanej z laminatu 2-warstwowego  ( folia PE 55 mikronów i warstwa wiskozowa 40 g/m2). Odporność na przenikanie płynów powyżej 800 cm H2O. 2szt
9. Kieszeń foliowa 40x35 cm z taśmą samoprzylepną. 2szt
10. Organizator przewodów 5x15 cm w postaci rzepa. 2szt
11. Dren łączący do ssaka PVC 30Ch/ 21Ch 3,5m + Yankauer 24Ch. 2szt
12. Czyścik do elektrody 5x5 cm. 1szt
13. Osłonki na kleszczyki Mosquito, różne kolory 5 par 1szt
14. Pojemnik do liczenia igieł ( na 20 sztuk) i usuwania ostrzy. Pojemnik magnetyczny/piankowy. 1szt
15. Strzykawka 20 ml, 3-częściowa 1szt
16. Strzykawka 10ml 3-częściowa L/S. 1szt
17. Strzykawka 100ml 3-częściowa z adapterem LS, końcówką do cewnika. 1szt
18. Tupfer okrągły gazowy 40x40cm (gaza 20-nitkowa, znacznik Rtg, biały) 10szt
19. Kompres gazowy 10x10cm (gaza 17-nitkowa, 16-warstwowy, znacznik Rtg, biały)  20szt
20. Kubek z polipropylenu 500ml z podziałką, przezroczysty 1szt
21. Kubek z polipropylenu 1200ml, z podziałką, przezroczysty 1szt
22. Miska z polipropylenu 1000ml, z podziałką. 2szt
23. Uchwyt z ostrzem do koagulacji monopolarnej 320cm 1szt
24. Elektroda monopolarna - kulka 4mm (SS) 1szt
25. Turnikiety (dla dorosłych) 17.8cm  4szt
26. Kompres włókninowy laparotomijny 40x60cm z tasiemką (130g, 3-warstwowy, znacznik Rtg, zielony)  4szt
27. Tupferki gazowe 12x12cm (gaza 24-nitkowa, znacznik Rtg, biały) 5szt
Zestaw zapakowany w opakowaniu typu papier-folia z instrukcją kierunku otwarcia. Zestaw zawiera główna etykietę z listą komponentów w języku polskim, kodem kreskowym oraz 2 naklejkami do dokumentacji medycznej, zawierające symbol, numer LOT, nazwę producenta oraz datę ważności. Sterylizacja tlenkiem etylenu. Zestaw jest zgodny z obowiązującą normą PN EN 13795. 
Zestaw oznaczony kolorystycznie: Oznaczenie znajduje się na wewnętrznej etykiecie (elementy barwne naniesione na tą etykietę) oraz na dodatkowej etykiecie bocznej (napis „ Zestaw do by pass” ).
</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</si>
</sst>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 numFmtId="176" formatCode="0.0%"/>
  </numFmts>
  <fonts count="56">
    <font>
      <sz val="10"/>
      <name val="Arial"/>
      <family val="2"/>
    </font>
    <font>
      <sz val="11"/>
      <color indexed="8"/>
      <name val="Calibri"/>
      <family val="2"/>
    </font>
    <font>
      <sz val="8"/>
      <name val="Arial"/>
      <family val="2"/>
    </font>
    <font>
      <b/>
      <sz val="10"/>
      <name val="Arial"/>
      <family val="2"/>
    </font>
    <font>
      <b/>
      <sz val="10"/>
      <color indexed="8"/>
      <name val="Times New Roman"/>
      <family val="1"/>
    </font>
    <font>
      <sz val="10"/>
      <color indexed="8"/>
      <name val="Times New Roman"/>
      <family val="1"/>
    </font>
    <font>
      <b/>
      <sz val="10"/>
      <name val="Times New Roman"/>
      <family val="1"/>
    </font>
    <font>
      <sz val="10"/>
      <name val="Times New Roman"/>
      <family val="1"/>
    </font>
    <font>
      <b/>
      <sz val="12"/>
      <name val="Times New Roman"/>
      <family val="1"/>
    </font>
    <font>
      <sz val="9"/>
      <name val="Times New Roman"/>
      <family val="1"/>
    </font>
    <font>
      <sz val="9"/>
      <color indexed="8"/>
      <name val="Times New Roman"/>
      <family val="1"/>
    </font>
    <font>
      <b/>
      <sz val="9"/>
      <name val="Times New Roman"/>
      <family val="1"/>
    </font>
    <font>
      <b/>
      <sz val="9"/>
      <color indexed="8"/>
      <name val="Times New Roman"/>
      <family val="1"/>
    </font>
    <font>
      <sz val="8"/>
      <color indexed="8"/>
      <name val="Times New Roman"/>
      <family val="1"/>
    </font>
    <font>
      <b/>
      <sz val="8"/>
      <color indexed="8"/>
      <name val="Times New Roman"/>
      <family val="1"/>
    </font>
    <font>
      <b/>
      <sz val="12"/>
      <color indexed="8"/>
      <name val="Times New Roman"/>
      <family val="1"/>
    </font>
    <font>
      <b/>
      <sz val="11"/>
      <name val="Arial"/>
      <family val="2"/>
    </font>
    <font>
      <sz val="11"/>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237">
    <xf numFmtId="0" fontId="0" fillId="0" borderId="0" xfId="0" applyAlignment="1">
      <alignment/>
    </xf>
    <xf numFmtId="0" fontId="0" fillId="0" borderId="0" xfId="0" applyBorder="1" applyAlignment="1">
      <alignment/>
    </xf>
    <xf numFmtId="0" fontId="0" fillId="0" borderId="0" xfId="0" applyBorder="1" applyAlignment="1">
      <alignment horizontal="left" vertical="top" wrapText="1"/>
    </xf>
    <xf numFmtId="0" fontId="7" fillId="0" borderId="0" xfId="0" applyFont="1" applyAlignment="1">
      <alignment/>
    </xf>
    <xf numFmtId="165" fontId="7" fillId="0" borderId="10" xfId="0" applyNumberFormat="1" applyFont="1" applyBorder="1" applyAlignment="1">
      <alignment horizontal="center" vertical="center" wrapText="1"/>
    </xf>
    <xf numFmtId="0" fontId="5" fillId="0" borderId="10" xfId="0" applyFont="1" applyBorder="1" applyAlignment="1">
      <alignment horizontal="left" vertical="top" wrapText="1"/>
    </xf>
    <xf numFmtId="0" fontId="5" fillId="0" borderId="10" xfId="45" applyFont="1" applyBorder="1" applyAlignment="1">
      <alignment horizontal="left" vertical="top" wrapText="1"/>
      <protection/>
    </xf>
    <xf numFmtId="0" fontId="5" fillId="0" borderId="10" xfId="45" applyFont="1" applyBorder="1" applyAlignment="1">
      <alignment horizontal="left" vertical="top" wrapText="1" shrinkToFit="1"/>
      <protection/>
    </xf>
    <xf numFmtId="0" fontId="7" fillId="0" borderId="10" xfId="45" applyFont="1" applyFill="1" applyBorder="1" applyAlignment="1">
      <alignment horizontal="left" vertical="top" wrapText="1"/>
      <protection/>
    </xf>
    <xf numFmtId="0" fontId="3" fillId="0" borderId="0" xfId="0" applyFont="1" applyAlignment="1">
      <alignment/>
    </xf>
    <xf numFmtId="0" fontId="8" fillId="0" borderId="0" xfId="45" applyFont="1" applyFill="1">
      <alignment/>
      <protection/>
    </xf>
    <xf numFmtId="0" fontId="6" fillId="0" borderId="0" xfId="0" applyFont="1" applyAlignment="1">
      <alignment/>
    </xf>
    <xf numFmtId="0" fontId="7" fillId="0" borderId="0" xfId="45" applyFont="1">
      <alignment/>
      <protection/>
    </xf>
    <xf numFmtId="0" fontId="6" fillId="0" borderId="0" xfId="45" applyFont="1">
      <alignment/>
      <protection/>
    </xf>
    <xf numFmtId="0" fontId="6" fillId="0" borderId="10" xfId="45" applyFont="1" applyFill="1" applyBorder="1" applyAlignment="1">
      <alignment horizontal="center" vertical="center" wrapText="1"/>
      <protection/>
    </xf>
    <xf numFmtId="0" fontId="7" fillId="0" borderId="10" xfId="45" applyFont="1" applyFill="1" applyBorder="1" applyAlignment="1">
      <alignment horizontal="center" vertical="center"/>
      <protection/>
    </xf>
    <xf numFmtId="164" fontId="7" fillId="0" borderId="10" xfId="44" applyFont="1" applyFill="1" applyBorder="1" applyAlignment="1" applyProtection="1">
      <alignment horizontal="right" vertical="center"/>
      <protection/>
    </xf>
    <xf numFmtId="9" fontId="7" fillId="0" borderId="10" xfId="44" applyNumberFormat="1" applyFont="1" applyFill="1" applyBorder="1" applyAlignment="1" applyProtection="1">
      <alignment horizontal="center" vertical="center"/>
      <protection/>
    </xf>
    <xf numFmtId="0" fontId="6" fillId="0" borderId="10" xfId="45" applyFont="1" applyFill="1" applyBorder="1" applyAlignment="1">
      <alignment horizontal="center" vertical="center"/>
      <protection/>
    </xf>
    <xf numFmtId="0" fontId="6" fillId="33" borderId="11" xfId="45" applyFont="1" applyFill="1" applyBorder="1" applyAlignment="1">
      <alignment horizontal="left" vertical="center" wrapText="1"/>
      <protection/>
    </xf>
    <xf numFmtId="0" fontId="6" fillId="0" borderId="12" xfId="45" applyFont="1" applyFill="1" applyBorder="1" applyAlignment="1">
      <alignment horizontal="center" vertical="center" wrapText="1"/>
      <protection/>
    </xf>
    <xf numFmtId="0" fontId="7" fillId="0" borderId="11" xfId="45" applyFont="1" applyFill="1" applyBorder="1" applyAlignment="1">
      <alignment horizontal="center" vertical="center"/>
      <protection/>
    </xf>
    <xf numFmtId="165" fontId="7" fillId="0" borderId="11" xfId="0" applyNumberFormat="1" applyFont="1" applyBorder="1" applyAlignment="1">
      <alignment horizontal="right" vertical="center"/>
    </xf>
    <xf numFmtId="9" fontId="7" fillId="0" borderId="11" xfId="44" applyNumberFormat="1" applyFont="1" applyFill="1" applyBorder="1" applyAlignment="1" applyProtection="1">
      <alignment horizontal="center" vertical="center"/>
      <protection/>
    </xf>
    <xf numFmtId="164" fontId="7" fillId="0" borderId="11" xfId="44" applyFont="1" applyFill="1" applyBorder="1" applyAlignment="1" applyProtection="1">
      <alignment horizontal="right" vertical="center"/>
      <protection/>
    </xf>
    <xf numFmtId="165" fontId="7" fillId="0" borderId="11" xfId="0" applyNumberFormat="1" applyFont="1" applyBorder="1" applyAlignment="1">
      <alignment horizontal="center" vertical="center" wrapText="1"/>
    </xf>
    <xf numFmtId="0" fontId="7" fillId="0" borderId="11" xfId="0" applyFont="1" applyBorder="1" applyAlignment="1">
      <alignment horizontal="left" vertical="top" wrapText="1"/>
    </xf>
    <xf numFmtId="0" fontId="5" fillId="0" borderId="11" xfId="45" applyFont="1" applyBorder="1" applyAlignment="1">
      <alignment horizontal="left" vertical="top" wrapText="1"/>
      <protection/>
    </xf>
    <xf numFmtId="0" fontId="8" fillId="0" borderId="0" xfId="45" applyFont="1" applyBorder="1" applyAlignment="1">
      <alignment horizontal="left" wrapText="1"/>
      <protection/>
    </xf>
    <xf numFmtId="49" fontId="7" fillId="0" borderId="11" xfId="0" applyNumberFormat="1" applyFont="1" applyBorder="1" applyAlignment="1">
      <alignment horizontal="left" vertical="center" wrapText="1"/>
    </xf>
    <xf numFmtId="49" fontId="7" fillId="0" borderId="11" xfId="0" applyNumberFormat="1" applyFont="1" applyBorder="1" applyAlignment="1">
      <alignment horizontal="left" vertical="top" wrapText="1"/>
    </xf>
    <xf numFmtId="0" fontId="7" fillId="0" borderId="11" xfId="0" applyFont="1" applyBorder="1" applyAlignment="1">
      <alignment horizontal="center" vertical="center" wrapText="1"/>
    </xf>
    <xf numFmtId="0" fontId="7" fillId="33" borderId="11" xfId="45" applyFont="1" applyFill="1" applyBorder="1" applyAlignment="1">
      <alignment horizontal="left" vertical="center"/>
      <protection/>
    </xf>
    <xf numFmtId="0" fontId="7" fillId="33" borderId="11" xfId="45" applyFont="1" applyFill="1" applyBorder="1" applyAlignment="1">
      <alignment horizontal="center" vertical="center" wrapText="1"/>
      <protection/>
    </xf>
    <xf numFmtId="4" fontId="7" fillId="33" borderId="11" xfId="45" applyNumberFormat="1" applyFont="1" applyFill="1" applyBorder="1" applyAlignment="1">
      <alignment horizontal="center" vertical="center" wrapText="1"/>
      <protection/>
    </xf>
    <xf numFmtId="9" fontId="7" fillId="33" borderId="11" xfId="45" applyNumberFormat="1" applyFont="1" applyFill="1" applyBorder="1" applyAlignment="1">
      <alignment horizontal="center" vertical="center" wrapText="1"/>
      <protection/>
    </xf>
    <xf numFmtId="0" fontId="7" fillId="33" borderId="11" xfId="45" applyFont="1" applyFill="1" applyBorder="1" applyAlignment="1">
      <alignment horizontal="center" vertical="center"/>
      <protection/>
    </xf>
    <xf numFmtId="49" fontId="7" fillId="0" borderId="11" xfId="0" applyNumberFormat="1" applyFont="1" applyBorder="1" applyAlignment="1">
      <alignment horizontal="center" vertical="center" wrapText="1"/>
    </xf>
    <xf numFmtId="0" fontId="6" fillId="33" borderId="13" xfId="45" applyFont="1" applyFill="1" applyBorder="1" applyAlignment="1">
      <alignment horizontal="center" vertical="center" wrapText="1"/>
      <protection/>
    </xf>
    <xf numFmtId="0" fontId="3" fillId="0" borderId="0" xfId="0" applyFont="1" applyBorder="1" applyAlignment="1">
      <alignment horizontal="left"/>
    </xf>
    <xf numFmtId="0" fontId="6" fillId="0" borderId="12" xfId="45" applyFont="1" applyFill="1" applyBorder="1" applyAlignment="1">
      <alignment horizontal="left" vertical="center" wrapText="1"/>
      <protection/>
    </xf>
    <xf numFmtId="0" fontId="7" fillId="0" borderId="11" xfId="45" applyFont="1" applyFill="1" applyBorder="1" applyAlignment="1">
      <alignment horizontal="left" vertical="center"/>
      <protection/>
    </xf>
    <xf numFmtId="9" fontId="7" fillId="0" borderId="11" xfId="44"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14" xfId="0" applyBorder="1" applyAlignment="1">
      <alignment horizontal="left"/>
    </xf>
    <xf numFmtId="0" fontId="0" fillId="0" borderId="15" xfId="0" applyFont="1" applyBorder="1" applyAlignment="1">
      <alignment horizontal="left" vertical="center" wrapText="1"/>
    </xf>
    <xf numFmtId="0" fontId="0" fillId="0" borderId="14" xfId="0" applyBorder="1" applyAlignment="1">
      <alignment/>
    </xf>
    <xf numFmtId="0" fontId="7" fillId="0" borderId="0" xfId="45" applyFont="1" applyAlignment="1">
      <alignment horizontal="center"/>
      <protection/>
    </xf>
    <xf numFmtId="0" fontId="0" fillId="0" borderId="0" xfId="0" applyAlignment="1">
      <alignment horizontal="center"/>
    </xf>
    <xf numFmtId="0" fontId="9" fillId="0" borderId="11" xfId="0" applyFont="1" applyBorder="1" applyAlignment="1">
      <alignment horizontal="left" vertical="top" wrapText="1"/>
    </xf>
    <xf numFmtId="0" fontId="9" fillId="0" borderId="11" xfId="45" applyFont="1" applyBorder="1" applyAlignment="1">
      <alignment horizontal="left" vertical="top" wrapText="1"/>
      <protection/>
    </xf>
    <xf numFmtId="0" fontId="11" fillId="0" borderId="11" xfId="45" applyFont="1" applyBorder="1" applyAlignment="1">
      <alignment horizontal="left" vertical="top" wrapText="1"/>
      <protection/>
    </xf>
    <xf numFmtId="0" fontId="10" fillId="0" borderId="11" xfId="45" applyFont="1" applyBorder="1" applyAlignment="1">
      <alignment horizontal="left" vertical="top" wrapText="1"/>
      <protection/>
    </xf>
    <xf numFmtId="0" fontId="11" fillId="33" borderId="11" xfId="45" applyFont="1" applyFill="1" applyBorder="1" applyAlignment="1">
      <alignment horizontal="left" vertical="center" wrapText="1"/>
      <protection/>
    </xf>
    <xf numFmtId="0" fontId="11" fillId="33" borderId="11" xfId="45" applyFont="1" applyFill="1" applyBorder="1" applyAlignment="1">
      <alignment horizontal="left" vertical="center"/>
      <protection/>
    </xf>
    <xf numFmtId="0" fontId="11" fillId="33" borderId="11" xfId="45" applyNumberFormat="1" applyFont="1" applyFill="1" applyBorder="1" applyAlignment="1">
      <alignment horizontal="left" vertical="center" wrapText="1"/>
      <protection/>
    </xf>
    <xf numFmtId="4" fontId="11" fillId="33" borderId="11" xfId="45" applyNumberFormat="1" applyFont="1" applyFill="1" applyBorder="1" applyAlignment="1">
      <alignment horizontal="left" vertical="center" wrapText="1"/>
      <protection/>
    </xf>
    <xf numFmtId="9" fontId="11" fillId="33" borderId="11" xfId="45" applyNumberFormat="1" applyFont="1" applyFill="1" applyBorder="1" applyAlignment="1">
      <alignment horizontal="left" vertical="center" wrapText="1"/>
      <protection/>
    </xf>
    <xf numFmtId="49" fontId="11" fillId="0" borderId="11" xfId="0" applyNumberFormat="1" applyFont="1" applyBorder="1" applyAlignment="1">
      <alignment horizontal="left" vertical="center" wrapText="1"/>
    </xf>
    <xf numFmtId="0" fontId="11" fillId="33" borderId="10" xfId="45" applyFont="1" applyFill="1" applyBorder="1" applyAlignment="1">
      <alignment horizontal="left" vertical="center" wrapText="1"/>
      <protection/>
    </xf>
    <xf numFmtId="0" fontId="11" fillId="33" borderId="10" xfId="45" applyFont="1" applyFill="1" applyBorder="1" applyAlignment="1">
      <alignment horizontal="left" vertical="center"/>
      <protection/>
    </xf>
    <xf numFmtId="0" fontId="11" fillId="33" borderId="10" xfId="45" applyNumberFormat="1" applyFont="1" applyFill="1" applyBorder="1" applyAlignment="1">
      <alignment horizontal="left" vertical="center" wrapText="1"/>
      <protection/>
    </xf>
    <xf numFmtId="9" fontId="11" fillId="33" borderId="10" xfId="45" applyNumberFormat="1" applyFont="1" applyFill="1" applyBorder="1" applyAlignment="1">
      <alignment horizontal="left" vertical="center" wrapText="1"/>
      <protection/>
    </xf>
    <xf numFmtId="4" fontId="11" fillId="33" borderId="10" xfId="45" applyNumberFormat="1" applyFont="1" applyFill="1" applyBorder="1" applyAlignment="1">
      <alignment horizontal="left" vertical="center" wrapText="1"/>
      <protection/>
    </xf>
    <xf numFmtId="49" fontId="11" fillId="0" borderId="10" xfId="0" applyNumberFormat="1" applyFont="1" applyBorder="1" applyAlignment="1">
      <alignment horizontal="left" vertical="center" wrapText="1"/>
    </xf>
    <xf numFmtId="40" fontId="7" fillId="0" borderId="10" xfId="44" applyNumberFormat="1" applyFont="1" applyFill="1" applyBorder="1" applyAlignment="1" applyProtection="1">
      <alignment horizontal="right" vertical="center"/>
      <protection/>
    </xf>
    <xf numFmtId="0" fontId="7" fillId="0" borderId="16" xfId="0" applyFont="1" applyBorder="1" applyAlignment="1">
      <alignment/>
    </xf>
    <xf numFmtId="0" fontId="0" fillId="0" borderId="16" xfId="0" applyBorder="1" applyAlignment="1">
      <alignment/>
    </xf>
    <xf numFmtId="0" fontId="0" fillId="0" borderId="16" xfId="0" applyBorder="1" applyAlignment="1">
      <alignment horizontal="center"/>
    </xf>
    <xf numFmtId="0" fontId="10" fillId="0" borderId="10" xfId="45" applyFont="1" applyBorder="1" applyAlignment="1">
      <alignment horizontal="left" vertical="top" wrapText="1"/>
      <protection/>
    </xf>
    <xf numFmtId="0" fontId="9" fillId="0" borderId="10" xfId="0" applyFont="1" applyBorder="1" applyAlignment="1">
      <alignment horizontal="left" vertical="top" wrapText="1"/>
    </xf>
    <xf numFmtId="0" fontId="11" fillId="33" borderId="17" xfId="45" applyFont="1" applyFill="1" applyBorder="1" applyAlignment="1">
      <alignment horizontal="left" vertical="center"/>
      <protection/>
    </xf>
    <xf numFmtId="0" fontId="11" fillId="33" borderId="17" xfId="45" applyFont="1" applyFill="1" applyBorder="1" applyAlignment="1">
      <alignment horizontal="center" vertical="center" wrapText="1"/>
      <protection/>
    </xf>
    <xf numFmtId="0" fontId="11" fillId="33" borderId="17" xfId="45" applyFont="1" applyFill="1" applyBorder="1" applyAlignment="1">
      <alignment horizontal="center" vertical="center"/>
      <protection/>
    </xf>
    <xf numFmtId="0" fontId="11" fillId="33" borderId="17" xfId="45" applyNumberFormat="1" applyFont="1" applyFill="1" applyBorder="1" applyAlignment="1">
      <alignment horizontal="center" vertical="center" wrapText="1"/>
      <protection/>
    </xf>
    <xf numFmtId="9" fontId="11" fillId="33" borderId="17" xfId="45" applyNumberFormat="1" applyFont="1" applyFill="1" applyBorder="1" applyAlignment="1">
      <alignment horizontal="center" vertical="center" wrapText="1"/>
      <protection/>
    </xf>
    <xf numFmtId="4" fontId="11" fillId="33" borderId="17" xfId="45" applyNumberFormat="1" applyFont="1" applyFill="1" applyBorder="1" applyAlignment="1">
      <alignment horizontal="center" vertical="center" wrapText="1"/>
      <protection/>
    </xf>
    <xf numFmtId="49" fontId="11" fillId="0" borderId="17" xfId="0" applyNumberFormat="1" applyFont="1" applyBorder="1" applyAlignment="1">
      <alignment horizontal="center" vertical="center" wrapText="1"/>
    </xf>
    <xf numFmtId="0" fontId="6" fillId="0" borderId="16" xfId="45" applyFont="1" applyFill="1" applyBorder="1" applyAlignment="1">
      <alignment horizontal="center" vertical="center" wrapText="1"/>
      <protection/>
    </xf>
    <xf numFmtId="175" fontId="7" fillId="33" borderId="11" xfId="45" applyNumberFormat="1" applyFont="1" applyFill="1" applyBorder="1" applyAlignment="1">
      <alignment horizontal="center" vertical="center" wrapText="1"/>
      <protection/>
    </xf>
    <xf numFmtId="0" fontId="6" fillId="33" borderId="11" xfId="45" applyFont="1" applyFill="1" applyBorder="1" applyAlignment="1">
      <alignment horizontal="left" vertical="center"/>
      <protection/>
    </xf>
    <xf numFmtId="49" fontId="7" fillId="0" borderId="10" xfId="0" applyNumberFormat="1" applyFont="1" applyBorder="1" applyAlignment="1">
      <alignment horizontal="left" vertical="center" wrapText="1"/>
    </xf>
    <xf numFmtId="165" fontId="7" fillId="0" borderId="10" xfId="0" applyNumberFormat="1" applyFont="1" applyBorder="1" applyAlignment="1">
      <alignment horizontal="right" vertical="center"/>
    </xf>
    <xf numFmtId="165" fontId="6" fillId="0" borderId="16" xfId="0" applyNumberFormat="1" applyFont="1" applyBorder="1" applyAlignment="1">
      <alignment/>
    </xf>
    <xf numFmtId="0" fontId="6" fillId="0" borderId="0" xfId="45" applyFont="1" applyAlignment="1">
      <alignment wrapText="1"/>
      <protection/>
    </xf>
    <xf numFmtId="0" fontId="16" fillId="0" borderId="0" xfId="0" applyFont="1" applyAlignment="1">
      <alignment wrapText="1"/>
    </xf>
    <xf numFmtId="0" fontId="17" fillId="0" borderId="0" xfId="0" applyFont="1" applyAlignment="1">
      <alignment/>
    </xf>
    <xf numFmtId="9" fontId="54" fillId="0" borderId="11" xfId="44" applyNumberFormat="1" applyFont="1" applyFill="1" applyBorder="1" applyAlignment="1" applyProtection="1">
      <alignment horizontal="center" vertical="center"/>
      <protection/>
    </xf>
    <xf numFmtId="0" fontId="18" fillId="0" borderId="0" xfId="45" applyFont="1" applyAlignment="1">
      <alignment wrapText="1"/>
      <protection/>
    </xf>
    <xf numFmtId="0" fontId="6" fillId="33" borderId="10" xfId="45" applyFont="1" applyFill="1" applyBorder="1" applyAlignment="1">
      <alignment horizontal="center" vertical="center" wrapText="1"/>
      <protection/>
    </xf>
    <xf numFmtId="0" fontId="11" fillId="33" borderId="10" xfId="45" applyFont="1" applyFill="1" applyBorder="1" applyAlignment="1">
      <alignment horizontal="center" vertical="center" wrapText="1"/>
      <protection/>
    </xf>
    <xf numFmtId="0" fontId="11" fillId="33" borderId="10" xfId="45" applyFont="1" applyFill="1" applyBorder="1" applyAlignment="1">
      <alignment horizontal="center" vertical="center"/>
      <protection/>
    </xf>
    <xf numFmtId="0" fontId="11" fillId="33" borderId="10" xfId="45" applyNumberFormat="1" applyFont="1" applyFill="1" applyBorder="1" applyAlignment="1">
      <alignment horizontal="center" vertical="center" wrapText="1"/>
      <protection/>
    </xf>
    <xf numFmtId="9" fontId="11" fillId="33" borderId="10" xfId="45" applyNumberFormat="1" applyFont="1" applyFill="1" applyBorder="1" applyAlignment="1">
      <alignment horizontal="center" vertical="center" wrapText="1"/>
      <protection/>
    </xf>
    <xf numFmtId="4" fontId="11" fillId="33" borderId="10" xfId="45" applyNumberFormat="1" applyFont="1" applyFill="1" applyBorder="1" applyAlignment="1">
      <alignment horizontal="center" vertical="center" wrapText="1"/>
      <protection/>
    </xf>
    <xf numFmtId="49" fontId="11" fillId="0" borderId="10" xfId="0" applyNumberFormat="1" applyFont="1" applyBorder="1" applyAlignment="1">
      <alignment horizontal="center" vertical="center" wrapText="1"/>
    </xf>
    <xf numFmtId="0" fontId="6" fillId="0" borderId="10" xfId="45" applyFont="1" applyFill="1" applyBorder="1" applyAlignment="1">
      <alignment horizontal="left" vertical="center" wrapText="1"/>
      <protection/>
    </xf>
    <xf numFmtId="0" fontId="7" fillId="0" borderId="10" xfId="45" applyFont="1" applyFill="1" applyBorder="1" applyAlignment="1">
      <alignment horizontal="left" vertical="center"/>
      <protection/>
    </xf>
    <xf numFmtId="165" fontId="7" fillId="0" borderId="10" xfId="44" applyNumberFormat="1" applyFont="1" applyFill="1" applyBorder="1" applyAlignment="1" applyProtection="1">
      <alignment horizontal="right" vertical="center"/>
      <protection/>
    </xf>
    <xf numFmtId="9" fontId="7" fillId="0" borderId="10" xfId="44" applyNumberFormat="1" applyFont="1" applyFill="1" applyBorder="1" applyAlignment="1" applyProtection="1">
      <alignment horizontal="left" vertical="center"/>
      <protection/>
    </xf>
    <xf numFmtId="165" fontId="0" fillId="0" borderId="10" xfId="0" applyNumberFormat="1" applyBorder="1" applyAlignment="1">
      <alignment/>
    </xf>
    <xf numFmtId="165" fontId="7" fillId="0" borderId="10" xfId="0" applyNumberFormat="1" applyFont="1" applyBorder="1" applyAlignment="1">
      <alignment horizontal="left" vertical="center" wrapText="1"/>
    </xf>
    <xf numFmtId="0" fontId="7" fillId="0" borderId="10" xfId="45" applyFont="1" applyFill="1" applyBorder="1" applyAlignment="1">
      <alignment horizontal="center" vertical="center" wrapText="1"/>
      <protection/>
    </xf>
    <xf numFmtId="9" fontId="7" fillId="0" borderId="10" xfId="44" applyNumberFormat="1" applyFont="1" applyFill="1" applyBorder="1" applyAlignment="1" applyProtection="1">
      <alignment horizontal="left" vertical="center" wrapText="1"/>
      <protection/>
    </xf>
    <xf numFmtId="0" fontId="9" fillId="0" borderId="10" xfId="45" applyFont="1" applyBorder="1" applyAlignment="1">
      <alignment horizontal="left" vertical="top" wrapText="1"/>
      <protection/>
    </xf>
    <xf numFmtId="164" fontId="7" fillId="0" borderId="10" xfId="44" applyFont="1" applyFill="1" applyBorder="1" applyAlignment="1" applyProtection="1">
      <alignment horizontal="center" vertical="center" wrapText="1"/>
      <protection/>
    </xf>
    <xf numFmtId="9" fontId="7" fillId="0" borderId="10" xfId="44" applyNumberFormat="1" applyFont="1" applyFill="1" applyBorder="1" applyAlignment="1" applyProtection="1">
      <alignment horizontal="left" vertical="top" wrapText="1"/>
      <protection/>
    </xf>
    <xf numFmtId="49" fontId="7" fillId="0" borderId="10" xfId="0" applyNumberFormat="1" applyFont="1" applyBorder="1" applyAlignment="1">
      <alignment horizontal="left" vertical="top" wrapText="1"/>
    </xf>
    <xf numFmtId="0" fontId="6" fillId="0" borderId="10" xfId="0" applyFont="1" applyBorder="1" applyAlignment="1">
      <alignment horizontal="center" vertical="center" wrapText="1"/>
    </xf>
    <xf numFmtId="172" fontId="55" fillId="0" borderId="16" xfId="0" applyNumberFormat="1" applyFont="1" applyBorder="1" applyAlignment="1">
      <alignment/>
    </xf>
    <xf numFmtId="0" fontId="8" fillId="0" borderId="0" xfId="45" applyFont="1" applyAlignment="1">
      <alignment horizontal="center" wrapText="1"/>
      <protection/>
    </xf>
    <xf numFmtId="0" fontId="6" fillId="33" borderId="11" xfId="45" applyNumberFormat="1" applyFont="1" applyFill="1" applyBorder="1" applyAlignment="1">
      <alignment horizontal="left" vertical="center" wrapText="1"/>
      <protection/>
    </xf>
    <xf numFmtId="9" fontId="6" fillId="33" borderId="11" xfId="45" applyNumberFormat="1" applyFont="1" applyFill="1" applyBorder="1" applyAlignment="1">
      <alignment horizontal="left" vertical="center" wrapText="1"/>
      <protection/>
    </xf>
    <xf numFmtId="4" fontId="6" fillId="33" borderId="11" xfId="45" applyNumberFormat="1" applyFont="1" applyFill="1" applyBorder="1" applyAlignment="1">
      <alignment horizontal="left" vertical="center" wrapText="1"/>
      <protection/>
    </xf>
    <xf numFmtId="49" fontId="6" fillId="0" borderId="11" xfId="0" applyNumberFormat="1" applyFont="1" applyBorder="1" applyAlignment="1">
      <alignment horizontal="left" vertical="center" wrapText="1"/>
    </xf>
    <xf numFmtId="4" fontId="7" fillId="0" borderId="11" xfId="44" applyNumberFormat="1" applyFont="1" applyFill="1" applyBorder="1" applyAlignment="1" applyProtection="1">
      <alignment horizontal="center" vertical="center"/>
      <protection/>
    </xf>
    <xf numFmtId="49" fontId="7" fillId="0" borderId="18" xfId="0" applyNumberFormat="1" applyFont="1" applyBorder="1" applyAlignment="1">
      <alignment horizontal="left" vertical="center" wrapText="1"/>
    </xf>
    <xf numFmtId="0" fontId="6" fillId="33" borderId="18" xfId="45" applyFont="1" applyFill="1" applyBorder="1" applyAlignment="1">
      <alignment horizontal="left" vertical="center" wrapText="1"/>
      <protection/>
    </xf>
    <xf numFmtId="0" fontId="5" fillId="0" borderId="18" xfId="45" applyFont="1" applyBorder="1" applyAlignment="1">
      <alignment horizontal="left" vertical="top" wrapText="1"/>
      <protection/>
    </xf>
    <xf numFmtId="172" fontId="7" fillId="0" borderId="11" xfId="44" applyNumberFormat="1" applyFont="1" applyFill="1" applyBorder="1" applyAlignment="1" applyProtection="1">
      <alignment horizontal="left" vertical="center"/>
      <protection/>
    </xf>
    <xf numFmtId="165" fontId="7" fillId="0" borderId="11" xfId="0" applyNumberFormat="1" applyFont="1" applyBorder="1" applyAlignment="1">
      <alignment horizontal="right" vertical="center" wrapText="1"/>
    </xf>
    <xf numFmtId="165" fontId="7" fillId="0" borderId="11" xfId="0" applyNumberFormat="1" applyFont="1" applyBorder="1" applyAlignment="1">
      <alignment horizontal="left" vertical="center" wrapText="1"/>
    </xf>
    <xf numFmtId="172" fontId="0" fillId="0" borderId="16" xfId="0" applyNumberFormat="1" applyBorder="1" applyAlignment="1">
      <alignment/>
    </xf>
    <xf numFmtId="172" fontId="3" fillId="0" borderId="16" xfId="0" applyNumberFormat="1" applyFont="1" applyBorder="1" applyAlignment="1">
      <alignment/>
    </xf>
    <xf numFmtId="0" fontId="0" fillId="0" borderId="0" xfId="0" applyAlignment="1">
      <alignment wrapText="1"/>
    </xf>
    <xf numFmtId="165" fontId="7" fillId="0" borderId="10" xfId="0" applyNumberFormat="1" applyFont="1" applyBorder="1" applyAlignment="1">
      <alignment/>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45" applyFont="1" applyBorder="1" applyAlignment="1">
      <alignment horizontal="left" vertical="top" wrapText="1"/>
      <protection/>
    </xf>
    <xf numFmtId="0" fontId="0" fillId="0" borderId="0" xfId="0" applyFont="1" applyBorder="1" applyAlignment="1">
      <alignment horizontal="left" vertical="center" wrapText="1"/>
    </xf>
    <xf numFmtId="0" fontId="7" fillId="0" borderId="10" xfId="45" applyFont="1" applyFill="1" applyBorder="1" applyAlignment="1">
      <alignment horizontal="left" vertical="center" wrapText="1"/>
      <protection/>
    </xf>
    <xf numFmtId="0" fontId="0" fillId="0" borderId="1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6" fillId="0" borderId="0" xfId="45" applyFont="1" applyFill="1">
      <alignment/>
      <protection/>
    </xf>
    <xf numFmtId="0" fontId="6" fillId="0" borderId="0" xfId="45" applyFont="1" applyAlignment="1">
      <alignment horizontal="center" wrapText="1"/>
      <protection/>
    </xf>
    <xf numFmtId="0" fontId="6" fillId="33" borderId="10" xfId="45" applyFont="1" applyFill="1" applyBorder="1" applyAlignment="1">
      <alignment horizontal="left" vertical="center"/>
      <protection/>
    </xf>
    <xf numFmtId="0" fontId="6" fillId="33" borderId="10" xfId="45" applyFont="1" applyFill="1" applyBorder="1" applyAlignment="1">
      <alignment horizontal="center" vertical="center"/>
      <protection/>
    </xf>
    <xf numFmtId="0" fontId="6" fillId="33" borderId="10" xfId="45" applyNumberFormat="1" applyFont="1" applyFill="1" applyBorder="1" applyAlignment="1">
      <alignment horizontal="center" vertical="center" wrapText="1"/>
      <protection/>
    </xf>
    <xf numFmtId="9" fontId="6" fillId="33" borderId="10" xfId="45" applyNumberFormat="1" applyFont="1" applyFill="1" applyBorder="1" applyAlignment="1">
      <alignment horizontal="center" vertical="center" wrapText="1"/>
      <protection/>
    </xf>
    <xf numFmtId="4" fontId="6" fillId="33" borderId="10" xfId="45" applyNumberFormat="1" applyFont="1" applyFill="1" applyBorder="1" applyAlignment="1">
      <alignment horizontal="center" vertical="center" wrapText="1"/>
      <protection/>
    </xf>
    <xf numFmtId="49" fontId="6" fillId="0" borderId="10" xfId="0" applyNumberFormat="1"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xf>
    <xf numFmtId="172" fontId="3" fillId="0" borderId="10" xfId="0" applyNumberFormat="1" applyFont="1" applyBorder="1" applyAlignment="1">
      <alignment/>
    </xf>
    <xf numFmtId="0" fontId="7" fillId="33" borderId="18" xfId="45" applyFont="1" applyFill="1" applyBorder="1" applyAlignment="1">
      <alignment horizontal="center" wrapText="1"/>
      <protection/>
    </xf>
    <xf numFmtId="0" fontId="7" fillId="33" borderId="18" xfId="45" applyFont="1" applyFill="1" applyBorder="1" applyAlignment="1">
      <alignment horizontal="left"/>
      <protection/>
    </xf>
    <xf numFmtId="4" fontId="7" fillId="33" borderId="18" xfId="45" applyNumberFormat="1" applyFont="1" applyFill="1" applyBorder="1" applyAlignment="1">
      <alignment horizontal="center" wrapText="1"/>
      <protection/>
    </xf>
    <xf numFmtId="9" fontId="7" fillId="33" borderId="18" xfId="45" applyNumberFormat="1" applyFont="1" applyFill="1" applyBorder="1" applyAlignment="1">
      <alignment horizontal="center" wrapText="1"/>
      <protection/>
    </xf>
    <xf numFmtId="0" fontId="6" fillId="0" borderId="19" xfId="45" applyFont="1" applyFill="1" applyBorder="1" applyAlignment="1">
      <alignment horizontal="center" vertical="center" wrapText="1"/>
      <protection/>
    </xf>
    <xf numFmtId="0" fontId="0" fillId="0" borderId="20" xfId="0" applyBorder="1" applyAlignment="1">
      <alignment horizontal="center" vertical="center" wrapText="1"/>
    </xf>
    <xf numFmtId="0" fontId="7" fillId="0" borderId="0" xfId="45" applyFont="1" applyAlignment="1">
      <alignment/>
      <protection/>
    </xf>
    <xf numFmtId="0" fontId="0" fillId="0" borderId="0" xfId="0" applyFont="1" applyAlignment="1">
      <alignment/>
    </xf>
    <xf numFmtId="0" fontId="8" fillId="0" borderId="0" xfId="45" applyFont="1" applyBorder="1" applyAlignment="1">
      <alignment horizontal="center" wrapText="1"/>
      <protection/>
    </xf>
    <xf numFmtId="0" fontId="7" fillId="0" borderId="0" xfId="0" applyFont="1" applyAlignment="1">
      <alignment/>
    </xf>
    <xf numFmtId="0" fontId="0" fillId="0" borderId="0" xfId="0" applyAlignment="1">
      <alignment/>
    </xf>
    <xf numFmtId="0" fontId="7" fillId="0" borderId="0" xfId="0" applyFont="1" applyAlignment="1">
      <alignment horizontal="right"/>
    </xf>
    <xf numFmtId="0" fontId="0" fillId="0" borderId="0" xfId="0" applyAlignment="1">
      <alignment horizontal="right"/>
    </xf>
    <xf numFmtId="0" fontId="13" fillId="0" borderId="19" xfId="45" applyFont="1" applyBorder="1" applyAlignment="1">
      <alignment horizontal="left" vertical="top" wrapText="1"/>
      <protection/>
    </xf>
    <xf numFmtId="0" fontId="0" fillId="0" borderId="20" xfId="0" applyBorder="1" applyAlignment="1">
      <alignment horizontal="left" vertical="top" wrapText="1"/>
    </xf>
    <xf numFmtId="0" fontId="7" fillId="0" borderId="19" xfId="45" applyFont="1" applyFill="1" applyBorder="1" applyAlignment="1">
      <alignment horizontal="center" vertical="center"/>
      <protection/>
    </xf>
    <xf numFmtId="0" fontId="0" fillId="0" borderId="20" xfId="0" applyBorder="1" applyAlignment="1">
      <alignment horizontal="center" vertical="center"/>
    </xf>
    <xf numFmtId="0" fontId="6" fillId="0" borderId="19" xfId="45" applyFont="1" applyFill="1" applyBorder="1" applyAlignment="1">
      <alignment horizontal="center" vertical="center"/>
      <protection/>
    </xf>
    <xf numFmtId="164" fontId="7" fillId="0" borderId="19" xfId="44" applyFont="1" applyFill="1" applyBorder="1" applyAlignment="1" applyProtection="1">
      <alignment horizontal="center" vertical="center"/>
      <protection/>
    </xf>
    <xf numFmtId="164" fontId="7" fillId="0" borderId="20" xfId="44" applyFont="1" applyFill="1" applyBorder="1" applyAlignment="1" applyProtection="1">
      <alignment horizontal="center" vertical="center"/>
      <protection/>
    </xf>
    <xf numFmtId="9" fontId="7" fillId="0" borderId="19" xfId="44" applyNumberFormat="1" applyFont="1" applyFill="1" applyBorder="1" applyAlignment="1" applyProtection="1">
      <alignment horizontal="center" vertical="center"/>
      <protection/>
    </xf>
    <xf numFmtId="9" fontId="7" fillId="0" borderId="20" xfId="44" applyNumberFormat="1" applyFont="1" applyFill="1" applyBorder="1" applyAlignment="1" applyProtection="1">
      <alignment horizontal="center" vertical="center"/>
      <protection/>
    </xf>
    <xf numFmtId="40" fontId="7" fillId="0" borderId="19" xfId="44" applyNumberFormat="1" applyFont="1" applyFill="1" applyBorder="1" applyAlignment="1" applyProtection="1">
      <alignment horizontal="center" vertical="center"/>
      <protection/>
    </xf>
    <xf numFmtId="40" fontId="7" fillId="0" borderId="20" xfId="44" applyNumberFormat="1" applyFont="1" applyFill="1" applyBorder="1" applyAlignment="1" applyProtection="1">
      <alignment horizontal="center" vertical="center"/>
      <protection/>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9" xfId="45" applyFont="1" applyBorder="1" applyAlignment="1">
      <alignment horizontal="left" vertical="top" wrapText="1"/>
      <protection/>
    </xf>
    <xf numFmtId="0" fontId="10" fillId="0" borderId="20" xfId="45" applyFont="1" applyBorder="1" applyAlignment="1">
      <alignment horizontal="left" vertical="top" wrapText="1"/>
      <protection/>
    </xf>
    <xf numFmtId="0" fontId="7" fillId="0" borderId="20" xfId="45" applyFont="1" applyFill="1" applyBorder="1" applyAlignment="1">
      <alignment horizontal="center" vertical="center"/>
      <protection/>
    </xf>
    <xf numFmtId="0" fontId="6" fillId="0" borderId="20" xfId="45" applyFont="1" applyFill="1" applyBorder="1" applyAlignment="1">
      <alignment horizontal="center" vertical="center"/>
      <protection/>
    </xf>
    <xf numFmtId="0" fontId="0" fillId="0" borderId="0" xfId="0" applyAlignment="1">
      <alignment wrapText="1"/>
    </xf>
    <xf numFmtId="0" fontId="8" fillId="0" borderId="21" xfId="45" applyFont="1" applyBorder="1" applyAlignment="1">
      <alignment horizontal="center" wrapText="1"/>
      <protection/>
    </xf>
    <xf numFmtId="0" fontId="0" fillId="0" borderId="22" xfId="0" applyBorder="1" applyAlignment="1">
      <alignment horizontal="center" wrapText="1"/>
    </xf>
    <xf numFmtId="0" fontId="0" fillId="0" borderId="23" xfId="0" applyBorder="1" applyAlignment="1">
      <alignment horizontal="center" wrapText="1"/>
    </xf>
    <xf numFmtId="0" fontId="7" fillId="0" borderId="19" xfId="0" applyFont="1" applyBorder="1" applyAlignment="1">
      <alignment horizontal="left" vertical="top" wrapText="1"/>
    </xf>
    <xf numFmtId="0" fontId="7" fillId="0" borderId="19" xfId="45" applyFont="1" applyFill="1" applyBorder="1" applyAlignment="1">
      <alignment horizontal="center" vertical="center" wrapText="1"/>
      <protection/>
    </xf>
    <xf numFmtId="165" fontId="7" fillId="0" borderId="19" xfId="0" applyNumberFormat="1" applyFont="1" applyBorder="1" applyAlignment="1">
      <alignment horizontal="center" vertical="center" wrapText="1"/>
    </xf>
    <xf numFmtId="9" fontId="7" fillId="0" borderId="19" xfId="44" applyNumberFormat="1" applyFont="1" applyFill="1" applyBorder="1" applyAlignment="1" applyProtection="1">
      <alignment horizontal="left" vertical="center" wrapText="1"/>
      <protection/>
    </xf>
    <xf numFmtId="0" fontId="0" fillId="0" borderId="20" xfId="0" applyBorder="1" applyAlignment="1">
      <alignment horizontal="left" vertical="center" wrapText="1"/>
    </xf>
    <xf numFmtId="165" fontId="7" fillId="0" borderId="19" xfId="0" applyNumberFormat="1" applyFont="1" applyBorder="1" applyAlignment="1">
      <alignment/>
    </xf>
    <xf numFmtId="0" fontId="0" fillId="0" borderId="20" xfId="0" applyBorder="1" applyAlignment="1">
      <alignment/>
    </xf>
    <xf numFmtId="49" fontId="7" fillId="0" borderId="19" xfId="0" applyNumberFormat="1" applyFont="1" applyBorder="1" applyAlignment="1">
      <alignment horizontal="left" vertical="center" wrapText="1"/>
    </xf>
    <xf numFmtId="0" fontId="6" fillId="0" borderId="10" xfId="45" applyFont="1" applyFill="1" applyBorder="1" applyAlignment="1">
      <alignment horizontal="left" vertical="center" wrapText="1"/>
      <protection/>
    </xf>
    <xf numFmtId="0" fontId="0" fillId="0" borderId="10" xfId="0" applyFont="1" applyBorder="1" applyAlignment="1">
      <alignment horizontal="left" vertical="center" wrapText="1"/>
    </xf>
    <xf numFmtId="0" fontId="0" fillId="0" borderId="0" xfId="0" applyFont="1" applyAlignment="1">
      <alignment/>
    </xf>
    <xf numFmtId="0" fontId="6" fillId="0" borderId="10" xfId="45" applyFont="1" applyBorder="1" applyAlignment="1">
      <alignment horizontal="center" wrapText="1"/>
      <protection/>
    </xf>
    <xf numFmtId="0" fontId="0" fillId="0" borderId="10" xfId="0" applyFont="1" applyBorder="1" applyAlignment="1">
      <alignment horizontal="center" wrapText="1"/>
    </xf>
    <xf numFmtId="0" fontId="7" fillId="0" borderId="10" xfId="0" applyFont="1" applyBorder="1" applyAlignment="1">
      <alignment horizontal="left" vertical="top" wrapText="1"/>
    </xf>
    <xf numFmtId="0" fontId="0" fillId="0" borderId="10" xfId="0" applyFont="1" applyBorder="1" applyAlignment="1">
      <alignment horizontal="left" vertical="top" wrapText="1"/>
    </xf>
    <xf numFmtId="0" fontId="6" fillId="0" borderId="10" xfId="45" applyFont="1" applyFill="1" applyBorder="1" applyAlignment="1">
      <alignment horizontal="center" vertical="top"/>
      <protection/>
    </xf>
    <xf numFmtId="0" fontId="3" fillId="0" borderId="10" xfId="0" applyFont="1" applyBorder="1" applyAlignment="1">
      <alignment horizontal="center" vertical="top"/>
    </xf>
    <xf numFmtId="165" fontId="7" fillId="0" borderId="10" xfId="44" applyNumberFormat="1" applyFont="1" applyFill="1" applyBorder="1" applyAlignment="1" applyProtection="1">
      <alignment horizontal="right"/>
      <protection/>
    </xf>
    <xf numFmtId="0" fontId="0" fillId="0" borderId="10" xfId="0" applyFont="1" applyBorder="1" applyAlignment="1">
      <alignment horizontal="right"/>
    </xf>
    <xf numFmtId="9" fontId="7" fillId="0" borderId="10" xfId="44" applyNumberFormat="1" applyFont="1" applyFill="1" applyBorder="1" applyAlignment="1" applyProtection="1">
      <alignment horizontal="left" vertical="center"/>
      <protection/>
    </xf>
    <xf numFmtId="0" fontId="0" fillId="0" borderId="10" xfId="0" applyFont="1" applyBorder="1" applyAlignment="1">
      <alignment horizontal="left" vertical="center"/>
    </xf>
    <xf numFmtId="165" fontId="0" fillId="0" borderId="10" xfId="0" applyNumberFormat="1" applyFont="1" applyBorder="1" applyAlignment="1">
      <alignment/>
    </xf>
    <xf numFmtId="0" fontId="0" fillId="0" borderId="10" xfId="0" applyFont="1" applyBorder="1" applyAlignment="1">
      <alignment/>
    </xf>
    <xf numFmtId="49" fontId="7" fillId="0" borderId="10" xfId="0" applyNumberFormat="1" applyFont="1" applyBorder="1" applyAlignment="1">
      <alignment horizontal="left" vertical="center" wrapText="1"/>
    </xf>
    <xf numFmtId="0" fontId="7" fillId="0" borderId="10" xfId="45" applyFont="1" applyFill="1" applyBorder="1" applyAlignment="1">
      <alignment horizontal="left" vertical="center"/>
      <protection/>
    </xf>
    <xf numFmtId="0" fontId="3" fillId="0" borderId="24" xfId="0" applyFont="1" applyBorder="1" applyAlignment="1">
      <alignment horizontal="center"/>
    </xf>
    <xf numFmtId="0" fontId="16" fillId="0" borderId="24" xfId="0" applyFont="1" applyBorder="1" applyAlignment="1">
      <alignment horizontal="center"/>
    </xf>
    <xf numFmtId="0" fontId="0" fillId="0" borderId="24" xfId="0" applyBorder="1" applyAlignment="1">
      <alignment horizontal="center"/>
    </xf>
    <xf numFmtId="0" fontId="17" fillId="0" borderId="0" xfId="0" applyFont="1" applyAlignment="1">
      <alignment/>
    </xf>
    <xf numFmtId="49" fontId="7" fillId="0" borderId="18" xfId="0" applyNumberFormat="1" applyFont="1" applyBorder="1" applyAlignment="1">
      <alignment horizontal="left" vertical="center" wrapText="1"/>
    </xf>
    <xf numFmtId="0" fontId="0" fillId="0" borderId="17" xfId="0" applyBorder="1" applyAlignment="1">
      <alignment horizontal="left" vertical="center" wrapText="1"/>
    </xf>
    <xf numFmtId="4" fontId="7" fillId="33" borderId="18" xfId="45" applyNumberFormat="1" applyFont="1" applyFill="1" applyBorder="1" applyAlignment="1">
      <alignment horizontal="center" wrapText="1"/>
      <protection/>
    </xf>
    <xf numFmtId="0" fontId="0" fillId="0" borderId="17" xfId="0" applyBorder="1" applyAlignment="1">
      <alignment horizontal="center" wrapText="1"/>
    </xf>
    <xf numFmtId="49" fontId="7" fillId="0" borderId="18" xfId="0" applyNumberFormat="1" applyFont="1" applyBorder="1" applyAlignment="1">
      <alignment horizontal="center" vertical="center" wrapText="1"/>
    </xf>
    <xf numFmtId="0" fontId="0" fillId="0" borderId="17" xfId="0" applyBorder="1" applyAlignment="1">
      <alignment vertical="center" wrapText="1"/>
    </xf>
    <xf numFmtId="0" fontId="5" fillId="0" borderId="18" xfId="45" applyFont="1" applyBorder="1" applyAlignment="1">
      <alignment horizontal="left" vertical="top" wrapText="1"/>
      <protection/>
    </xf>
    <xf numFmtId="0" fontId="5" fillId="0" borderId="17" xfId="45" applyFont="1" applyBorder="1" applyAlignment="1">
      <alignment horizontal="left" vertical="top" wrapText="1"/>
      <protection/>
    </xf>
    <xf numFmtId="0" fontId="7" fillId="33" borderId="18" xfId="45" applyFont="1" applyFill="1" applyBorder="1" applyAlignment="1">
      <alignment horizontal="center" wrapText="1"/>
      <protection/>
    </xf>
    <xf numFmtId="0" fontId="7" fillId="33" borderId="18" xfId="45" applyFont="1" applyFill="1" applyBorder="1" applyAlignment="1">
      <alignment horizontal="left"/>
      <protection/>
    </xf>
    <xf numFmtId="0" fontId="0" fillId="0" borderId="17" xfId="0" applyBorder="1" applyAlignment="1">
      <alignment horizontal="left"/>
    </xf>
    <xf numFmtId="9" fontId="7" fillId="33" borderId="18" xfId="45" applyNumberFormat="1" applyFont="1" applyFill="1" applyBorder="1" applyAlignment="1">
      <alignment horizontal="center" wrapText="1"/>
      <protection/>
    </xf>
    <xf numFmtId="0" fontId="0" fillId="0" borderId="17" xfId="0" applyFont="1" applyBorder="1" applyAlignment="1">
      <alignment horizontal="left" vertical="top" wrapText="1"/>
    </xf>
    <xf numFmtId="0" fontId="6" fillId="33" borderId="18" xfId="45" applyFont="1" applyFill="1" applyBorder="1" applyAlignment="1">
      <alignment horizontal="left" vertical="center" wrapText="1"/>
      <protection/>
    </xf>
    <xf numFmtId="0" fontId="7" fillId="33" borderId="18" xfId="45" applyFont="1" applyFill="1" applyBorder="1" applyAlignment="1">
      <alignment horizontal="center"/>
      <protection/>
    </xf>
    <xf numFmtId="0" fontId="0" fillId="0" borderId="17" xfId="0" applyBorder="1" applyAlignment="1">
      <alignment horizontal="center"/>
    </xf>
    <xf numFmtId="0" fontId="0" fillId="0" borderId="17" xfId="0" applyBorder="1" applyAlignment="1">
      <alignment horizontal="left" vertical="top" wrapText="1"/>
    </xf>
    <xf numFmtId="0" fontId="0" fillId="0" borderId="17" xfId="0" applyBorder="1" applyAlignment="1">
      <alignment horizontal="center" vertical="center" wrapText="1"/>
    </xf>
    <xf numFmtId="0" fontId="6" fillId="0" borderId="24" xfId="0" applyFont="1" applyBorder="1" applyAlignment="1">
      <alignment horizontal="center"/>
    </xf>
    <xf numFmtId="0" fontId="0" fillId="0" borderId="10" xfId="0" applyBorder="1" applyAlignment="1">
      <alignment horizontal="left" vertical="center" wrapText="1"/>
    </xf>
    <xf numFmtId="0" fontId="0" fillId="0" borderId="10" xfId="0" applyBorder="1" applyAlignment="1">
      <alignment horizontal="left" vertical="top" wrapText="1"/>
    </xf>
    <xf numFmtId="0" fontId="7" fillId="0" borderId="10" xfId="45" applyFont="1" applyFill="1" applyBorder="1" applyAlignment="1">
      <alignment horizontal="center" vertical="top"/>
      <protection/>
    </xf>
    <xf numFmtId="0" fontId="0" fillId="0" borderId="10" xfId="0" applyFont="1" applyBorder="1" applyAlignment="1">
      <alignment horizontal="center" vertical="top"/>
    </xf>
    <xf numFmtId="0" fontId="0" fillId="0" borderId="10" xfId="0" applyBorder="1" applyAlignment="1">
      <alignment horizontal="center" vertical="top"/>
    </xf>
    <xf numFmtId="164" fontId="7" fillId="0" borderId="10" xfId="44" applyFont="1" applyFill="1" applyBorder="1" applyAlignment="1" applyProtection="1">
      <alignment horizontal="right" vertical="center"/>
      <protection/>
    </xf>
    <xf numFmtId="0" fontId="0"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0" fontId="0" fillId="0" borderId="10" xfId="0" applyBorder="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3"/>
  <sheetViews>
    <sheetView zoomScaleSheetLayoutView="100" workbookViewId="0" topLeftCell="A14">
      <selection activeCell="B16" sqref="B16:B17"/>
    </sheetView>
  </sheetViews>
  <sheetFormatPr defaultColWidth="11.57421875" defaultRowHeight="12.75"/>
  <cols>
    <col min="1" max="1" width="5.7109375" style="11" customWidth="1"/>
    <col min="2" max="2" width="82.57421875" style="3" customWidth="1"/>
    <col min="3" max="3" width="6.7109375" style="3" customWidth="1"/>
    <col min="4" max="4" width="7.140625" style="3" customWidth="1"/>
    <col min="5" max="5" width="8.140625" style="3" customWidth="1"/>
    <col min="6" max="6" width="5.8515625" style="3" customWidth="1"/>
    <col min="7" max="7" width="13.57421875" style="3" customWidth="1"/>
    <col min="8" max="8" width="12.421875" style="3" customWidth="1"/>
  </cols>
  <sheetData>
    <row r="1" spans="1:7" ht="15.75">
      <c r="A1" s="10"/>
      <c r="B1" s="84" t="s">
        <v>16</v>
      </c>
      <c r="C1" s="12"/>
      <c r="D1" s="12"/>
      <c r="E1" s="12"/>
      <c r="F1" s="12"/>
      <c r="G1" s="12"/>
    </row>
    <row r="2" spans="1:8" ht="12.75">
      <c r="A2" s="13"/>
      <c r="B2" s="12"/>
      <c r="C2" s="12"/>
      <c r="D2" s="12"/>
      <c r="E2" s="12"/>
      <c r="F2" s="151" t="s">
        <v>17</v>
      </c>
      <c r="G2" s="152"/>
      <c r="H2" s="152"/>
    </row>
    <row r="3" spans="1:12" ht="15" customHeight="1">
      <c r="A3" s="153" t="s">
        <v>19</v>
      </c>
      <c r="B3" s="153"/>
      <c r="C3" s="153"/>
      <c r="D3" s="153"/>
      <c r="E3" s="153"/>
      <c r="F3" s="153"/>
      <c r="G3" s="153"/>
      <c r="H3" s="153"/>
      <c r="I3" s="153"/>
      <c r="J3" s="153"/>
      <c r="K3" s="153"/>
      <c r="L3" s="153"/>
    </row>
    <row r="4" spans="1:7" ht="12.75">
      <c r="A4" s="13"/>
      <c r="B4" s="12"/>
      <c r="C4" s="12"/>
      <c r="D4" s="12"/>
      <c r="E4" s="12"/>
      <c r="F4" s="12"/>
      <c r="G4" s="12"/>
    </row>
    <row r="5" spans="1:8" s="9" customFormat="1" ht="103.5" customHeight="1">
      <c r="A5" s="59" t="s">
        <v>1</v>
      </c>
      <c r="B5" s="59" t="s">
        <v>2</v>
      </c>
      <c r="C5" s="59" t="s">
        <v>3</v>
      </c>
      <c r="D5" s="60" t="s">
        <v>4</v>
      </c>
      <c r="E5" s="61" t="s">
        <v>61</v>
      </c>
      <c r="F5" s="62" t="s">
        <v>5</v>
      </c>
      <c r="G5" s="63" t="s">
        <v>62</v>
      </c>
      <c r="H5" s="64" t="s">
        <v>18</v>
      </c>
    </row>
    <row r="6" spans="1:8" ht="129" customHeight="1">
      <c r="A6" s="14">
        <v>1</v>
      </c>
      <c r="B6" s="5" t="s">
        <v>28</v>
      </c>
      <c r="C6" s="15" t="s">
        <v>7</v>
      </c>
      <c r="D6" s="18">
        <v>200</v>
      </c>
      <c r="E6" s="16"/>
      <c r="F6" s="17"/>
      <c r="G6" s="65">
        <f>D6*E6</f>
        <v>0</v>
      </c>
      <c r="H6" s="81"/>
    </row>
    <row r="7" spans="1:8" ht="112.5" customHeight="1">
      <c r="A7" s="14">
        <v>2</v>
      </c>
      <c r="B7" s="5" t="s">
        <v>22</v>
      </c>
      <c r="C7" s="15" t="s">
        <v>7</v>
      </c>
      <c r="D7" s="18">
        <v>2000</v>
      </c>
      <c r="E7" s="82"/>
      <c r="F7" s="17"/>
      <c r="G7" s="65">
        <f aca="true" t="shared" si="0" ref="G7:G20">D7*E7</f>
        <v>0</v>
      </c>
      <c r="H7" s="81"/>
    </row>
    <row r="8" spans="1:8" ht="139.5" customHeight="1">
      <c r="A8" s="14">
        <v>3</v>
      </c>
      <c r="B8" s="6" t="s">
        <v>21</v>
      </c>
      <c r="C8" s="15" t="s">
        <v>8</v>
      </c>
      <c r="D8" s="18">
        <v>400</v>
      </c>
      <c r="E8" s="16"/>
      <c r="F8" s="17"/>
      <c r="G8" s="65">
        <f t="shared" si="0"/>
        <v>0</v>
      </c>
      <c r="H8" s="81"/>
    </row>
    <row r="9" spans="1:8" ht="128.25" customHeight="1">
      <c r="A9" s="14">
        <v>4</v>
      </c>
      <c r="B9" s="69" t="s">
        <v>20</v>
      </c>
      <c r="C9" s="15" t="s">
        <v>7</v>
      </c>
      <c r="D9" s="18">
        <v>1600</v>
      </c>
      <c r="E9" s="4"/>
      <c r="F9" s="17"/>
      <c r="G9" s="65">
        <f t="shared" si="0"/>
        <v>0</v>
      </c>
      <c r="H9" s="81"/>
    </row>
    <row r="10" spans="1:8" ht="254.25" customHeight="1">
      <c r="A10" s="14">
        <v>5</v>
      </c>
      <c r="B10" s="8" t="s">
        <v>23</v>
      </c>
      <c r="C10" s="15" t="s">
        <v>7</v>
      </c>
      <c r="D10" s="18">
        <v>800</v>
      </c>
      <c r="E10" s="16"/>
      <c r="F10" s="17"/>
      <c r="G10" s="65">
        <f t="shared" si="0"/>
        <v>0</v>
      </c>
      <c r="H10" s="81"/>
    </row>
    <row r="11" spans="1:8" ht="227.25" customHeight="1">
      <c r="A11" s="14">
        <v>6</v>
      </c>
      <c r="B11" s="6" t="s">
        <v>24</v>
      </c>
      <c r="C11" s="15" t="s">
        <v>7</v>
      </c>
      <c r="D11" s="18">
        <v>5000</v>
      </c>
      <c r="E11" s="16"/>
      <c r="F11" s="17"/>
      <c r="G11" s="65">
        <f t="shared" si="0"/>
        <v>0</v>
      </c>
      <c r="H11" s="81"/>
    </row>
    <row r="12" spans="1:8" ht="177" customHeight="1">
      <c r="A12" s="14">
        <v>7</v>
      </c>
      <c r="B12" s="7" t="s">
        <v>25</v>
      </c>
      <c r="C12" s="15" t="s">
        <v>7</v>
      </c>
      <c r="D12" s="18">
        <v>1200</v>
      </c>
      <c r="E12" s="16"/>
      <c r="F12" s="17"/>
      <c r="G12" s="65">
        <f t="shared" si="0"/>
        <v>0</v>
      </c>
      <c r="H12" s="81"/>
    </row>
    <row r="13" spans="1:8" ht="59.25" customHeight="1">
      <c r="A13" s="14">
        <v>8</v>
      </c>
      <c r="B13" s="6" t="s">
        <v>27</v>
      </c>
      <c r="C13" s="15" t="s">
        <v>7</v>
      </c>
      <c r="D13" s="18">
        <v>12000</v>
      </c>
      <c r="E13" s="16"/>
      <c r="F13" s="17"/>
      <c r="G13" s="65">
        <f t="shared" si="0"/>
        <v>0</v>
      </c>
      <c r="H13" s="81"/>
    </row>
    <row r="14" spans="1:8" ht="66" customHeight="1">
      <c r="A14" s="14">
        <v>9</v>
      </c>
      <c r="B14" s="6" t="s">
        <v>26</v>
      </c>
      <c r="C14" s="15" t="s">
        <v>7</v>
      </c>
      <c r="D14" s="18">
        <v>200</v>
      </c>
      <c r="E14" s="16"/>
      <c r="F14" s="17"/>
      <c r="G14" s="65">
        <f t="shared" si="0"/>
        <v>0</v>
      </c>
      <c r="H14" s="81"/>
    </row>
    <row r="15" spans="1:8" ht="54" customHeight="1">
      <c r="A15" s="14">
        <v>10</v>
      </c>
      <c r="B15" s="6" t="s">
        <v>60</v>
      </c>
      <c r="C15" s="15" t="s">
        <v>7</v>
      </c>
      <c r="D15" s="18">
        <v>10000</v>
      </c>
      <c r="E15" s="16"/>
      <c r="F15" s="17"/>
      <c r="G15" s="65">
        <f t="shared" si="0"/>
        <v>0</v>
      </c>
      <c r="H15" s="81"/>
    </row>
    <row r="16" spans="1:8" ht="409.5" customHeight="1">
      <c r="A16" s="149">
        <v>12</v>
      </c>
      <c r="B16" s="158" t="s">
        <v>29</v>
      </c>
      <c r="C16" s="160" t="s">
        <v>0</v>
      </c>
      <c r="D16" s="162">
        <v>160</v>
      </c>
      <c r="E16" s="163"/>
      <c r="F16" s="165"/>
      <c r="G16" s="167">
        <f t="shared" si="0"/>
        <v>0</v>
      </c>
      <c r="H16" s="169"/>
    </row>
    <row r="17" spans="1:8" ht="151.5" customHeight="1">
      <c r="A17" s="150"/>
      <c r="B17" s="159"/>
      <c r="C17" s="161"/>
      <c r="D17" s="161"/>
      <c r="E17" s="164"/>
      <c r="F17" s="166"/>
      <c r="G17" s="168"/>
      <c r="H17" s="170"/>
    </row>
    <row r="18" spans="1:8" ht="240.75" customHeight="1">
      <c r="A18" s="14">
        <v>13</v>
      </c>
      <c r="B18" s="171" t="s">
        <v>89</v>
      </c>
      <c r="C18" s="160" t="s">
        <v>0</v>
      </c>
      <c r="D18" s="162">
        <v>360</v>
      </c>
      <c r="E18" s="163"/>
      <c r="F18" s="165"/>
      <c r="G18" s="167">
        <f t="shared" si="0"/>
        <v>0</v>
      </c>
      <c r="H18" s="169"/>
    </row>
    <row r="19" spans="1:8" ht="248.25" customHeight="1">
      <c r="A19" s="14"/>
      <c r="B19" s="172"/>
      <c r="C19" s="173"/>
      <c r="D19" s="174"/>
      <c r="E19" s="164"/>
      <c r="F19" s="166"/>
      <c r="G19" s="168"/>
      <c r="H19" s="170"/>
    </row>
    <row r="20" spans="1:8" ht="71.25" customHeight="1">
      <c r="A20" s="14">
        <v>14</v>
      </c>
      <c r="B20" s="8" t="s">
        <v>90</v>
      </c>
      <c r="C20" s="15" t="s">
        <v>0</v>
      </c>
      <c r="D20" s="18">
        <v>160</v>
      </c>
      <c r="E20" s="16"/>
      <c r="F20" s="17"/>
      <c r="G20" s="65">
        <f t="shared" si="0"/>
        <v>0</v>
      </c>
      <c r="H20" s="81"/>
    </row>
    <row r="21" spans="1:8" ht="28.5" customHeight="1">
      <c r="A21" s="78"/>
      <c r="B21" s="66"/>
      <c r="C21" s="66"/>
      <c r="D21" s="66"/>
      <c r="E21" s="66"/>
      <c r="F21" s="66"/>
      <c r="G21" s="83">
        <f>SUM(G6:G20)</f>
        <v>0</v>
      </c>
      <c r="H21" s="66"/>
    </row>
    <row r="22" spans="3:8" ht="19.5" customHeight="1">
      <c r="C22" s="154" t="s">
        <v>13</v>
      </c>
      <c r="D22" s="155"/>
      <c r="E22" s="155"/>
      <c r="F22" s="155"/>
      <c r="G22" s="155"/>
      <c r="H22" s="155"/>
    </row>
    <row r="23" spans="2:8" ht="23.25" customHeight="1">
      <c r="B23" s="156" t="s">
        <v>12</v>
      </c>
      <c r="C23" s="157"/>
      <c r="D23" s="157"/>
      <c r="E23" s="157"/>
      <c r="F23" s="157"/>
      <c r="G23" s="157"/>
      <c r="H23" s="157"/>
    </row>
    <row r="24" ht="21" customHeight="1"/>
  </sheetData>
  <sheetProtection/>
  <mergeCells count="19">
    <mergeCell ref="G16:G17"/>
    <mergeCell ref="H16:H17"/>
    <mergeCell ref="B18:B19"/>
    <mergeCell ref="C18:C19"/>
    <mergeCell ref="D18:D19"/>
    <mergeCell ref="E18:E19"/>
    <mergeCell ref="F18:F19"/>
    <mergeCell ref="G18:G19"/>
    <mergeCell ref="H18:H19"/>
    <mergeCell ref="A16:A17"/>
    <mergeCell ref="F2:H2"/>
    <mergeCell ref="A3:L3"/>
    <mergeCell ref="C22:H22"/>
    <mergeCell ref="B23:H23"/>
    <mergeCell ref="B16:B17"/>
    <mergeCell ref="C16:C17"/>
    <mergeCell ref="D16:D17"/>
    <mergeCell ref="E16:E17"/>
    <mergeCell ref="F16:F17"/>
  </mergeCells>
  <printOptions/>
  <pageMargins left="0.1968503937007874" right="0" top="1.220472440944882" bottom="0.11811023622047245" header="0.5905511811023623" footer="0.1181102362204724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21"/>
  <sheetViews>
    <sheetView zoomScalePageLayoutView="0" workbookViewId="0" topLeftCell="A14">
      <selection activeCell="J16" sqref="J16"/>
    </sheetView>
  </sheetViews>
  <sheetFormatPr defaultColWidth="9.140625" defaultRowHeight="12.75"/>
  <cols>
    <col min="1" max="1" width="5.140625" style="0" customWidth="1"/>
    <col min="2" max="2" width="68.421875" style="0" customWidth="1"/>
    <col min="3" max="3" width="6.28125" style="0" customWidth="1"/>
    <col min="4" max="4" width="7.00390625" style="48" customWidth="1"/>
    <col min="6" max="6" width="6.7109375" style="0" customWidth="1"/>
    <col min="7" max="7" width="13.140625" style="0" customWidth="1"/>
    <col min="8" max="8" width="14.00390625" style="0" customWidth="1"/>
  </cols>
  <sheetData>
    <row r="1" ht="12.75">
      <c r="B1" s="9" t="s">
        <v>32</v>
      </c>
    </row>
    <row r="2" spans="7:8" ht="12.75">
      <c r="G2" s="155" t="s">
        <v>30</v>
      </c>
      <c r="H2" s="155"/>
    </row>
    <row r="3" spans="1:8" ht="15.75">
      <c r="A3" s="10"/>
      <c r="B3" s="88"/>
      <c r="C3" s="12"/>
      <c r="D3" s="47"/>
      <c r="E3" s="12"/>
      <c r="F3" s="12"/>
      <c r="G3" s="12"/>
      <c r="H3" s="3"/>
    </row>
    <row r="4" spans="1:8" ht="12.75">
      <c r="A4" s="13"/>
      <c r="B4" s="12"/>
      <c r="C4" s="12"/>
      <c r="D4" s="47"/>
      <c r="E4" s="12"/>
      <c r="F4" s="12"/>
      <c r="G4" s="12"/>
      <c r="H4" s="3"/>
    </row>
    <row r="5" spans="1:12" ht="15.75">
      <c r="A5" s="176" t="s">
        <v>87</v>
      </c>
      <c r="B5" s="177"/>
      <c r="C5" s="177"/>
      <c r="D5" s="177"/>
      <c r="E5" s="177"/>
      <c r="F5" s="177"/>
      <c r="G5" s="177"/>
      <c r="H5" s="178"/>
      <c r="I5" s="28"/>
      <c r="J5" s="28"/>
      <c r="K5" s="28"/>
      <c r="L5" s="28"/>
    </row>
    <row r="6" spans="1:12" ht="48">
      <c r="A6" s="38" t="s">
        <v>1</v>
      </c>
      <c r="B6" s="71" t="s">
        <v>2</v>
      </c>
      <c r="C6" s="72" t="s">
        <v>3</v>
      </c>
      <c r="D6" s="73" t="s">
        <v>4</v>
      </c>
      <c r="E6" s="74" t="s">
        <v>10</v>
      </c>
      <c r="F6" s="75" t="s">
        <v>5</v>
      </c>
      <c r="G6" s="76" t="s">
        <v>6</v>
      </c>
      <c r="H6" s="77" t="s">
        <v>18</v>
      </c>
      <c r="I6" s="39"/>
      <c r="J6" s="39"/>
      <c r="K6" s="39"/>
      <c r="L6" s="39"/>
    </row>
    <row r="7" spans="1:12" ht="107.25" customHeight="1">
      <c r="A7" s="40">
        <v>1</v>
      </c>
      <c r="B7" s="49" t="s">
        <v>77</v>
      </c>
      <c r="C7" s="41" t="s">
        <v>7</v>
      </c>
      <c r="D7" s="21">
        <v>2500</v>
      </c>
      <c r="E7" s="22"/>
      <c r="F7" s="42"/>
      <c r="G7" s="119">
        <f>(D7*E7)</f>
        <v>0</v>
      </c>
      <c r="H7" s="29"/>
      <c r="I7" s="43"/>
      <c r="J7" s="43"/>
      <c r="K7" s="43"/>
      <c r="L7" s="43"/>
    </row>
    <row r="8" spans="1:12" ht="102.75" customHeight="1">
      <c r="A8" s="40">
        <v>2</v>
      </c>
      <c r="B8" s="49" t="s">
        <v>78</v>
      </c>
      <c r="C8" s="41" t="s">
        <v>7</v>
      </c>
      <c r="D8" s="21">
        <v>3000</v>
      </c>
      <c r="E8" s="24"/>
      <c r="F8" s="42"/>
      <c r="G8" s="119">
        <f aca="true" t="shared" si="0" ref="G8:G16">(D8*E8)</f>
        <v>0</v>
      </c>
      <c r="H8" s="29"/>
      <c r="I8" s="43"/>
      <c r="J8" s="43"/>
      <c r="K8" s="43"/>
      <c r="L8" s="43"/>
    </row>
    <row r="9" spans="1:12" ht="105" customHeight="1">
      <c r="A9" s="40">
        <v>3</v>
      </c>
      <c r="B9" s="49" t="s">
        <v>79</v>
      </c>
      <c r="C9" s="41" t="s">
        <v>7</v>
      </c>
      <c r="D9" s="21">
        <v>300</v>
      </c>
      <c r="E9" s="120"/>
      <c r="F9" s="42"/>
      <c r="G9" s="119">
        <f t="shared" si="0"/>
        <v>0</v>
      </c>
      <c r="H9" s="29"/>
      <c r="I9" s="43"/>
      <c r="J9" s="43"/>
      <c r="K9" s="43"/>
      <c r="L9" s="43"/>
    </row>
    <row r="10" spans="1:12" ht="108" customHeight="1">
      <c r="A10" s="40">
        <v>4</v>
      </c>
      <c r="B10" s="49" t="s">
        <v>80</v>
      </c>
      <c r="C10" s="41" t="s">
        <v>7</v>
      </c>
      <c r="D10" s="21">
        <v>200</v>
      </c>
      <c r="E10" s="121"/>
      <c r="F10" s="42"/>
      <c r="G10" s="119">
        <f t="shared" si="0"/>
        <v>0</v>
      </c>
      <c r="H10" s="29"/>
      <c r="I10" s="44"/>
      <c r="J10" s="43"/>
      <c r="K10" s="43"/>
      <c r="L10" s="43"/>
    </row>
    <row r="11" spans="1:12" ht="221.25" customHeight="1">
      <c r="A11" s="20">
        <v>5</v>
      </c>
      <c r="B11" s="52" t="s">
        <v>81</v>
      </c>
      <c r="C11" s="21" t="s">
        <v>7</v>
      </c>
      <c r="D11" s="21">
        <v>1400</v>
      </c>
      <c r="E11" s="24"/>
      <c r="F11" s="23"/>
      <c r="G11" s="119">
        <f t="shared" si="0"/>
        <v>0</v>
      </c>
      <c r="H11" s="29"/>
      <c r="I11" s="46"/>
      <c r="J11" s="1"/>
      <c r="K11" s="1"/>
      <c r="L11" s="1"/>
    </row>
    <row r="12" spans="1:12" ht="279.75" customHeight="1">
      <c r="A12" s="20">
        <v>6</v>
      </c>
      <c r="B12" s="50" t="s">
        <v>82</v>
      </c>
      <c r="C12" s="21" t="s">
        <v>7</v>
      </c>
      <c r="D12" s="21">
        <v>500</v>
      </c>
      <c r="E12" s="24"/>
      <c r="F12" s="23"/>
      <c r="G12" s="119">
        <f t="shared" si="0"/>
        <v>0</v>
      </c>
      <c r="H12" s="29"/>
      <c r="I12" s="46"/>
      <c r="J12" s="1"/>
      <c r="K12" s="1"/>
      <c r="L12" s="1"/>
    </row>
    <row r="13" spans="1:12" ht="234" customHeight="1">
      <c r="A13" s="20">
        <v>7</v>
      </c>
      <c r="B13" s="51" t="s">
        <v>83</v>
      </c>
      <c r="C13" s="21" t="s">
        <v>7</v>
      </c>
      <c r="D13" s="31">
        <v>600</v>
      </c>
      <c r="E13" s="25"/>
      <c r="F13" s="87"/>
      <c r="G13" s="119">
        <f t="shared" si="0"/>
        <v>0</v>
      </c>
      <c r="H13" s="29"/>
      <c r="I13" s="46"/>
      <c r="J13" s="1"/>
      <c r="K13" s="1"/>
      <c r="L13" s="1"/>
    </row>
    <row r="14" spans="1:12" ht="146.25" customHeight="1">
      <c r="A14" s="20">
        <v>8</v>
      </c>
      <c r="B14" s="51" t="s">
        <v>84</v>
      </c>
      <c r="C14" s="21" t="s">
        <v>7</v>
      </c>
      <c r="D14" s="31">
        <v>3000</v>
      </c>
      <c r="E14" s="25"/>
      <c r="F14" s="23"/>
      <c r="G14" s="119">
        <f t="shared" si="0"/>
        <v>0</v>
      </c>
      <c r="H14" s="29"/>
      <c r="I14" s="46"/>
      <c r="J14" s="1"/>
      <c r="K14" s="1"/>
      <c r="L14" s="1"/>
    </row>
    <row r="15" spans="1:12" ht="104.25" customHeight="1">
      <c r="A15" s="20">
        <v>9</v>
      </c>
      <c r="B15" s="50" t="s">
        <v>85</v>
      </c>
      <c r="C15" s="21" t="s">
        <v>0</v>
      </c>
      <c r="D15" s="31">
        <v>2000</v>
      </c>
      <c r="E15" s="25"/>
      <c r="F15" s="23"/>
      <c r="G15" s="119">
        <f t="shared" si="0"/>
        <v>0</v>
      </c>
      <c r="H15" s="29"/>
      <c r="I15" s="46"/>
      <c r="J15" s="1"/>
      <c r="K15" s="1"/>
      <c r="L15" s="1"/>
    </row>
    <row r="16" spans="1:12" ht="75" customHeight="1">
      <c r="A16" s="20">
        <v>10</v>
      </c>
      <c r="B16" s="50" t="s">
        <v>86</v>
      </c>
      <c r="C16" s="21" t="s">
        <v>0</v>
      </c>
      <c r="D16" s="31">
        <v>2000</v>
      </c>
      <c r="E16" s="25"/>
      <c r="F16" s="23"/>
      <c r="G16" s="119">
        <f t="shared" si="0"/>
        <v>0</v>
      </c>
      <c r="H16" s="29"/>
      <c r="I16" s="46"/>
      <c r="J16" s="1"/>
      <c r="K16" s="1"/>
      <c r="L16" s="1"/>
    </row>
    <row r="17" spans="2:8" ht="12.75">
      <c r="B17" s="67"/>
      <c r="C17" s="67"/>
      <c r="D17" s="68"/>
      <c r="E17" s="67"/>
      <c r="F17" s="67"/>
      <c r="G17" s="122">
        <f>SUM(G7:G16)</f>
        <v>0</v>
      </c>
      <c r="H17" s="67"/>
    </row>
    <row r="20" spans="3:8" ht="12.75">
      <c r="C20" s="155" t="s">
        <v>14</v>
      </c>
      <c r="D20" s="155"/>
      <c r="E20" s="155"/>
      <c r="F20" s="155"/>
      <c r="G20" s="155"/>
      <c r="H20" s="155"/>
    </row>
    <row r="21" spans="3:8" ht="31.5" customHeight="1">
      <c r="C21" s="175" t="s">
        <v>12</v>
      </c>
      <c r="D21" s="175"/>
      <c r="E21" s="175"/>
      <c r="F21" s="175"/>
      <c r="G21" s="175"/>
      <c r="H21" s="175"/>
    </row>
  </sheetData>
  <sheetProtection/>
  <mergeCells count="4">
    <mergeCell ref="G2:H2"/>
    <mergeCell ref="A5:H5"/>
    <mergeCell ref="C20:H20"/>
    <mergeCell ref="C21:H21"/>
  </mergeCells>
  <printOptions/>
  <pageMargins left="0.7" right="0.7" top="0.75" bottom="0.75" header="0.3" footer="0.3"/>
  <pageSetup orientation="landscape" paperSize="9" r:id="rId1"/>
</worksheet>
</file>

<file path=xl/worksheets/sheet11.xml><?xml version="1.0" encoding="utf-8"?>
<worksheet xmlns="http://schemas.openxmlformats.org/spreadsheetml/2006/main" xmlns:r="http://schemas.openxmlformats.org/officeDocument/2006/relationships">
  <dimension ref="A1:H8"/>
  <sheetViews>
    <sheetView zoomScalePageLayoutView="0" workbookViewId="0" topLeftCell="A1">
      <selection activeCell="G16" sqref="G16"/>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9" t="s">
        <v>32</v>
      </c>
      <c r="G1" s="155" t="s">
        <v>30</v>
      </c>
      <c r="H1" s="155"/>
    </row>
    <row r="3" spans="2:8" ht="12.75">
      <c r="B3" s="226" t="s">
        <v>91</v>
      </c>
      <c r="C3" s="226"/>
      <c r="D3" s="226"/>
      <c r="E3" s="226"/>
      <c r="F3" s="226"/>
      <c r="G3" s="226"/>
      <c r="H3" s="226"/>
    </row>
    <row r="4" spans="1:8" ht="51">
      <c r="A4" s="19" t="s">
        <v>1</v>
      </c>
      <c r="B4" s="19" t="s">
        <v>2</v>
      </c>
      <c r="C4" s="19" t="s">
        <v>3</v>
      </c>
      <c r="D4" s="80" t="s">
        <v>4</v>
      </c>
      <c r="E4" s="111" t="s">
        <v>10</v>
      </c>
      <c r="F4" s="112" t="s">
        <v>5</v>
      </c>
      <c r="G4" s="113" t="s">
        <v>6</v>
      </c>
      <c r="H4" s="114" t="s">
        <v>18</v>
      </c>
    </row>
    <row r="5" spans="1:8" ht="165" customHeight="1">
      <c r="A5" s="19">
        <v>1</v>
      </c>
      <c r="B5" s="27" t="s">
        <v>92</v>
      </c>
      <c r="C5" s="33" t="s">
        <v>0</v>
      </c>
      <c r="D5" s="80">
        <v>8000</v>
      </c>
      <c r="E5" s="34"/>
      <c r="F5" s="35"/>
      <c r="G5" s="34">
        <f>D5*E5</f>
        <v>0</v>
      </c>
      <c r="H5" s="29"/>
    </row>
    <row r="6" spans="1:8" ht="23.25" customHeight="1">
      <c r="A6" s="19"/>
      <c r="B6" s="26"/>
      <c r="C6" s="21"/>
      <c r="D6" s="21"/>
      <c r="E6" s="22"/>
      <c r="F6" s="22"/>
      <c r="G6" s="115">
        <f>SUM(G5:G5)</f>
        <v>0</v>
      </c>
      <c r="H6" s="29"/>
    </row>
    <row r="8" spans="2:8" ht="12.75">
      <c r="B8" s="157" t="s">
        <v>12</v>
      </c>
      <c r="C8" s="157"/>
      <c r="D8" s="157"/>
      <c r="E8" s="157"/>
      <c r="F8" s="157"/>
      <c r="G8" s="157"/>
      <c r="H8" s="157"/>
    </row>
  </sheetData>
  <sheetProtection/>
  <mergeCells count="3">
    <mergeCell ref="G1:H1"/>
    <mergeCell ref="B3:H3"/>
    <mergeCell ref="B8:H8"/>
  </mergeCells>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2:L12"/>
  <sheetViews>
    <sheetView zoomScalePageLayoutView="0" workbookViewId="0" topLeftCell="A2">
      <selection activeCell="H7" sqref="H7:H9"/>
    </sheetView>
  </sheetViews>
  <sheetFormatPr defaultColWidth="9.140625" defaultRowHeight="12.75"/>
  <cols>
    <col min="1" max="1" width="5.140625" style="0" customWidth="1"/>
    <col min="2" max="2" width="75.7109375" style="0" customWidth="1"/>
    <col min="3" max="3" width="7.7109375" style="0" customWidth="1"/>
    <col min="4" max="4" width="7.00390625" style="48" customWidth="1"/>
    <col min="5" max="5" width="10.28125" style="0" customWidth="1"/>
    <col min="6" max="6" width="6.57421875" style="0" customWidth="1"/>
    <col min="7" max="7" width="15.28125" style="0" customWidth="1"/>
    <col min="8" max="8" width="14.00390625" style="0" customWidth="1"/>
  </cols>
  <sheetData>
    <row r="2" spans="1:8" ht="12.75">
      <c r="A2" s="132"/>
      <c r="B2" s="9" t="s">
        <v>32</v>
      </c>
      <c r="C2" s="132"/>
      <c r="D2" s="133"/>
      <c r="E2" s="132"/>
      <c r="F2" s="132"/>
      <c r="G2" s="189" t="s">
        <v>30</v>
      </c>
      <c r="H2" s="189"/>
    </row>
    <row r="3" spans="1:8" ht="12.75">
      <c r="A3" s="134"/>
      <c r="B3" s="135"/>
      <c r="C3" s="12"/>
      <c r="D3" s="47"/>
      <c r="E3" s="12"/>
      <c r="F3" s="12"/>
      <c r="G3" s="12"/>
      <c r="H3" s="3"/>
    </row>
    <row r="4" spans="1:8" ht="12.75">
      <c r="A4" s="13"/>
      <c r="B4" s="12"/>
      <c r="C4" s="12"/>
      <c r="D4" s="47"/>
      <c r="E4" s="12"/>
      <c r="F4" s="12"/>
      <c r="G4" s="12"/>
      <c r="H4" s="3"/>
    </row>
    <row r="5" spans="1:12" ht="15.75">
      <c r="A5" s="190" t="s">
        <v>102</v>
      </c>
      <c r="B5" s="191"/>
      <c r="C5" s="191"/>
      <c r="D5" s="191"/>
      <c r="E5" s="191"/>
      <c r="F5" s="191"/>
      <c r="G5" s="191"/>
      <c r="H5" s="191"/>
      <c r="I5" s="28"/>
      <c r="J5" s="28"/>
      <c r="K5" s="28"/>
      <c r="L5" s="28"/>
    </row>
    <row r="6" spans="1:12" ht="51">
      <c r="A6" s="89" t="s">
        <v>1</v>
      </c>
      <c r="B6" s="136" t="s">
        <v>2</v>
      </c>
      <c r="C6" s="89" t="s">
        <v>31</v>
      </c>
      <c r="D6" s="137" t="s">
        <v>4</v>
      </c>
      <c r="E6" s="138" t="s">
        <v>9</v>
      </c>
      <c r="F6" s="139" t="s">
        <v>5</v>
      </c>
      <c r="G6" s="140" t="s">
        <v>6</v>
      </c>
      <c r="H6" s="141" t="s">
        <v>18</v>
      </c>
      <c r="I6" s="39"/>
      <c r="J6" s="39"/>
      <c r="K6" s="39"/>
      <c r="L6" s="39"/>
    </row>
    <row r="7" spans="1:12" ht="350.25" customHeight="1">
      <c r="A7" s="187">
        <v>1</v>
      </c>
      <c r="B7" s="192" t="s">
        <v>104</v>
      </c>
      <c r="C7" s="229" t="s">
        <v>11</v>
      </c>
      <c r="D7" s="194">
        <v>1400</v>
      </c>
      <c r="E7" s="232"/>
      <c r="F7" s="198"/>
      <c r="G7" s="200">
        <f>D7*E7</f>
        <v>0</v>
      </c>
      <c r="H7" s="202"/>
      <c r="I7" s="43"/>
      <c r="J7" s="43"/>
      <c r="K7" s="43"/>
      <c r="L7" s="43"/>
    </row>
    <row r="8" spans="1:12" ht="409.5" customHeight="1">
      <c r="A8" s="188"/>
      <c r="B8" s="193"/>
      <c r="C8" s="230"/>
      <c r="D8" s="195"/>
      <c r="E8" s="233"/>
      <c r="F8" s="199"/>
      <c r="G8" s="201"/>
      <c r="H8" s="188"/>
      <c r="I8" s="43"/>
      <c r="J8" s="43"/>
      <c r="K8" s="43"/>
      <c r="L8" s="43"/>
    </row>
    <row r="9" spans="1:12" ht="53.25" customHeight="1">
      <c r="A9" s="227"/>
      <c r="B9" s="228"/>
      <c r="C9" s="231"/>
      <c r="D9" s="195"/>
      <c r="E9" s="234"/>
      <c r="F9" s="235"/>
      <c r="G9" s="236"/>
      <c r="H9" s="227"/>
      <c r="I9" s="43"/>
      <c r="J9" s="43"/>
      <c r="K9" s="43"/>
      <c r="L9" s="43"/>
    </row>
    <row r="10" spans="1:8" ht="12.75">
      <c r="A10" s="142"/>
      <c r="B10" s="142"/>
      <c r="C10" s="142"/>
      <c r="D10" s="143"/>
      <c r="E10" s="142"/>
      <c r="F10" s="142"/>
      <c r="G10" s="144">
        <f>SUM(G7:G8)</f>
        <v>0</v>
      </c>
      <c r="H10" s="142"/>
    </row>
    <row r="11" spans="3:8" ht="12.75">
      <c r="C11" s="155" t="s">
        <v>14</v>
      </c>
      <c r="D11" s="155"/>
      <c r="E11" s="155"/>
      <c r="F11" s="155"/>
      <c r="G11" s="155"/>
      <c r="H11" s="155"/>
    </row>
    <row r="12" spans="3:8" ht="31.5" customHeight="1">
      <c r="C12" s="175" t="s">
        <v>12</v>
      </c>
      <c r="D12" s="175"/>
      <c r="E12" s="175"/>
      <c r="F12" s="175"/>
      <c r="G12" s="175"/>
      <c r="H12" s="175"/>
    </row>
  </sheetData>
  <sheetProtection/>
  <mergeCells count="12">
    <mergeCell ref="G2:H2"/>
    <mergeCell ref="A5:H5"/>
    <mergeCell ref="G7:G9"/>
    <mergeCell ref="H7:H9"/>
    <mergeCell ref="C11:H11"/>
    <mergeCell ref="C12:H12"/>
    <mergeCell ref="A7:A9"/>
    <mergeCell ref="B7:B9"/>
    <mergeCell ref="C7:C9"/>
    <mergeCell ref="D7:D9"/>
    <mergeCell ref="E7:E9"/>
    <mergeCell ref="F7:F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22"/>
  <sheetViews>
    <sheetView zoomScale="124" zoomScaleNormal="124" zoomScaleSheetLayoutView="75" workbookViewId="0" topLeftCell="A17">
      <selection activeCell="A17" sqref="A17"/>
    </sheetView>
  </sheetViews>
  <sheetFormatPr defaultColWidth="9.140625" defaultRowHeight="12.75"/>
  <cols>
    <col min="1" max="1" width="4.00390625" style="0" customWidth="1"/>
    <col min="2" max="2" width="68.421875" style="0" customWidth="1"/>
    <col min="3" max="3" width="5.8515625" style="0" customWidth="1"/>
    <col min="4" max="4" width="7.00390625" style="48" customWidth="1"/>
    <col min="5" max="5" width="10.28125" style="0" customWidth="1"/>
    <col min="6" max="6" width="4.8515625" style="0" customWidth="1"/>
    <col min="7" max="7" width="15.28125" style="0" customWidth="1"/>
    <col min="8" max="8" width="14.00390625" style="0" customWidth="1"/>
  </cols>
  <sheetData>
    <row r="2" spans="2:8" ht="12.75">
      <c r="B2" s="9" t="s">
        <v>32</v>
      </c>
      <c r="G2" s="155" t="s">
        <v>30</v>
      </c>
      <c r="H2" s="155"/>
    </row>
    <row r="3" spans="1:8" ht="15.75">
      <c r="A3" s="10"/>
      <c r="B3" s="88"/>
      <c r="C3" s="12"/>
      <c r="D3" s="47"/>
      <c r="E3" s="12"/>
      <c r="F3" s="12"/>
      <c r="G3" s="12"/>
      <c r="H3" s="3"/>
    </row>
    <row r="4" spans="1:8" ht="12.75">
      <c r="A4" s="13"/>
      <c r="B4" s="12"/>
      <c r="C4" s="12"/>
      <c r="D4" s="47"/>
      <c r="E4" s="12"/>
      <c r="F4" s="12"/>
      <c r="G4" s="12"/>
      <c r="H4" s="3"/>
    </row>
    <row r="5" spans="1:12" ht="15.75">
      <c r="A5" s="176" t="s">
        <v>36</v>
      </c>
      <c r="B5" s="177"/>
      <c r="C5" s="177"/>
      <c r="D5" s="177"/>
      <c r="E5" s="177"/>
      <c r="F5" s="177"/>
      <c r="G5" s="177"/>
      <c r="H5" s="178"/>
      <c r="I5" s="28"/>
      <c r="J5" s="28"/>
      <c r="K5" s="28"/>
      <c r="L5" s="28"/>
    </row>
    <row r="6" spans="1:12" ht="48">
      <c r="A6" s="89" t="s">
        <v>1</v>
      </c>
      <c r="B6" s="60" t="s">
        <v>2</v>
      </c>
      <c r="C6" s="90" t="s">
        <v>31</v>
      </c>
      <c r="D6" s="91" t="s">
        <v>4</v>
      </c>
      <c r="E6" s="92" t="s">
        <v>9</v>
      </c>
      <c r="F6" s="93" t="s">
        <v>5</v>
      </c>
      <c r="G6" s="94" t="s">
        <v>6</v>
      </c>
      <c r="H6" s="95" t="s">
        <v>18</v>
      </c>
      <c r="I6" s="39"/>
      <c r="J6" s="39"/>
      <c r="K6" s="39"/>
      <c r="L6" s="39"/>
    </row>
    <row r="7" spans="1:12" ht="33.75" customHeight="1">
      <c r="A7" s="96">
        <v>1</v>
      </c>
      <c r="B7" s="127" t="s">
        <v>33</v>
      </c>
      <c r="C7" s="97" t="s">
        <v>7</v>
      </c>
      <c r="D7" s="18">
        <v>200</v>
      </c>
      <c r="E7" s="98"/>
      <c r="F7" s="99"/>
      <c r="G7" s="125">
        <f>D7*E7</f>
        <v>0</v>
      </c>
      <c r="H7" s="81"/>
      <c r="I7" s="43"/>
      <c r="J7" s="43"/>
      <c r="K7" s="43"/>
      <c r="L7" s="43"/>
    </row>
    <row r="8" spans="1:12" ht="26.25" customHeight="1">
      <c r="A8" s="96">
        <v>2</v>
      </c>
      <c r="B8" s="127" t="s">
        <v>34</v>
      </c>
      <c r="C8" s="97" t="s">
        <v>7</v>
      </c>
      <c r="D8" s="18">
        <v>200</v>
      </c>
      <c r="E8" s="16"/>
      <c r="F8" s="99"/>
      <c r="G8" s="125">
        <f aca="true" t="shared" si="0" ref="G8:G17">D8*E8</f>
        <v>0</v>
      </c>
      <c r="H8" s="81"/>
      <c r="I8" s="43"/>
      <c r="J8" s="43"/>
      <c r="K8" s="43"/>
      <c r="L8" s="43"/>
    </row>
    <row r="9" spans="1:12" ht="30.75" customHeight="1">
      <c r="A9" s="96">
        <v>3</v>
      </c>
      <c r="B9" s="127" t="s">
        <v>35</v>
      </c>
      <c r="C9" s="97" t="s">
        <v>7</v>
      </c>
      <c r="D9" s="18">
        <v>200</v>
      </c>
      <c r="E9" s="16"/>
      <c r="F9" s="99"/>
      <c r="G9" s="125">
        <f t="shared" si="0"/>
        <v>0</v>
      </c>
      <c r="H9" s="81"/>
      <c r="I9" s="43"/>
      <c r="J9" s="43"/>
      <c r="K9" s="43"/>
      <c r="L9" s="43"/>
    </row>
    <row r="10" spans="1:12" ht="116.25" customHeight="1">
      <c r="A10" s="126">
        <v>4</v>
      </c>
      <c r="B10" s="127" t="s">
        <v>93</v>
      </c>
      <c r="C10" s="97" t="s">
        <v>0</v>
      </c>
      <c r="D10" s="18">
        <v>350</v>
      </c>
      <c r="E10" s="101"/>
      <c r="F10" s="99"/>
      <c r="G10" s="125">
        <f t="shared" si="0"/>
        <v>0</v>
      </c>
      <c r="H10" s="81"/>
      <c r="I10" s="43"/>
      <c r="J10" s="43"/>
      <c r="K10" s="43"/>
      <c r="L10" s="43"/>
    </row>
    <row r="11" spans="1:12" ht="114" customHeight="1">
      <c r="A11" s="126">
        <v>5</v>
      </c>
      <c r="B11" s="127" t="s">
        <v>94</v>
      </c>
      <c r="C11" s="97" t="s">
        <v>0</v>
      </c>
      <c r="D11" s="18">
        <v>350</v>
      </c>
      <c r="E11" s="101"/>
      <c r="F11" s="99"/>
      <c r="G11" s="125">
        <f t="shared" si="0"/>
        <v>0</v>
      </c>
      <c r="H11" s="81"/>
      <c r="I11" s="43"/>
      <c r="J11" s="43"/>
      <c r="K11" s="43"/>
      <c r="L11" s="43"/>
    </row>
    <row r="12" spans="1:12" ht="126.75" customHeight="1">
      <c r="A12" s="126">
        <v>6</v>
      </c>
      <c r="B12" s="127" t="s">
        <v>95</v>
      </c>
      <c r="C12" s="97" t="s">
        <v>0</v>
      </c>
      <c r="D12" s="18">
        <v>350</v>
      </c>
      <c r="E12" s="101"/>
      <c r="F12" s="99"/>
      <c r="G12" s="125">
        <f t="shared" si="0"/>
        <v>0</v>
      </c>
      <c r="H12" s="81"/>
      <c r="I12" s="43"/>
      <c r="J12" s="43"/>
      <c r="K12" s="43"/>
      <c r="L12" s="43"/>
    </row>
    <row r="13" spans="1:12" ht="122.25" customHeight="1">
      <c r="A13" s="126">
        <v>7</v>
      </c>
      <c r="B13" s="127" t="s">
        <v>96</v>
      </c>
      <c r="C13" s="97" t="s">
        <v>0</v>
      </c>
      <c r="D13" s="18">
        <v>350</v>
      </c>
      <c r="E13" s="101"/>
      <c r="F13" s="99"/>
      <c r="G13" s="125">
        <f t="shared" si="0"/>
        <v>0</v>
      </c>
      <c r="H13" s="81"/>
      <c r="I13" s="43"/>
      <c r="J13" s="43"/>
      <c r="K13" s="43"/>
      <c r="L13" s="43"/>
    </row>
    <row r="14" spans="1:12" ht="409.5" customHeight="1">
      <c r="A14" s="149">
        <v>8</v>
      </c>
      <c r="B14" s="179" t="s">
        <v>97</v>
      </c>
      <c r="C14" s="180" t="s">
        <v>7</v>
      </c>
      <c r="D14" s="149">
        <v>2400</v>
      </c>
      <c r="E14" s="181"/>
      <c r="F14" s="182"/>
      <c r="G14" s="184">
        <f t="shared" si="0"/>
        <v>0</v>
      </c>
      <c r="H14" s="186"/>
      <c r="I14" s="45"/>
      <c r="J14" s="45"/>
      <c r="K14" s="45"/>
      <c r="L14" s="45"/>
    </row>
    <row r="15" spans="1:12" ht="37.5" customHeight="1">
      <c r="A15" s="150"/>
      <c r="B15" s="159"/>
      <c r="C15" s="150"/>
      <c r="D15" s="150"/>
      <c r="E15" s="150"/>
      <c r="F15" s="183"/>
      <c r="G15" s="185"/>
      <c r="H15" s="183"/>
      <c r="I15" s="129"/>
      <c r="J15" s="129"/>
      <c r="K15" s="129"/>
      <c r="L15" s="129"/>
    </row>
    <row r="16" spans="1:12" ht="314.25" customHeight="1">
      <c r="A16" s="14">
        <v>9</v>
      </c>
      <c r="B16" s="128" t="s">
        <v>98</v>
      </c>
      <c r="C16" s="102" t="s">
        <v>7</v>
      </c>
      <c r="D16" s="14">
        <v>400</v>
      </c>
      <c r="E16" s="105"/>
      <c r="F16" s="106"/>
      <c r="G16" s="125">
        <f t="shared" si="0"/>
        <v>0</v>
      </c>
      <c r="H16" s="107"/>
      <c r="I16" s="2"/>
      <c r="J16" s="2"/>
      <c r="K16" s="2"/>
      <c r="L16" s="2"/>
    </row>
    <row r="17" spans="1:12" ht="313.5" customHeight="1">
      <c r="A17" s="14">
        <v>10</v>
      </c>
      <c r="B17" s="128" t="s">
        <v>99</v>
      </c>
      <c r="C17" s="15" t="s">
        <v>7</v>
      </c>
      <c r="D17" s="108">
        <v>700</v>
      </c>
      <c r="E17" s="16"/>
      <c r="F17" s="17"/>
      <c r="G17" s="125">
        <f t="shared" si="0"/>
        <v>0</v>
      </c>
      <c r="H17" s="81"/>
      <c r="I17" s="1"/>
      <c r="J17" s="1"/>
      <c r="K17" s="1"/>
      <c r="L17" s="1"/>
    </row>
    <row r="18" spans="2:8" ht="12.75">
      <c r="B18" s="67"/>
      <c r="C18" s="67"/>
      <c r="D18" s="68"/>
      <c r="E18" s="67"/>
      <c r="F18" s="67"/>
      <c r="G18" s="123">
        <f>SUM(G8:G17)</f>
        <v>0</v>
      </c>
      <c r="H18" s="67"/>
    </row>
    <row r="21" spans="3:8" ht="12.75">
      <c r="C21" s="155" t="s">
        <v>14</v>
      </c>
      <c r="D21" s="155"/>
      <c r="E21" s="155"/>
      <c r="F21" s="155"/>
      <c r="G21" s="155"/>
      <c r="H21" s="155"/>
    </row>
    <row r="22" spans="3:8" ht="31.5" customHeight="1">
      <c r="C22" s="175" t="s">
        <v>12</v>
      </c>
      <c r="D22" s="175"/>
      <c r="E22" s="175"/>
      <c r="F22" s="175"/>
      <c r="G22" s="175"/>
      <c r="H22" s="175"/>
    </row>
  </sheetData>
  <sheetProtection/>
  <mergeCells count="12">
    <mergeCell ref="G14:G15"/>
    <mergeCell ref="H14:H15"/>
    <mergeCell ref="A14:A15"/>
    <mergeCell ref="G2:H2"/>
    <mergeCell ref="A5:H5"/>
    <mergeCell ref="C21:H21"/>
    <mergeCell ref="C22:H22"/>
    <mergeCell ref="B14:B15"/>
    <mergeCell ref="C14:C15"/>
    <mergeCell ref="D14:D15"/>
    <mergeCell ref="E14:E15"/>
    <mergeCell ref="F14:F15"/>
  </mergeCells>
  <printOptions/>
  <pageMargins left="0.3937007874015748" right="0.5905511811023623" top="0.7874015748031497" bottom="0.1968503937007874" header="0.5905511811023623" footer="0.11811023622047245"/>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2:L34"/>
  <sheetViews>
    <sheetView workbookViewId="0" topLeftCell="A27">
      <selection activeCell="A29" sqref="A29"/>
    </sheetView>
  </sheetViews>
  <sheetFormatPr defaultColWidth="9.140625" defaultRowHeight="12.75"/>
  <cols>
    <col min="1" max="1" width="5.140625" style="0" customWidth="1"/>
    <col min="2" max="2" width="68.421875" style="0" customWidth="1"/>
    <col min="3" max="3" width="5.8515625" style="0" customWidth="1"/>
    <col min="4" max="4" width="7.00390625" style="48" customWidth="1"/>
    <col min="5" max="5" width="10.28125" style="0" customWidth="1"/>
    <col min="6" max="6" width="4.8515625" style="0" customWidth="1"/>
    <col min="7" max="7" width="15.28125" style="0" customWidth="1"/>
    <col min="8" max="8" width="14.00390625" style="0" customWidth="1"/>
  </cols>
  <sheetData>
    <row r="2" spans="2:8" ht="12.75">
      <c r="B2" s="9" t="s">
        <v>32</v>
      </c>
      <c r="G2" s="155" t="s">
        <v>30</v>
      </c>
      <c r="H2" s="155"/>
    </row>
    <row r="3" spans="1:8" ht="15.75">
      <c r="A3" s="10"/>
      <c r="B3" s="110"/>
      <c r="C3" s="12"/>
      <c r="D3" s="47"/>
      <c r="E3" s="12"/>
      <c r="F3" s="12"/>
      <c r="G3" s="12"/>
      <c r="H3" s="3"/>
    </row>
    <row r="4" spans="1:8" ht="12.75">
      <c r="A4" s="13"/>
      <c r="B4" s="12"/>
      <c r="C4" s="12"/>
      <c r="D4" s="47"/>
      <c r="E4" s="12"/>
      <c r="F4" s="12"/>
      <c r="G4" s="12"/>
      <c r="H4" s="3"/>
    </row>
    <row r="5" spans="1:12" ht="15.75">
      <c r="A5" s="176" t="s">
        <v>59</v>
      </c>
      <c r="B5" s="177"/>
      <c r="C5" s="177"/>
      <c r="D5" s="177"/>
      <c r="E5" s="177"/>
      <c r="F5" s="177"/>
      <c r="G5" s="177"/>
      <c r="H5" s="178"/>
      <c r="I5" s="28"/>
      <c r="J5" s="28"/>
      <c r="K5" s="28"/>
      <c r="L5" s="28"/>
    </row>
    <row r="6" spans="1:12" ht="43.5" customHeight="1">
      <c r="A6" s="89" t="s">
        <v>1</v>
      </c>
      <c r="B6" s="60" t="s">
        <v>2</v>
      </c>
      <c r="C6" s="90" t="s">
        <v>31</v>
      </c>
      <c r="D6" s="91" t="s">
        <v>4</v>
      </c>
      <c r="E6" s="92" t="s">
        <v>9</v>
      </c>
      <c r="F6" s="93" t="s">
        <v>5</v>
      </c>
      <c r="G6" s="94" t="s">
        <v>6</v>
      </c>
      <c r="H6" s="95" t="s">
        <v>18</v>
      </c>
      <c r="I6" s="39"/>
      <c r="J6" s="39"/>
      <c r="K6" s="39"/>
      <c r="L6" s="39"/>
    </row>
    <row r="7" spans="1:12" ht="409.5" customHeight="1">
      <c r="A7" s="130">
        <v>1</v>
      </c>
      <c r="B7" s="70" t="s">
        <v>88</v>
      </c>
      <c r="C7" s="97" t="s">
        <v>11</v>
      </c>
      <c r="D7" s="18">
        <v>820</v>
      </c>
      <c r="E7" s="98"/>
      <c r="F7" s="99"/>
      <c r="G7" s="100">
        <f>D7*E7</f>
        <v>0</v>
      </c>
      <c r="H7" s="81"/>
      <c r="J7" s="43"/>
      <c r="K7" s="43"/>
      <c r="L7" s="43"/>
    </row>
    <row r="8" spans="1:12" ht="384" customHeight="1">
      <c r="A8" s="130">
        <v>2</v>
      </c>
      <c r="B8" s="70" t="s">
        <v>37</v>
      </c>
      <c r="C8" s="97" t="s">
        <v>11</v>
      </c>
      <c r="D8" s="18">
        <v>300</v>
      </c>
      <c r="E8" s="16"/>
      <c r="F8" s="99"/>
      <c r="G8" s="100">
        <f aca="true" t="shared" si="0" ref="G8:G29">D8*E8</f>
        <v>0</v>
      </c>
      <c r="H8" s="81"/>
      <c r="I8" s="43"/>
      <c r="J8" s="43"/>
      <c r="K8" s="43"/>
      <c r="L8" s="43"/>
    </row>
    <row r="9" spans="1:12" ht="350.25" customHeight="1">
      <c r="A9" s="130">
        <v>3</v>
      </c>
      <c r="B9" s="70" t="s">
        <v>38</v>
      </c>
      <c r="C9" s="97" t="s">
        <v>11</v>
      </c>
      <c r="D9" s="18">
        <v>2600</v>
      </c>
      <c r="E9" s="16"/>
      <c r="F9" s="99"/>
      <c r="G9" s="100">
        <f t="shared" si="0"/>
        <v>0</v>
      </c>
      <c r="H9" s="81"/>
      <c r="I9" s="43"/>
      <c r="J9" s="43"/>
      <c r="K9" s="43"/>
      <c r="L9" s="43"/>
    </row>
    <row r="10" spans="1:12" ht="171.75" customHeight="1">
      <c r="A10" s="131">
        <v>4</v>
      </c>
      <c r="B10" s="70" t="s">
        <v>39</v>
      </c>
      <c r="C10" s="97" t="s">
        <v>0</v>
      </c>
      <c r="D10" s="18">
        <v>600</v>
      </c>
      <c r="E10" s="101"/>
      <c r="F10" s="99"/>
      <c r="G10" s="100">
        <f t="shared" si="0"/>
        <v>0</v>
      </c>
      <c r="H10" s="81"/>
      <c r="I10" s="43"/>
      <c r="J10" s="43"/>
      <c r="K10" s="43"/>
      <c r="L10" s="43"/>
    </row>
    <row r="11" spans="1:12" ht="162" customHeight="1">
      <c r="A11" s="131">
        <v>5</v>
      </c>
      <c r="B11" s="70" t="s">
        <v>40</v>
      </c>
      <c r="C11" s="97" t="s">
        <v>0</v>
      </c>
      <c r="D11" s="18">
        <v>700</v>
      </c>
      <c r="E11" s="101"/>
      <c r="F11" s="99"/>
      <c r="G11" s="100">
        <f t="shared" si="0"/>
        <v>0</v>
      </c>
      <c r="H11" s="81"/>
      <c r="I11" s="43"/>
      <c r="J11" s="43"/>
      <c r="K11" s="43"/>
      <c r="L11" s="43"/>
    </row>
    <row r="12" spans="1:12" ht="169.5" customHeight="1">
      <c r="A12" s="131">
        <v>6</v>
      </c>
      <c r="B12" s="70" t="s">
        <v>41</v>
      </c>
      <c r="C12" s="97" t="s">
        <v>0</v>
      </c>
      <c r="D12" s="18">
        <v>2560</v>
      </c>
      <c r="E12" s="101"/>
      <c r="F12" s="99"/>
      <c r="G12" s="100">
        <f t="shared" si="0"/>
        <v>0</v>
      </c>
      <c r="H12" s="81"/>
      <c r="I12" s="43"/>
      <c r="J12" s="43"/>
      <c r="K12" s="43"/>
      <c r="L12" s="43"/>
    </row>
    <row r="13" spans="1:12" ht="177" customHeight="1">
      <c r="A13" s="131">
        <v>7</v>
      </c>
      <c r="B13" s="70" t="s">
        <v>42</v>
      </c>
      <c r="C13" s="97" t="s">
        <v>0</v>
      </c>
      <c r="D13" s="18">
        <v>720</v>
      </c>
      <c r="E13" s="101"/>
      <c r="F13" s="99"/>
      <c r="G13" s="100">
        <f t="shared" si="0"/>
        <v>0</v>
      </c>
      <c r="H13" s="81"/>
      <c r="I13" s="43"/>
      <c r="J13" s="43"/>
      <c r="K13" s="43"/>
      <c r="L13" s="43"/>
    </row>
    <row r="14" spans="1:12" ht="99" customHeight="1">
      <c r="A14" s="102">
        <v>8</v>
      </c>
      <c r="B14" s="70" t="s">
        <v>43</v>
      </c>
      <c r="C14" s="102" t="s">
        <v>7</v>
      </c>
      <c r="D14" s="14">
        <v>20</v>
      </c>
      <c r="E14" s="4"/>
      <c r="F14" s="103"/>
      <c r="G14" s="100">
        <f t="shared" si="0"/>
        <v>0</v>
      </c>
      <c r="H14" s="81"/>
      <c r="I14" s="45"/>
      <c r="J14" s="45"/>
      <c r="K14" s="45"/>
      <c r="L14" s="45"/>
    </row>
    <row r="15" spans="1:12" ht="90.75" customHeight="1">
      <c r="A15" s="102">
        <v>9</v>
      </c>
      <c r="B15" s="104" t="s">
        <v>44</v>
      </c>
      <c r="C15" s="102" t="s">
        <v>7</v>
      </c>
      <c r="D15" s="14">
        <v>160</v>
      </c>
      <c r="E15" s="105"/>
      <c r="F15" s="106"/>
      <c r="G15" s="100">
        <f t="shared" si="0"/>
        <v>0</v>
      </c>
      <c r="H15" s="107"/>
      <c r="I15" s="2"/>
      <c r="J15" s="2"/>
      <c r="K15" s="2"/>
      <c r="L15" s="2"/>
    </row>
    <row r="16" spans="1:12" ht="63" customHeight="1">
      <c r="A16" s="102">
        <v>10</v>
      </c>
      <c r="B16" s="104" t="s">
        <v>45</v>
      </c>
      <c r="C16" s="102" t="s">
        <v>0</v>
      </c>
      <c r="D16" s="14">
        <v>200</v>
      </c>
      <c r="E16" s="105"/>
      <c r="F16" s="106"/>
      <c r="G16" s="100">
        <f t="shared" si="0"/>
        <v>0</v>
      </c>
      <c r="H16" s="107"/>
      <c r="I16" s="2"/>
      <c r="J16" s="2"/>
      <c r="K16" s="2"/>
      <c r="L16" s="2"/>
    </row>
    <row r="17" spans="1:12" ht="68.25" customHeight="1">
      <c r="A17" s="102">
        <v>11</v>
      </c>
      <c r="B17" s="104" t="s">
        <v>46</v>
      </c>
      <c r="C17" s="102" t="s">
        <v>0</v>
      </c>
      <c r="D17" s="14">
        <v>66</v>
      </c>
      <c r="E17" s="105"/>
      <c r="F17" s="106"/>
      <c r="G17" s="100">
        <f t="shared" si="0"/>
        <v>0</v>
      </c>
      <c r="H17" s="107"/>
      <c r="I17" s="2"/>
      <c r="J17" s="2"/>
      <c r="K17" s="2"/>
      <c r="L17" s="2"/>
    </row>
    <row r="18" spans="1:12" ht="166.5" customHeight="1">
      <c r="A18" s="102">
        <v>12</v>
      </c>
      <c r="B18" s="104" t="s">
        <v>47</v>
      </c>
      <c r="C18" s="102" t="s">
        <v>0</v>
      </c>
      <c r="D18" s="14">
        <v>1680</v>
      </c>
      <c r="E18" s="105"/>
      <c r="F18" s="106"/>
      <c r="G18" s="100">
        <f t="shared" si="0"/>
        <v>0</v>
      </c>
      <c r="H18" s="107"/>
      <c r="I18" s="2"/>
      <c r="J18" s="2"/>
      <c r="K18" s="2"/>
      <c r="L18" s="2"/>
    </row>
    <row r="19" spans="1:12" ht="168">
      <c r="A19" s="102">
        <v>13</v>
      </c>
      <c r="B19" s="104" t="s">
        <v>48</v>
      </c>
      <c r="C19" s="102" t="s">
        <v>0</v>
      </c>
      <c r="D19" s="14">
        <v>600</v>
      </c>
      <c r="E19" s="105"/>
      <c r="F19" s="106"/>
      <c r="G19" s="100">
        <f t="shared" si="0"/>
        <v>0</v>
      </c>
      <c r="H19" s="107"/>
      <c r="I19" s="2"/>
      <c r="J19" s="2"/>
      <c r="K19" s="2"/>
      <c r="L19" s="2"/>
    </row>
    <row r="20" spans="1:12" ht="162.75" customHeight="1">
      <c r="A20" s="102">
        <v>14</v>
      </c>
      <c r="B20" s="104" t="s">
        <v>49</v>
      </c>
      <c r="C20" s="102" t="s">
        <v>0</v>
      </c>
      <c r="D20" s="14">
        <v>1600</v>
      </c>
      <c r="E20" s="105"/>
      <c r="F20" s="106"/>
      <c r="G20" s="100">
        <f t="shared" si="0"/>
        <v>0</v>
      </c>
      <c r="H20" s="107"/>
      <c r="I20" s="2"/>
      <c r="J20" s="2"/>
      <c r="K20" s="2"/>
      <c r="L20" s="2"/>
    </row>
    <row r="21" spans="1:12" ht="163.5" customHeight="1">
      <c r="A21" s="102">
        <v>15</v>
      </c>
      <c r="B21" s="104" t="s">
        <v>50</v>
      </c>
      <c r="C21" s="102" t="s">
        <v>0</v>
      </c>
      <c r="D21" s="14">
        <v>72</v>
      </c>
      <c r="E21" s="105"/>
      <c r="F21" s="106"/>
      <c r="G21" s="100">
        <f t="shared" si="0"/>
        <v>0</v>
      </c>
      <c r="H21" s="107"/>
      <c r="I21" s="2"/>
      <c r="J21" s="2"/>
      <c r="K21" s="2"/>
      <c r="L21" s="2"/>
    </row>
    <row r="22" spans="1:12" ht="163.5" customHeight="1">
      <c r="A22" s="102">
        <v>16</v>
      </c>
      <c r="B22" s="104" t="s">
        <v>51</v>
      </c>
      <c r="C22" s="102" t="s">
        <v>0</v>
      </c>
      <c r="D22" s="14">
        <v>36</v>
      </c>
      <c r="E22" s="105"/>
      <c r="F22" s="106"/>
      <c r="G22" s="100">
        <f t="shared" si="0"/>
        <v>0</v>
      </c>
      <c r="H22" s="107"/>
      <c r="I22" s="2"/>
      <c r="J22" s="2"/>
      <c r="K22" s="2"/>
      <c r="L22" s="2"/>
    </row>
    <row r="23" spans="1:12" ht="74.25" customHeight="1">
      <c r="A23" s="102">
        <v>17</v>
      </c>
      <c r="B23" s="104" t="s">
        <v>52</v>
      </c>
      <c r="C23" s="102" t="s">
        <v>0</v>
      </c>
      <c r="D23" s="14">
        <v>800</v>
      </c>
      <c r="E23" s="105"/>
      <c r="F23" s="106"/>
      <c r="G23" s="100">
        <f t="shared" si="0"/>
        <v>0</v>
      </c>
      <c r="H23" s="107"/>
      <c r="I23" s="2"/>
      <c r="J23" s="2"/>
      <c r="K23" s="2"/>
      <c r="L23" s="2"/>
    </row>
    <row r="24" spans="1:12" ht="367.5" customHeight="1">
      <c r="A24" s="102">
        <v>18</v>
      </c>
      <c r="B24" s="104" t="s">
        <v>53</v>
      </c>
      <c r="C24" s="102" t="s">
        <v>11</v>
      </c>
      <c r="D24" s="14">
        <v>700</v>
      </c>
      <c r="E24" s="105"/>
      <c r="F24" s="106"/>
      <c r="G24" s="100">
        <f t="shared" si="0"/>
        <v>0</v>
      </c>
      <c r="H24" s="107"/>
      <c r="I24" s="2"/>
      <c r="J24" s="2"/>
      <c r="K24" s="2"/>
      <c r="L24" s="2"/>
    </row>
    <row r="25" spans="1:12" ht="409.5" customHeight="1">
      <c r="A25" s="102">
        <v>19</v>
      </c>
      <c r="B25" s="104" t="s">
        <v>54</v>
      </c>
      <c r="C25" s="102" t="s">
        <v>11</v>
      </c>
      <c r="D25" s="14">
        <v>120</v>
      </c>
      <c r="E25" s="105"/>
      <c r="F25" s="106"/>
      <c r="G25" s="100">
        <f t="shared" si="0"/>
        <v>0</v>
      </c>
      <c r="H25" s="107"/>
      <c r="I25" s="2"/>
      <c r="J25" s="2"/>
      <c r="K25" s="2"/>
      <c r="L25" s="2"/>
    </row>
    <row r="26" spans="1:12" ht="367.5" customHeight="1">
      <c r="A26" s="102">
        <v>20</v>
      </c>
      <c r="B26" s="104" t="s">
        <v>55</v>
      </c>
      <c r="C26" s="102" t="s">
        <v>11</v>
      </c>
      <c r="D26" s="14">
        <v>440</v>
      </c>
      <c r="E26" s="105"/>
      <c r="F26" s="106"/>
      <c r="G26" s="100">
        <f t="shared" si="0"/>
        <v>0</v>
      </c>
      <c r="H26" s="107"/>
      <c r="I26" s="2"/>
      <c r="J26" s="2"/>
      <c r="K26" s="2"/>
      <c r="L26" s="2"/>
    </row>
    <row r="27" spans="1:12" ht="270.75" customHeight="1">
      <c r="A27" s="102">
        <v>21</v>
      </c>
      <c r="B27" s="104" t="s">
        <v>56</v>
      </c>
      <c r="C27" s="102" t="s">
        <v>11</v>
      </c>
      <c r="D27" s="14">
        <v>200</v>
      </c>
      <c r="E27" s="105"/>
      <c r="F27" s="106"/>
      <c r="G27" s="100">
        <f t="shared" si="0"/>
        <v>0</v>
      </c>
      <c r="H27" s="107"/>
      <c r="I27" s="2"/>
      <c r="J27" s="2"/>
      <c r="K27" s="2"/>
      <c r="L27" s="2"/>
    </row>
    <row r="28" spans="1:12" ht="33.75" customHeight="1">
      <c r="A28" s="102">
        <v>22</v>
      </c>
      <c r="B28" s="104" t="s">
        <v>57</v>
      </c>
      <c r="C28" s="102" t="s">
        <v>0</v>
      </c>
      <c r="D28" s="14">
        <v>20</v>
      </c>
      <c r="E28" s="105"/>
      <c r="F28" s="106"/>
      <c r="G28" s="100">
        <f t="shared" si="0"/>
        <v>0</v>
      </c>
      <c r="H28" s="107"/>
      <c r="I28" s="2"/>
      <c r="J28" s="2"/>
      <c r="K28" s="2"/>
      <c r="L28" s="2"/>
    </row>
    <row r="29" spans="1:12" ht="36.75" customHeight="1">
      <c r="A29" s="102">
        <v>23</v>
      </c>
      <c r="B29" s="104" t="s">
        <v>58</v>
      </c>
      <c r="C29" s="102" t="s">
        <v>0</v>
      </c>
      <c r="D29" s="14">
        <v>20</v>
      </c>
      <c r="E29" s="105"/>
      <c r="F29" s="106"/>
      <c r="G29" s="100">
        <f t="shared" si="0"/>
        <v>0</v>
      </c>
      <c r="H29" s="107"/>
      <c r="I29" s="2"/>
      <c r="J29" s="2"/>
      <c r="K29" s="2"/>
      <c r="L29" s="2"/>
    </row>
    <row r="30" spans="2:8" ht="12.75">
      <c r="B30" s="67"/>
      <c r="C30" s="67"/>
      <c r="D30" s="68"/>
      <c r="E30" s="67"/>
      <c r="F30" s="67"/>
      <c r="G30" s="109">
        <f>SUM(G8:G29)</f>
        <v>0</v>
      </c>
      <c r="H30" s="67"/>
    </row>
    <row r="33" spans="3:8" ht="12.75">
      <c r="C33" s="155" t="s">
        <v>14</v>
      </c>
      <c r="D33" s="155"/>
      <c r="E33" s="155"/>
      <c r="F33" s="155"/>
      <c r="G33" s="155"/>
      <c r="H33" s="155"/>
    </row>
    <row r="34" spans="3:8" ht="31.5" customHeight="1">
      <c r="C34" s="175" t="s">
        <v>12</v>
      </c>
      <c r="D34" s="175"/>
      <c r="E34" s="175"/>
      <c r="F34" s="175"/>
      <c r="G34" s="175"/>
      <c r="H34" s="175"/>
    </row>
  </sheetData>
  <sheetProtection/>
  <mergeCells count="4">
    <mergeCell ref="G2:H2"/>
    <mergeCell ref="A5:H5"/>
    <mergeCell ref="C33:H33"/>
    <mergeCell ref="C34:H34"/>
  </mergeCells>
  <printOptions/>
  <pageMargins left="0.2362204724409449" right="0.03937007874015748" top="0.9448818897637796" bottom="0.35433070866141736" header="0.5905511811023623" footer="0.1968503937007874"/>
  <pageSetup orientation="landscape" paperSize="9" scale="86" r:id="rId1"/>
</worksheet>
</file>

<file path=xl/worksheets/sheet4.xml><?xml version="1.0" encoding="utf-8"?>
<worksheet xmlns="http://schemas.openxmlformats.org/spreadsheetml/2006/main" xmlns:r="http://schemas.openxmlformats.org/officeDocument/2006/relationships">
  <dimension ref="A2:L11"/>
  <sheetViews>
    <sheetView zoomScale="84" zoomScaleNormal="84" zoomScalePageLayoutView="0" workbookViewId="0" topLeftCell="A1">
      <selection activeCell="G7" sqref="G7:G8"/>
    </sheetView>
  </sheetViews>
  <sheetFormatPr defaultColWidth="9.140625" defaultRowHeight="12.75"/>
  <cols>
    <col min="1" max="1" width="5.140625" style="0" customWidth="1"/>
    <col min="2" max="2" width="75.7109375" style="0" customWidth="1"/>
    <col min="3" max="3" width="7.7109375" style="0" customWidth="1"/>
    <col min="4" max="4" width="7.00390625" style="48" customWidth="1"/>
    <col min="5" max="5" width="10.28125" style="0" customWidth="1"/>
    <col min="6" max="6" width="6.57421875" style="0" customWidth="1"/>
    <col min="7" max="7" width="15.28125" style="0" customWidth="1"/>
    <col min="8" max="8" width="14.00390625" style="0" customWidth="1"/>
  </cols>
  <sheetData>
    <row r="2" spans="1:8" ht="12.75">
      <c r="A2" s="132"/>
      <c r="B2" s="9" t="s">
        <v>32</v>
      </c>
      <c r="C2" s="132"/>
      <c r="D2" s="133"/>
      <c r="E2" s="132"/>
      <c r="F2" s="132"/>
      <c r="G2" s="189" t="s">
        <v>30</v>
      </c>
      <c r="H2" s="189"/>
    </row>
    <row r="3" spans="1:8" ht="12.75">
      <c r="A3" s="134"/>
      <c r="B3" s="135"/>
      <c r="C3" s="12"/>
      <c r="D3" s="47"/>
      <c r="E3" s="12"/>
      <c r="F3" s="12"/>
      <c r="G3" s="12"/>
      <c r="H3" s="3"/>
    </row>
    <row r="4" spans="1:8" ht="12.75">
      <c r="A4" s="13"/>
      <c r="B4" s="12"/>
      <c r="C4" s="12"/>
      <c r="D4" s="47"/>
      <c r="E4" s="12"/>
      <c r="F4" s="12"/>
      <c r="G4" s="12"/>
      <c r="H4" s="3"/>
    </row>
    <row r="5" spans="1:12" ht="15.75">
      <c r="A5" s="190" t="s">
        <v>103</v>
      </c>
      <c r="B5" s="191"/>
      <c r="C5" s="191"/>
      <c r="D5" s="191"/>
      <c r="E5" s="191"/>
      <c r="F5" s="191"/>
      <c r="G5" s="191"/>
      <c r="H5" s="191"/>
      <c r="I5" s="28"/>
      <c r="J5" s="28"/>
      <c r="K5" s="28"/>
      <c r="L5" s="28"/>
    </row>
    <row r="6" spans="1:12" ht="51">
      <c r="A6" s="89" t="s">
        <v>1</v>
      </c>
      <c r="B6" s="136" t="s">
        <v>2</v>
      </c>
      <c r="C6" s="89" t="s">
        <v>31</v>
      </c>
      <c r="D6" s="137" t="s">
        <v>4</v>
      </c>
      <c r="E6" s="138" t="s">
        <v>9</v>
      </c>
      <c r="F6" s="139" t="s">
        <v>5</v>
      </c>
      <c r="G6" s="140" t="s">
        <v>6</v>
      </c>
      <c r="H6" s="141" t="s">
        <v>18</v>
      </c>
      <c r="I6" s="39"/>
      <c r="J6" s="39"/>
      <c r="K6" s="39"/>
      <c r="L6" s="39"/>
    </row>
    <row r="7" spans="1:12" ht="409.5" customHeight="1">
      <c r="A7" s="187">
        <v>1</v>
      </c>
      <c r="B7" s="192" t="s">
        <v>100</v>
      </c>
      <c r="C7" s="203" t="s">
        <v>11</v>
      </c>
      <c r="D7" s="194">
        <v>800</v>
      </c>
      <c r="E7" s="196"/>
      <c r="F7" s="198"/>
      <c r="G7" s="200">
        <f>D7*E7</f>
        <v>0</v>
      </c>
      <c r="H7" s="202"/>
      <c r="I7" s="43"/>
      <c r="J7" s="43"/>
      <c r="K7" s="43"/>
      <c r="L7" s="43"/>
    </row>
    <row r="8" spans="1:12" ht="342.75" customHeight="1">
      <c r="A8" s="188"/>
      <c r="B8" s="193"/>
      <c r="C8" s="199"/>
      <c r="D8" s="195"/>
      <c r="E8" s="197"/>
      <c r="F8" s="199"/>
      <c r="G8" s="201"/>
      <c r="H8" s="188"/>
      <c r="I8" s="43"/>
      <c r="J8" s="43"/>
      <c r="K8" s="43"/>
      <c r="L8" s="43"/>
    </row>
    <row r="9" spans="1:8" ht="12.75">
      <c r="A9" s="142"/>
      <c r="B9" s="142"/>
      <c r="C9" s="142"/>
      <c r="D9" s="143"/>
      <c r="E9" s="142"/>
      <c r="F9" s="142"/>
      <c r="G9" s="144">
        <f>SUM(G7:G8)</f>
        <v>0</v>
      </c>
      <c r="H9" s="142"/>
    </row>
    <row r="10" spans="3:8" ht="12.75">
      <c r="C10" s="155" t="s">
        <v>14</v>
      </c>
      <c r="D10" s="155"/>
      <c r="E10" s="155"/>
      <c r="F10" s="155"/>
      <c r="G10" s="155"/>
      <c r="H10" s="155"/>
    </row>
    <row r="11" spans="3:8" ht="31.5" customHeight="1">
      <c r="C11" s="175" t="s">
        <v>12</v>
      </c>
      <c r="D11" s="175"/>
      <c r="E11" s="175"/>
      <c r="F11" s="175"/>
      <c r="G11" s="175"/>
      <c r="H11" s="175"/>
    </row>
  </sheetData>
  <sheetProtection/>
  <mergeCells count="12">
    <mergeCell ref="H7:H8"/>
    <mergeCell ref="C7:C8"/>
    <mergeCell ref="A7:A8"/>
    <mergeCell ref="G2:H2"/>
    <mergeCell ref="A5:H5"/>
    <mergeCell ref="C10:H10"/>
    <mergeCell ref="C11:H11"/>
    <mergeCell ref="B7:B8"/>
    <mergeCell ref="D7:D8"/>
    <mergeCell ref="E7:E8"/>
    <mergeCell ref="F7:F8"/>
    <mergeCell ref="G7:G8"/>
  </mergeCells>
  <printOptions/>
  <pageMargins left="0.7" right="0.7" top="0.75" bottom="0.75" header="0.3" footer="0.3"/>
  <pageSetup orientation="landscape" paperSize="9" scale="94" r:id="rId1"/>
  <rowBreaks count="1" manualBreakCount="1">
    <brk id="7" max="7" man="1"/>
  </rowBreaks>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A7">
      <selection activeCell="A8" sqref="A8"/>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9" t="s">
        <v>32</v>
      </c>
      <c r="G1" s="155" t="s">
        <v>30</v>
      </c>
      <c r="H1" s="155"/>
    </row>
    <row r="3" spans="2:8" ht="12.75">
      <c r="B3" s="204" t="s">
        <v>67</v>
      </c>
      <c r="C3" s="204"/>
      <c r="D3" s="204"/>
      <c r="E3" s="204"/>
      <c r="F3" s="204"/>
      <c r="G3" s="204"/>
      <c r="H3" s="204"/>
    </row>
    <row r="4" spans="1:8" ht="51">
      <c r="A4" s="19" t="s">
        <v>1</v>
      </c>
      <c r="B4" s="19" t="s">
        <v>2</v>
      </c>
      <c r="C4" s="19" t="s">
        <v>3</v>
      </c>
      <c r="D4" s="80" t="s">
        <v>4</v>
      </c>
      <c r="E4" s="111" t="s">
        <v>10</v>
      </c>
      <c r="F4" s="112" t="s">
        <v>5</v>
      </c>
      <c r="G4" s="113" t="s">
        <v>6</v>
      </c>
      <c r="H4" s="114" t="s">
        <v>18</v>
      </c>
    </row>
    <row r="5" spans="1:8" ht="303.75" customHeight="1">
      <c r="A5" s="19">
        <v>1</v>
      </c>
      <c r="B5" s="27" t="s">
        <v>63</v>
      </c>
      <c r="C5" s="33" t="s">
        <v>11</v>
      </c>
      <c r="D5" s="32">
        <v>12000</v>
      </c>
      <c r="E5" s="34"/>
      <c r="F5" s="35"/>
      <c r="G5" s="34">
        <f>D5*E5</f>
        <v>0</v>
      </c>
      <c r="H5" s="29"/>
    </row>
    <row r="6" spans="1:8" ht="153.75" customHeight="1">
      <c r="A6" s="19">
        <v>2</v>
      </c>
      <c r="B6" s="52" t="s">
        <v>64</v>
      </c>
      <c r="C6" s="33" t="s">
        <v>11</v>
      </c>
      <c r="D6" s="32">
        <v>4000</v>
      </c>
      <c r="E6" s="34"/>
      <c r="F6" s="35"/>
      <c r="G6" s="34">
        <f>D6*E6</f>
        <v>0</v>
      </c>
      <c r="H6" s="29"/>
    </row>
    <row r="7" spans="1:8" ht="409.5" customHeight="1">
      <c r="A7" s="19">
        <v>3</v>
      </c>
      <c r="B7" s="52" t="s">
        <v>65</v>
      </c>
      <c r="C7" s="33" t="s">
        <v>11</v>
      </c>
      <c r="D7" s="36">
        <v>2000</v>
      </c>
      <c r="E7" s="34"/>
      <c r="F7" s="35"/>
      <c r="G7" s="34">
        <f>D7*E7</f>
        <v>0</v>
      </c>
      <c r="H7" s="37"/>
    </row>
    <row r="8" spans="1:8" ht="94.5" customHeight="1">
      <c r="A8" s="19">
        <v>4</v>
      </c>
      <c r="B8" s="52" t="s">
        <v>66</v>
      </c>
      <c r="C8" s="33" t="s">
        <v>7</v>
      </c>
      <c r="D8" s="36">
        <v>400</v>
      </c>
      <c r="E8" s="34"/>
      <c r="F8" s="35"/>
      <c r="G8" s="34">
        <f>D8*E8</f>
        <v>0</v>
      </c>
      <c r="H8" s="29"/>
    </row>
    <row r="9" spans="1:8" ht="23.25" customHeight="1">
      <c r="A9" s="19"/>
      <c r="B9" s="26"/>
      <c r="C9" s="21"/>
      <c r="D9" s="21"/>
      <c r="E9" s="22"/>
      <c r="F9" s="22"/>
      <c r="G9" s="115">
        <f>SUM(G5:G8)</f>
        <v>0</v>
      </c>
      <c r="H9" s="29"/>
    </row>
    <row r="11" spans="2:8" ht="12.75">
      <c r="B11" s="157" t="s">
        <v>12</v>
      </c>
      <c r="C11" s="157"/>
      <c r="D11" s="157"/>
      <c r="E11" s="157"/>
      <c r="F11" s="157"/>
      <c r="G11" s="157"/>
      <c r="H11" s="157"/>
    </row>
  </sheetData>
  <sheetProtection/>
  <mergeCells count="3">
    <mergeCell ref="B3:H3"/>
    <mergeCell ref="G1:H1"/>
    <mergeCell ref="B11:H11"/>
  </mergeCells>
  <printOptions/>
  <pageMargins left="0.1968503937007874" right="0.11811023622047245" top="0.15748031496062992" bottom="0.35433070866141736" header="0.11811023622047245" footer="0"/>
  <pageSetup orientation="landscape" paperSize="9" r:id="rId1"/>
</worksheet>
</file>

<file path=xl/worksheets/sheet6.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B5" sqref="B5"/>
    </sheetView>
  </sheetViews>
  <sheetFormatPr defaultColWidth="9.140625" defaultRowHeight="12.75"/>
  <cols>
    <col min="1" max="1" width="3.8515625" style="0" customWidth="1"/>
    <col min="2" max="2" width="63.57421875" style="0" customWidth="1"/>
    <col min="4" max="4" width="7.57421875" style="0" customWidth="1"/>
    <col min="6" max="6" width="5.57421875" style="0" customWidth="1"/>
    <col min="7" max="7" width="11.57421875" style="0" customWidth="1"/>
    <col min="8" max="8" width="13.421875" style="0" customWidth="1"/>
  </cols>
  <sheetData>
    <row r="1" spans="2:8" ht="12.75">
      <c r="B1" s="9" t="s">
        <v>32</v>
      </c>
      <c r="G1" s="155" t="s">
        <v>30</v>
      </c>
      <c r="H1" s="155"/>
    </row>
    <row r="3" spans="2:8" ht="12.75">
      <c r="B3" s="204" t="s">
        <v>68</v>
      </c>
      <c r="C3" s="204"/>
      <c r="D3" s="204"/>
      <c r="E3" s="204"/>
      <c r="F3" s="204"/>
      <c r="G3" s="204"/>
      <c r="H3" s="204"/>
    </row>
    <row r="4" spans="1:8" ht="51">
      <c r="A4" s="19" t="s">
        <v>1</v>
      </c>
      <c r="B4" s="19" t="s">
        <v>2</v>
      </c>
      <c r="C4" s="19" t="s">
        <v>3</v>
      </c>
      <c r="D4" s="80" t="s">
        <v>4</v>
      </c>
      <c r="E4" s="111" t="s">
        <v>10</v>
      </c>
      <c r="F4" s="112" t="s">
        <v>5</v>
      </c>
      <c r="G4" s="113" t="s">
        <v>6</v>
      </c>
      <c r="H4" s="114" t="s">
        <v>18</v>
      </c>
    </row>
    <row r="5" spans="1:8" ht="236.25" customHeight="1">
      <c r="A5" s="19">
        <v>1</v>
      </c>
      <c r="B5" s="27" t="s">
        <v>69</v>
      </c>
      <c r="C5" s="33" t="s">
        <v>11</v>
      </c>
      <c r="D5" s="32">
        <v>5000</v>
      </c>
      <c r="E5" s="34"/>
      <c r="F5" s="35"/>
      <c r="G5" s="34"/>
      <c r="H5" s="29"/>
    </row>
    <row r="6" spans="1:8" ht="23.25" customHeight="1">
      <c r="A6" s="19"/>
      <c r="B6" s="26"/>
      <c r="C6" s="21"/>
      <c r="D6" s="21"/>
      <c r="E6" s="22"/>
      <c r="F6" s="22"/>
      <c r="G6" s="115">
        <f>SUM(G5:G5)</f>
        <v>0</v>
      </c>
      <c r="H6" s="29"/>
    </row>
    <row r="8" spans="2:8" ht="12.75">
      <c r="B8" s="157" t="s">
        <v>12</v>
      </c>
      <c r="C8" s="157"/>
      <c r="D8" s="157"/>
      <c r="E8" s="157"/>
      <c r="F8" s="157"/>
      <c r="G8" s="157"/>
      <c r="H8" s="157"/>
    </row>
  </sheetData>
  <sheetProtection/>
  <mergeCells count="3">
    <mergeCell ref="G1:H1"/>
    <mergeCell ref="B3:H3"/>
    <mergeCell ref="B8:H8"/>
  </mergeCells>
  <printOptions/>
  <pageMargins left="0.31496062992125984" right="0.31496062992125984" top="1.141732283464567" bottom="0.35433070866141736" header="0.11811023622047245" footer="0.11811023622047245"/>
  <pageSetup orientation="landscape" paperSize="9"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4">
      <selection activeCell="B8" sqref="B8:H8"/>
    </sheetView>
  </sheetViews>
  <sheetFormatPr defaultColWidth="9.140625" defaultRowHeight="12.75"/>
  <cols>
    <col min="1" max="1" width="3.57421875" style="0" customWidth="1"/>
    <col min="2" max="2" width="75.00390625" style="0" customWidth="1"/>
    <col min="3" max="3" width="6.57421875" style="0" customWidth="1"/>
    <col min="4" max="4" width="5.57421875" style="0" customWidth="1"/>
    <col min="6" max="6" width="6.00390625" style="0" customWidth="1"/>
    <col min="8" max="8" width="18.140625" style="0" customWidth="1"/>
  </cols>
  <sheetData>
    <row r="1" spans="3:5" ht="12.75">
      <c r="C1" s="155"/>
      <c r="D1" s="155"/>
      <c r="E1" s="155"/>
    </row>
    <row r="2" spans="2:8" ht="15">
      <c r="B2" s="85" t="s">
        <v>32</v>
      </c>
      <c r="C2" s="86"/>
      <c r="D2" s="86"/>
      <c r="E2" s="86"/>
      <c r="F2" s="86"/>
      <c r="G2" s="207" t="s">
        <v>30</v>
      </c>
      <c r="H2" s="155"/>
    </row>
    <row r="3" spans="2:8" ht="23.25" customHeight="1">
      <c r="B3" s="205" t="s">
        <v>71</v>
      </c>
      <c r="C3" s="206"/>
      <c r="D3" s="206"/>
      <c r="E3" s="206"/>
      <c r="F3" s="206"/>
      <c r="G3" s="206"/>
      <c r="H3" s="206"/>
    </row>
    <row r="4" spans="1:8" ht="33.75" customHeight="1">
      <c r="A4" s="19" t="s">
        <v>1</v>
      </c>
      <c r="B4" s="53" t="s">
        <v>2</v>
      </c>
      <c r="C4" s="53" t="s">
        <v>3</v>
      </c>
      <c r="D4" s="54" t="s">
        <v>4</v>
      </c>
      <c r="E4" s="55" t="s">
        <v>10</v>
      </c>
      <c r="F4" s="57" t="s">
        <v>5</v>
      </c>
      <c r="G4" s="56" t="s">
        <v>6</v>
      </c>
      <c r="H4" s="58" t="s">
        <v>18</v>
      </c>
    </row>
    <row r="5" spans="1:8" ht="402.75" customHeight="1">
      <c r="A5" s="19">
        <v>1</v>
      </c>
      <c r="B5" s="27" t="s">
        <v>70</v>
      </c>
      <c r="C5" s="33" t="s">
        <v>11</v>
      </c>
      <c r="D5" s="32">
        <v>300</v>
      </c>
      <c r="E5" s="79"/>
      <c r="F5" s="34"/>
      <c r="G5" s="34">
        <f>E5*D5</f>
        <v>0</v>
      </c>
      <c r="H5" s="30"/>
    </row>
    <row r="6" spans="1:8" ht="12.75">
      <c r="A6" s="19"/>
      <c r="B6" s="52"/>
      <c r="C6" s="33"/>
      <c r="D6" s="32"/>
      <c r="E6" s="34"/>
      <c r="F6" s="34"/>
      <c r="G6" s="34">
        <f>SUM(G5)</f>
        <v>0</v>
      </c>
      <c r="H6" s="29"/>
    </row>
    <row r="8" spans="2:8" ht="12.75">
      <c r="B8" s="157" t="s">
        <v>12</v>
      </c>
      <c r="C8" s="157"/>
      <c r="D8" s="157"/>
      <c r="E8" s="157"/>
      <c r="F8" s="157"/>
      <c r="G8" s="157"/>
      <c r="H8" s="157"/>
    </row>
    <row r="9" spans="3:8" ht="28.5" customHeight="1">
      <c r="C9" s="175"/>
      <c r="D9" s="175"/>
      <c r="E9" s="175"/>
      <c r="F9" s="175"/>
      <c r="G9" s="175"/>
      <c r="H9" s="175"/>
    </row>
    <row r="11" spans="2:6" ht="25.5">
      <c r="B11" s="124" t="s">
        <v>15</v>
      </c>
      <c r="C11" s="124"/>
      <c r="D11" s="124"/>
      <c r="E11" s="124"/>
      <c r="F11" s="124"/>
    </row>
    <row r="12" spans="2:6" ht="12.75">
      <c r="B12" s="124"/>
      <c r="C12" s="124"/>
      <c r="D12" s="124"/>
      <c r="E12" s="124"/>
      <c r="F12" s="124"/>
    </row>
    <row r="13" spans="2:6" ht="12.75">
      <c r="B13" s="124"/>
      <c r="C13" s="124"/>
      <c r="D13" s="124"/>
      <c r="E13" s="124"/>
      <c r="F13" s="124"/>
    </row>
    <row r="14" spans="2:6" ht="12.75">
      <c r="B14" s="124"/>
      <c r="C14" s="124"/>
      <c r="D14" s="124"/>
      <c r="E14" s="124"/>
      <c r="F14" s="124"/>
    </row>
    <row r="15" spans="2:6" ht="12.75">
      <c r="B15" s="124"/>
      <c r="C15" s="124"/>
      <c r="D15" s="124"/>
      <c r="E15" s="124"/>
      <c r="F15" s="124"/>
    </row>
    <row r="16" spans="2:6" ht="12.75">
      <c r="B16" s="124"/>
      <c r="C16" s="124"/>
      <c r="D16" s="124"/>
      <c r="E16" s="124"/>
      <c r="F16" s="124"/>
    </row>
    <row r="17" spans="2:6" ht="12.75">
      <c r="B17" s="124"/>
      <c r="C17" s="124"/>
      <c r="D17" s="124"/>
      <c r="E17" s="124"/>
      <c r="F17" s="124"/>
    </row>
    <row r="18" spans="2:6" ht="12.75">
      <c r="B18" s="124"/>
      <c r="C18" s="124"/>
      <c r="D18" s="124"/>
      <c r="E18" s="124"/>
      <c r="F18" s="124"/>
    </row>
    <row r="19" spans="2:6" ht="12.75">
      <c r="B19" s="124"/>
      <c r="C19" s="124"/>
      <c r="D19" s="124"/>
      <c r="E19" s="124"/>
      <c r="F19" s="124"/>
    </row>
    <row r="20" spans="2:6" ht="12.75">
      <c r="B20" s="124"/>
      <c r="C20" s="124"/>
      <c r="D20" s="124"/>
      <c r="E20" s="124"/>
      <c r="F20" s="124"/>
    </row>
    <row r="21" spans="2:6" ht="12.75">
      <c r="B21" s="124"/>
      <c r="C21" s="124"/>
      <c r="D21" s="124"/>
      <c r="E21" s="124"/>
      <c r="F21" s="124"/>
    </row>
    <row r="22" spans="2:6" ht="12.75">
      <c r="B22" s="124"/>
      <c r="C22" s="124"/>
      <c r="D22" s="124"/>
      <c r="E22" s="124"/>
      <c r="F22" s="124"/>
    </row>
    <row r="23" spans="2:6" ht="11.25" customHeight="1">
      <c r="B23" s="124"/>
      <c r="C23" s="124"/>
      <c r="D23" s="124"/>
      <c r="E23" s="124"/>
      <c r="F23" s="124"/>
    </row>
    <row r="24" spans="2:6" ht="12.75" hidden="1">
      <c r="B24" s="124"/>
      <c r="C24" s="124"/>
      <c r="D24" s="124"/>
      <c r="E24" s="124"/>
      <c r="F24" s="124"/>
    </row>
    <row r="25" spans="2:6" ht="12.75" hidden="1">
      <c r="B25" s="124"/>
      <c r="C25" s="124"/>
      <c r="D25" s="124"/>
      <c r="E25" s="124"/>
      <c r="F25" s="124"/>
    </row>
  </sheetData>
  <sheetProtection/>
  <mergeCells count="5">
    <mergeCell ref="C9:H9"/>
    <mergeCell ref="C1:E1"/>
    <mergeCell ref="B3:H3"/>
    <mergeCell ref="G2:H2"/>
    <mergeCell ref="B8:H8"/>
  </mergeCells>
  <printOptions/>
  <pageMargins left="0.11811023622047245" right="0.3937007874015748" top="0.9448818897637796" bottom="0.15748031496062992" header="0.1968503937007874" footer="0"/>
  <pageSetup orientation="landscape" paperSize="9" r:id="rId1"/>
</worksheet>
</file>

<file path=xl/worksheets/sheet8.xml><?xml version="1.0" encoding="utf-8"?>
<worksheet xmlns="http://schemas.openxmlformats.org/spreadsheetml/2006/main" xmlns:r="http://schemas.openxmlformats.org/officeDocument/2006/relationships">
  <dimension ref="A1:H11"/>
  <sheetViews>
    <sheetView zoomScale="71" zoomScaleNormal="71" zoomScalePageLayoutView="0" workbookViewId="0" topLeftCell="A1">
      <selection activeCell="A7" sqref="A7:A8"/>
    </sheetView>
  </sheetViews>
  <sheetFormatPr defaultColWidth="9.140625" defaultRowHeight="12.75"/>
  <cols>
    <col min="1" max="1" width="3.8515625" style="0" customWidth="1"/>
    <col min="2" max="2" width="79.421875" style="0" customWidth="1"/>
    <col min="3" max="3" width="6.57421875" style="0" customWidth="1"/>
    <col min="4" max="4" width="7.57421875" style="0" customWidth="1"/>
    <col min="6" max="6" width="5.57421875" style="0" customWidth="1"/>
    <col min="7" max="7" width="8.140625" style="0" customWidth="1"/>
    <col min="8" max="8" width="13.421875" style="0" customWidth="1"/>
  </cols>
  <sheetData>
    <row r="1" spans="2:8" ht="12.75">
      <c r="B1" s="9" t="s">
        <v>32</v>
      </c>
      <c r="G1" s="155" t="s">
        <v>30</v>
      </c>
      <c r="H1" s="155"/>
    </row>
    <row r="3" spans="2:8" ht="12.75">
      <c r="B3" s="204" t="s">
        <v>72</v>
      </c>
      <c r="C3" s="204"/>
      <c r="D3" s="204"/>
      <c r="E3" s="204"/>
      <c r="F3" s="204"/>
      <c r="G3" s="204"/>
      <c r="H3" s="204"/>
    </row>
    <row r="4" spans="1:8" ht="51">
      <c r="A4" s="19" t="s">
        <v>1</v>
      </c>
      <c r="B4" s="19" t="s">
        <v>2</v>
      </c>
      <c r="C4" s="19" t="s">
        <v>3</v>
      </c>
      <c r="D4" s="80" t="s">
        <v>4</v>
      </c>
      <c r="E4" s="111" t="s">
        <v>10</v>
      </c>
      <c r="F4" s="112" t="s">
        <v>5</v>
      </c>
      <c r="G4" s="113" t="s">
        <v>6</v>
      </c>
      <c r="H4" s="114" t="s">
        <v>18</v>
      </c>
    </row>
    <row r="5" spans="1:8" ht="409.5" customHeight="1">
      <c r="A5" s="19">
        <v>1</v>
      </c>
      <c r="B5" s="214" t="s">
        <v>73</v>
      </c>
      <c r="C5" s="216" t="s">
        <v>11</v>
      </c>
      <c r="D5" s="217">
        <v>7000</v>
      </c>
      <c r="E5" s="210"/>
      <c r="F5" s="219"/>
      <c r="G5" s="210">
        <f>D5*E5</f>
        <v>0</v>
      </c>
      <c r="H5" s="208"/>
    </row>
    <row r="6" spans="1:8" ht="354" customHeight="1">
      <c r="A6" s="19"/>
      <c r="B6" s="215"/>
      <c r="C6" s="211"/>
      <c r="D6" s="218"/>
      <c r="E6" s="211"/>
      <c r="F6" s="211"/>
      <c r="G6" s="211"/>
      <c r="H6" s="209"/>
    </row>
    <row r="7" spans="1:8" ht="409.5" customHeight="1">
      <c r="A7" s="221">
        <v>2</v>
      </c>
      <c r="B7" s="214" t="s">
        <v>74</v>
      </c>
      <c r="C7" s="216" t="s">
        <v>11</v>
      </c>
      <c r="D7" s="222">
        <v>3000</v>
      </c>
      <c r="E7" s="210"/>
      <c r="F7" s="219"/>
      <c r="G7" s="210">
        <f>D7*E7</f>
        <v>0</v>
      </c>
      <c r="H7" s="212"/>
    </row>
    <row r="8" spans="1:8" ht="24" customHeight="1">
      <c r="A8" s="209"/>
      <c r="B8" s="220"/>
      <c r="C8" s="211"/>
      <c r="D8" s="223"/>
      <c r="E8" s="211"/>
      <c r="F8" s="211"/>
      <c r="G8" s="211"/>
      <c r="H8" s="213"/>
    </row>
    <row r="9" spans="1:8" ht="23.25" customHeight="1">
      <c r="A9" s="19"/>
      <c r="B9" s="26"/>
      <c r="C9" s="21"/>
      <c r="D9" s="21"/>
      <c r="E9" s="22"/>
      <c r="F9" s="22"/>
      <c r="G9" s="115">
        <f>SUM(G5:G8)</f>
        <v>0</v>
      </c>
      <c r="H9" s="29"/>
    </row>
    <row r="11" spans="2:8" ht="12.75">
      <c r="B11" s="157" t="s">
        <v>12</v>
      </c>
      <c r="C11" s="157"/>
      <c r="D11" s="157"/>
      <c r="E11" s="157"/>
      <c r="F11" s="157"/>
      <c r="G11" s="157"/>
      <c r="H11" s="157"/>
    </row>
  </sheetData>
  <sheetProtection/>
  <mergeCells count="18">
    <mergeCell ref="F5:F6"/>
    <mergeCell ref="G5:G6"/>
    <mergeCell ref="B7:B8"/>
    <mergeCell ref="A7:A8"/>
    <mergeCell ref="C7:C8"/>
    <mergeCell ref="D7:D8"/>
    <mergeCell ref="E7:E8"/>
    <mergeCell ref="F7:F8"/>
    <mergeCell ref="B11:H11"/>
    <mergeCell ref="H5:H6"/>
    <mergeCell ref="G7:G8"/>
    <mergeCell ref="H7:H8"/>
    <mergeCell ref="G1:H1"/>
    <mergeCell ref="B3:H3"/>
    <mergeCell ref="B5:B6"/>
    <mergeCell ref="C5:C6"/>
    <mergeCell ref="D5:D6"/>
    <mergeCell ref="E5:E6"/>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dimension ref="A1:H10"/>
  <sheetViews>
    <sheetView zoomScalePageLayoutView="0" workbookViewId="0" topLeftCell="A6">
      <selection activeCell="B8" sqref="B8"/>
    </sheetView>
  </sheetViews>
  <sheetFormatPr defaultColWidth="9.140625" defaultRowHeight="12.75"/>
  <cols>
    <col min="1" max="1" width="3.8515625" style="0" customWidth="1"/>
    <col min="2" max="2" width="79.421875" style="0" customWidth="1"/>
    <col min="3" max="3" width="6.8515625" style="0" customWidth="1"/>
    <col min="4" max="4" width="5.00390625" style="0" customWidth="1"/>
    <col min="6" max="6" width="5.57421875" style="0" customWidth="1"/>
    <col min="7" max="7" width="8.421875" style="0" customWidth="1"/>
    <col min="8" max="8" width="13.421875" style="0" customWidth="1"/>
  </cols>
  <sheetData>
    <row r="1" spans="2:8" ht="12.75">
      <c r="B1" s="9" t="s">
        <v>32</v>
      </c>
      <c r="G1" s="155" t="s">
        <v>30</v>
      </c>
      <c r="H1" s="155"/>
    </row>
    <row r="3" spans="2:8" ht="12.75">
      <c r="B3" s="204" t="s">
        <v>101</v>
      </c>
      <c r="C3" s="204"/>
      <c r="D3" s="204"/>
      <c r="E3" s="204"/>
      <c r="F3" s="204"/>
      <c r="G3" s="204"/>
      <c r="H3" s="204"/>
    </row>
    <row r="4" spans="1:8" ht="51">
      <c r="A4" s="19" t="s">
        <v>1</v>
      </c>
      <c r="B4" s="19" t="s">
        <v>2</v>
      </c>
      <c r="C4" s="19" t="s">
        <v>3</v>
      </c>
      <c r="D4" s="80" t="s">
        <v>4</v>
      </c>
      <c r="E4" s="111" t="s">
        <v>10</v>
      </c>
      <c r="F4" s="112" t="s">
        <v>5</v>
      </c>
      <c r="G4" s="113" t="s">
        <v>6</v>
      </c>
      <c r="H4" s="114" t="s">
        <v>18</v>
      </c>
    </row>
    <row r="5" spans="1:8" ht="371.25" customHeight="1">
      <c r="A5" s="19">
        <v>1</v>
      </c>
      <c r="B5" s="118" t="s">
        <v>75</v>
      </c>
      <c r="C5" s="145" t="s">
        <v>11</v>
      </c>
      <c r="D5" s="146">
        <v>600</v>
      </c>
      <c r="E5" s="147"/>
      <c r="F5" s="148"/>
      <c r="G5" s="147">
        <f>D5*E5</f>
        <v>0</v>
      </c>
      <c r="H5" s="116"/>
    </row>
    <row r="6" spans="1:8" ht="376.5" customHeight="1">
      <c r="A6" s="117">
        <v>2</v>
      </c>
      <c r="B6" s="214" t="s">
        <v>76</v>
      </c>
      <c r="C6" s="216" t="s">
        <v>11</v>
      </c>
      <c r="D6" s="222">
        <v>400</v>
      </c>
      <c r="E6" s="210"/>
      <c r="F6" s="219"/>
      <c r="G6" s="210">
        <f>D6*E6</f>
        <v>0</v>
      </c>
      <c r="H6" s="212"/>
    </row>
    <row r="7" spans="1:8" ht="131.25" customHeight="1">
      <c r="A7" s="117"/>
      <c r="B7" s="224"/>
      <c r="C7" s="211"/>
      <c r="D7" s="223"/>
      <c r="E7" s="211"/>
      <c r="F7" s="211"/>
      <c r="G7" s="211"/>
      <c r="H7" s="225"/>
    </row>
    <row r="8" spans="1:8" ht="23.25" customHeight="1">
      <c r="A8" s="19"/>
      <c r="B8" s="26"/>
      <c r="C8" s="21"/>
      <c r="D8" s="21"/>
      <c r="E8" s="22"/>
      <c r="F8" s="22"/>
      <c r="G8" s="115">
        <f>SUM(G5:G6)</f>
        <v>0</v>
      </c>
      <c r="H8" s="29"/>
    </row>
    <row r="10" spans="2:8" ht="12.75">
      <c r="B10" s="157" t="s">
        <v>12</v>
      </c>
      <c r="C10" s="157"/>
      <c r="D10" s="157"/>
      <c r="E10" s="157"/>
      <c r="F10" s="157"/>
      <c r="G10" s="157"/>
      <c r="H10" s="157"/>
    </row>
  </sheetData>
  <sheetProtection/>
  <mergeCells count="10">
    <mergeCell ref="B10:H10"/>
    <mergeCell ref="G1:H1"/>
    <mergeCell ref="B3:H3"/>
    <mergeCell ref="B6:B7"/>
    <mergeCell ref="C6:C7"/>
    <mergeCell ref="D6:D7"/>
    <mergeCell ref="E6:E7"/>
    <mergeCell ref="F6:F7"/>
    <mergeCell ref="G6:G7"/>
    <mergeCell ref="H6:H7"/>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akrawczyk</dc:creator>
  <cp:keywords/>
  <dc:description/>
  <cp:lastModifiedBy>EKwaśniewska</cp:lastModifiedBy>
  <cp:lastPrinted>2018-08-17T07:32:51Z</cp:lastPrinted>
  <dcterms:created xsi:type="dcterms:W3CDTF">2014-10-27T09:30:03Z</dcterms:created>
  <dcterms:modified xsi:type="dcterms:W3CDTF">2018-09-11T07:40:17Z</dcterms:modified>
  <cp:category/>
  <cp:version/>
  <cp:contentType/>
  <cp:contentStatus/>
</cp:coreProperties>
</file>