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zbiorówka" sheetId="1" r:id="rId1"/>
    <sheet name="Pakiet 1" sheetId="2" r:id="rId2"/>
    <sheet name="Pakiet 2" sheetId="3" r:id="rId3"/>
    <sheet name="Pakiet 3" sheetId="4" r:id="rId4"/>
    <sheet name="Pakiet 4" sheetId="5" r:id="rId5"/>
  </sheets>
  <definedNames/>
  <calcPr fullCalcOnLoad="1"/>
</workbook>
</file>

<file path=xl/sharedStrings.xml><?xml version="1.0" encoding="utf-8"?>
<sst xmlns="http://schemas.openxmlformats.org/spreadsheetml/2006/main" count="103" uniqueCount="51">
  <si>
    <t>Wartość netto</t>
  </si>
  <si>
    <t>Wartość brutto</t>
  </si>
  <si>
    <t>Ilość</t>
  </si>
  <si>
    <t>Pakiet zabiegowy do paracentezy (jałowy)                                                                          15 szt.            kompres                  7,5cm x 7,5cm          12W                                                       1 szt.              seton                      2cm x 2m                                                                     1 szt.              seton                      1cm x 2m</t>
  </si>
  <si>
    <t xml:space="preserve">Pakiet zabiegowy do szycia (jałowy)                                                                                                  2 szt.              kompres                  10cm x 20cm               16W                                                     5 x 10 szt.       kompres                  7,5cm x 7,5cm              8W                                             1 szt.              seton                       2cm x 2m                                                                       1 szt.              seton                       1cm x 2m                                                                      </t>
  </si>
  <si>
    <t>Pakiet zabiegowy do tonsillectomii (jałowy)                                                                                     5 x 10 szt.       kompres                  7,5cm x 7,5cm              12W                                              50 szt.             tupfery kule             20cm x 20 cm           
1 szt.               seton                      2cm x 2m  
1 szt.               seton                      1cm x 2m</t>
  </si>
  <si>
    <t>Pakiet zabiegowy do tracheotomii (jałowy)                                                                                        5 x 10 szt.       kompres                   7,5cm x 7,5cm             8W                                                1 x 20 szt.       kompres                   5cm x 5cm                  8W                                                        2 szt.              kompres                   7,5cm x 7,5cm             8W                                                          10 szt.            tupfer sączek            15cm x 15cm</t>
  </si>
  <si>
    <t>Tupfery jałowe z gazy 17- nit. 15 x 15  fasolki  x 5 szt.</t>
  </si>
  <si>
    <t>Tupfery jałowe z gazy, kule, 20 x 20,  1 szt. (pakowane 2 x 3 kule)</t>
  </si>
  <si>
    <t>Nr pakietu</t>
  </si>
  <si>
    <t>Nazwa pakietu</t>
  </si>
  <si>
    <t>RAZEM:</t>
  </si>
  <si>
    <t>Materiały opatrunkowe i operacyjne</t>
  </si>
  <si>
    <t>Pakiet 1</t>
  </si>
  <si>
    <t>Pakiet 2</t>
  </si>
  <si>
    <t>Pakiet 3</t>
  </si>
  <si>
    <t>Opatrunki jałowe</t>
  </si>
  <si>
    <t>Kompresy jałowe z gazy 17- nitk., 12 warstw, 10cm x 10cm x 20 szt.</t>
  </si>
  <si>
    <t>Kompresy jałowe z gazy 17- nitk., 12 warstw, 10cm x 10cm x 40 szt.;</t>
  </si>
  <si>
    <t>Kompresy jałowe z gazy 17 -nitk., 8 warstw, 10cm x 10cm x 10 szt.</t>
  </si>
  <si>
    <t>Kompresy jałowe z gazy 17- nitk., 12 warstw, 10cm x 10cm x 10 szt.</t>
  </si>
  <si>
    <t>Kompresy jałowe z gazy 17- nitk., 16 warstw, 10cm x 10cm x 40 szt. RTG,</t>
  </si>
  <si>
    <t>Kompresy jałowe z gazy 17- nitk., 16 warstw, 10cm x 10cm x 20 szt. RTG,</t>
  </si>
  <si>
    <t>Kompresy jałowe z gazy 17-nitk., 12 warstw,  7,5cm x 7,5cm x 10 szt.</t>
  </si>
  <si>
    <t>Kompresy jałowe z gazy 17- nitk., 8 warstw,  7,5cm x 7, 5cm x 10 szt.</t>
  </si>
  <si>
    <t>Kompresy jałowe z gazy 17- nitk., 12 warstw, 5cm x 5cm x 10 szt.</t>
  </si>
  <si>
    <t>Serwety operacyjne z nitka radiacyjną, 50cm x 50cm, 4W;</t>
  </si>
  <si>
    <t>Serwety operacyjne z nitką radiacyjną i tasiemką, 75cm x 90cm, 2W;</t>
  </si>
  <si>
    <t>Serwety operacyjne jałowe z nitką radiacyjną i tasiemką, 50cm x 50cm, 4W, 
3 szt.</t>
  </si>
  <si>
    <t>Serwety operacyjne jałowe z nitką radiacyjną i tasiemką, 50cm x 50cm, 4W, 5 szt.</t>
  </si>
  <si>
    <t>Pakiety jałowe</t>
  </si>
  <si>
    <t>Serwety operacyjne</t>
  </si>
  <si>
    <t>2.</t>
  </si>
  <si>
    <t>Nr</t>
  </si>
  <si>
    <t>Nazwa międzynarodowa preparatu - postać - dawka</t>
  </si>
  <si>
    <t>Nazwa handlowa preparatu-postać-dawka</t>
  </si>
  <si>
    <t>Wartość netto zł /kol.5x6/</t>
  </si>
  <si>
    <t>VAT %</t>
  </si>
  <si>
    <t>Wartość brutto zł/kol.7x8/</t>
  </si>
  <si>
    <t>OP</t>
  </si>
  <si>
    <t>wartość:</t>
  </si>
  <si>
    <t>PAK</t>
  </si>
  <si>
    <t>SZT</t>
  </si>
  <si>
    <t>Tupfery jałowe</t>
  </si>
  <si>
    <t>Wartość brutto zł /kol.7x8/</t>
  </si>
  <si>
    <t>Pakiet 4</t>
  </si>
  <si>
    <t>EZ/ZP/17/2009</t>
  </si>
  <si>
    <t>J.M.</t>
  </si>
  <si>
    <t xml:space="preserve">Cena jedn. netto/zł </t>
  </si>
  <si>
    <t>Cena jedn. brutto zł /kol.6x8/</t>
  </si>
  <si>
    <t>Kompresy włókninowe jałowe z nacięciem, 4 warstwy, 10cm x 10cm x 2 szt.
Do ochrony miejsc wprowadzenia:
- rurek tracheotomijnych
- drenów opłucnych
- wkłuć centralnych
- cewników dożylnych
itp..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</si>
</sst>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dd\.mm\.yyyy"/>
  </numFmts>
  <fonts count="17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8"/>
      <name val="Arial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17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44" fontId="6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0" fillId="0" borderId="1" xfId="2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2" fillId="0" borderId="1" xfId="20" applyFont="1" applyBorder="1" applyAlignment="1">
      <alignment vertical="center"/>
    </xf>
    <xf numFmtId="0" fontId="5" fillId="0" borderId="1" xfId="17" applyFont="1" applyBorder="1" applyAlignment="1">
      <alignment vertical="center" wrapText="1"/>
      <protection/>
    </xf>
    <xf numFmtId="0" fontId="5" fillId="0" borderId="1" xfId="18" applyNumberFormat="1" applyFont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49" fontId="1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4" fontId="12" fillId="0" borderId="2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/>
    </xf>
    <xf numFmtId="9" fontId="15" fillId="0" borderId="2" xfId="0" applyNumberFormat="1" applyFont="1" applyFill="1" applyBorder="1" applyAlignment="1">
      <alignment/>
    </xf>
    <xf numFmtId="4" fontId="15" fillId="0" borderId="2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1" fillId="0" borderId="1" xfId="17" applyFont="1" applyBorder="1" applyAlignment="1">
      <alignment vertical="center" wrapText="1"/>
      <protection/>
    </xf>
    <xf numFmtId="0" fontId="16" fillId="0" borderId="1" xfId="17" applyFont="1" applyBorder="1" applyAlignment="1">
      <alignment horizontal="center" vertical="center" wrapText="1"/>
      <protection/>
    </xf>
    <xf numFmtId="3" fontId="0" fillId="0" borderId="1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ny_Opatrunki - pakiety jałowe - Zadanie 2 Pakiet 4" xfId="17"/>
    <cellStyle name="Normalny_Opatrunki - Zadanie 2 Pakiet 1 i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6" sqref="B16:B17"/>
    </sheetView>
  </sheetViews>
  <sheetFormatPr defaultColWidth="9.00390625" defaultRowHeight="12.75"/>
  <cols>
    <col min="1" max="1" width="20.00390625" style="0" bestFit="1" customWidth="1"/>
    <col min="2" max="2" width="62.625" style="0" customWidth="1"/>
    <col min="3" max="3" width="18.125" style="0" bestFit="1" customWidth="1"/>
    <col min="4" max="4" width="18.75390625" style="0" bestFit="1" customWidth="1"/>
  </cols>
  <sheetData>
    <row r="1" spans="1:4" ht="15.75">
      <c r="A1" s="5"/>
      <c r="B1" s="6"/>
      <c r="C1" s="6"/>
      <c r="D1" s="6"/>
    </row>
    <row r="2" spans="1:4" ht="15.75">
      <c r="A2" s="5"/>
      <c r="B2" s="6"/>
      <c r="C2" s="6"/>
      <c r="D2" s="6"/>
    </row>
    <row r="3" spans="1:4" s="10" customFormat="1" ht="24.75" customHeight="1">
      <c r="A3" s="7" t="s">
        <v>46</v>
      </c>
      <c r="B3" s="8" t="s">
        <v>12</v>
      </c>
      <c r="C3" s="9"/>
      <c r="D3" s="9"/>
    </row>
    <row r="4" spans="1:4" s="1" customFormat="1" ht="24.75" customHeight="1">
      <c r="A4" s="11" t="s">
        <v>9</v>
      </c>
      <c r="B4" s="11" t="s">
        <v>10</v>
      </c>
      <c r="C4" s="11" t="s">
        <v>0</v>
      </c>
      <c r="D4" s="11" t="s">
        <v>1</v>
      </c>
    </row>
    <row r="5" spans="1:4" s="10" customFormat="1" ht="19.5" customHeight="1">
      <c r="A5" s="15" t="str">
        <f>'Pakiet 1'!B2</f>
        <v>Pakiet 1</v>
      </c>
      <c r="B5" s="16" t="str">
        <f>'Pakiet 1'!C2</f>
        <v>Opatrunki jałowe</v>
      </c>
      <c r="C5" s="17">
        <f>'Pakiet 1'!G16</f>
        <v>0</v>
      </c>
      <c r="D5" s="17">
        <f>'Pakiet 1'!J16</f>
        <v>0</v>
      </c>
    </row>
    <row r="6" spans="1:4" s="10" customFormat="1" ht="19.5" customHeight="1">
      <c r="A6" s="15" t="str">
        <f>'Pakiet 2'!B3</f>
        <v>Pakiet 2</v>
      </c>
      <c r="B6" s="16" t="str">
        <f>'Pakiet 2'!C3</f>
        <v>Pakiety jałowe</v>
      </c>
      <c r="C6" s="17">
        <f>'Pakiet 2'!G11</f>
        <v>0</v>
      </c>
      <c r="D6" s="17">
        <f>'Pakiet 2'!J11</f>
        <v>0</v>
      </c>
    </row>
    <row r="7" spans="1:4" s="10" customFormat="1" ht="19.5" customHeight="1">
      <c r="A7" s="15" t="str">
        <f>'Pakiet 3'!B3</f>
        <v>Pakiet 3</v>
      </c>
      <c r="B7" s="16" t="str">
        <f>'Pakiet 3'!C3</f>
        <v>Serwety operacyjne</v>
      </c>
      <c r="C7" s="17">
        <f>'Pakiet 3'!G11</f>
        <v>0</v>
      </c>
      <c r="D7" s="17">
        <f>'Pakiet 3'!J11</f>
        <v>0</v>
      </c>
    </row>
    <row r="8" spans="1:4" s="10" customFormat="1" ht="19.5" customHeight="1">
      <c r="A8" s="15" t="str">
        <f>'Pakiet 4'!B3</f>
        <v>Pakiet 4</v>
      </c>
      <c r="B8" s="16" t="str">
        <f>'Pakiet 4'!C3</f>
        <v>Tupfery jałowe</v>
      </c>
      <c r="C8" s="17">
        <f>'Pakiet 4'!G9</f>
        <v>0</v>
      </c>
      <c r="D8" s="17">
        <f>'Pakiet 4'!J9</f>
        <v>0</v>
      </c>
    </row>
    <row r="9" spans="1:4" s="1" customFormat="1" ht="24.75" customHeight="1">
      <c r="A9" s="12"/>
      <c r="B9" s="13" t="s">
        <v>11</v>
      </c>
      <c r="C9" s="14">
        <f>SUM(C5:C8)</f>
        <v>0</v>
      </c>
      <c r="D9" s="14">
        <f>SUM(D5:D8)</f>
        <v>0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CE,Pogrubiony"EZ/ZP/17/2008&amp;C&amp;F&amp;RKielce, dn. 2009-03-05</oddHeader>
    <oddFooter>&amp;LOpracował: Elżbieta Kałużna-Cebula&amp;Cstrona &amp;P z &amp;N&amp;RZatwierdził: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7.875" style="0" customWidth="1"/>
    <col min="3" max="3" width="18.875" style="0" bestFit="1" customWidth="1"/>
    <col min="4" max="4" width="4.25390625" style="0" bestFit="1" customWidth="1"/>
    <col min="5" max="5" width="6.625" style="23" bestFit="1" customWidth="1"/>
    <col min="6" max="6" width="9.875" style="0" bestFit="1" customWidth="1"/>
    <col min="7" max="7" width="13.625" style="0" bestFit="1" customWidth="1"/>
    <col min="8" max="8" width="5.125" style="0" bestFit="1" customWidth="1"/>
    <col min="9" max="9" width="9.875" style="0" bestFit="1" customWidth="1"/>
    <col min="10" max="10" width="11.875" style="0" bestFit="1" customWidth="1"/>
    <col min="11" max="11" width="3.75390625" style="0" bestFit="1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.75">
      <c r="E1"/>
    </row>
    <row r="2" spans="2:5" ht="15.75">
      <c r="B2" s="25" t="s">
        <v>13</v>
      </c>
      <c r="C2" s="46" t="s">
        <v>16</v>
      </c>
      <c r="D2" s="46"/>
      <c r="E2"/>
    </row>
    <row r="3" ht="12.75">
      <c r="E3"/>
    </row>
    <row r="4" spans="1:10" s="28" customFormat="1" ht="12.75">
      <c r="A4" s="26">
        <v>1</v>
      </c>
      <c r="B4" s="26" t="s">
        <v>32</v>
      </c>
      <c r="C4" s="26">
        <v>3</v>
      </c>
      <c r="D4" s="26">
        <v>4</v>
      </c>
      <c r="E4" s="27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31" s="32" customFormat="1" ht="51">
      <c r="A5" s="29" t="s">
        <v>33</v>
      </c>
      <c r="B5" s="29" t="s">
        <v>34</v>
      </c>
      <c r="C5" s="29" t="s">
        <v>35</v>
      </c>
      <c r="D5" s="30" t="s">
        <v>47</v>
      </c>
      <c r="E5" s="29" t="s">
        <v>2</v>
      </c>
      <c r="F5" s="30" t="s">
        <v>48</v>
      </c>
      <c r="G5" s="30" t="s">
        <v>36</v>
      </c>
      <c r="H5" s="30" t="s">
        <v>37</v>
      </c>
      <c r="I5" s="30" t="s">
        <v>49</v>
      </c>
      <c r="J5" s="30" t="s">
        <v>38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s="1" customFormat="1" ht="30" customHeight="1">
      <c r="A6" s="33">
        <v>1</v>
      </c>
      <c r="B6" s="47" t="s">
        <v>17</v>
      </c>
      <c r="C6" s="18"/>
      <c r="D6" s="48" t="s">
        <v>39</v>
      </c>
      <c r="E6" s="49">
        <v>4000</v>
      </c>
      <c r="F6" s="50"/>
      <c r="G6" s="34">
        <f>E6*F6</f>
        <v>0</v>
      </c>
      <c r="H6" s="35">
        <v>0.07</v>
      </c>
      <c r="I6" s="34">
        <f>F6+(F6*H6)</f>
        <v>0</v>
      </c>
      <c r="J6" s="34">
        <f>G6+(G6*H6)</f>
        <v>0</v>
      </c>
      <c r="M6" s="36"/>
      <c r="N6" s="36"/>
      <c r="O6" s="36"/>
      <c r="P6" s="37"/>
      <c r="R6" s="38"/>
      <c r="S6" s="37"/>
      <c r="T6" s="37"/>
      <c r="U6" s="37"/>
      <c r="V6" s="37"/>
      <c r="W6" s="37"/>
      <c r="X6" s="37"/>
      <c r="Y6" s="37"/>
      <c r="Z6" s="37"/>
      <c r="AA6" s="37"/>
      <c r="AB6" s="37"/>
      <c r="AD6" s="37"/>
      <c r="AE6" s="37"/>
    </row>
    <row r="7" spans="1:31" s="1" customFormat="1" ht="30" customHeight="1">
      <c r="A7" s="33">
        <v>2</v>
      </c>
      <c r="B7" s="47" t="s">
        <v>18</v>
      </c>
      <c r="C7" s="18"/>
      <c r="D7" s="48" t="s">
        <v>39</v>
      </c>
      <c r="E7" s="49">
        <v>3500</v>
      </c>
      <c r="F7" s="17"/>
      <c r="G7" s="34">
        <f aca="true" t="shared" si="0" ref="G7:G15">E7*F7</f>
        <v>0</v>
      </c>
      <c r="H7" s="35">
        <v>0.07</v>
      </c>
      <c r="I7" s="34">
        <f aca="true" t="shared" si="1" ref="I7:I15">F7+(F7*H7)</f>
        <v>0</v>
      </c>
      <c r="J7" s="34">
        <f aca="true" t="shared" si="2" ref="J7:J15">G7+(G7*H7)</f>
        <v>0</v>
      </c>
      <c r="M7" s="36"/>
      <c r="N7" s="36"/>
      <c r="O7" s="36"/>
      <c r="P7" s="37"/>
      <c r="R7" s="38"/>
      <c r="S7" s="37"/>
      <c r="T7" s="37"/>
      <c r="U7" s="37"/>
      <c r="V7" s="37"/>
      <c r="W7" s="37"/>
      <c r="X7" s="37"/>
      <c r="Y7" s="37"/>
      <c r="Z7" s="37"/>
      <c r="AA7" s="37"/>
      <c r="AB7" s="37"/>
      <c r="AD7" s="37"/>
      <c r="AE7" s="37"/>
    </row>
    <row r="8" spans="1:31" s="1" customFormat="1" ht="30" customHeight="1">
      <c r="A8" s="33">
        <v>3</v>
      </c>
      <c r="B8" s="47" t="s">
        <v>19</v>
      </c>
      <c r="C8" s="18"/>
      <c r="D8" s="48" t="s">
        <v>39</v>
      </c>
      <c r="E8" s="49">
        <v>30000</v>
      </c>
      <c r="F8" s="17"/>
      <c r="G8" s="34">
        <f t="shared" si="0"/>
        <v>0</v>
      </c>
      <c r="H8" s="35">
        <v>0.07</v>
      </c>
      <c r="I8" s="34">
        <f t="shared" si="1"/>
        <v>0</v>
      </c>
      <c r="J8" s="34">
        <f t="shared" si="2"/>
        <v>0</v>
      </c>
      <c r="M8" s="36"/>
      <c r="N8" s="36"/>
      <c r="O8" s="36"/>
      <c r="P8" s="37"/>
      <c r="R8" s="38"/>
      <c r="S8" s="37"/>
      <c r="T8" s="37"/>
      <c r="U8" s="37"/>
      <c r="V8" s="37"/>
      <c r="W8" s="37"/>
      <c r="X8" s="37"/>
      <c r="Y8" s="37"/>
      <c r="Z8" s="37"/>
      <c r="AA8" s="37"/>
      <c r="AB8" s="37"/>
      <c r="AD8" s="37"/>
      <c r="AE8" s="37"/>
    </row>
    <row r="9" spans="1:31" s="1" customFormat="1" ht="30" customHeight="1">
      <c r="A9" s="33">
        <v>4</v>
      </c>
      <c r="B9" s="47" t="s">
        <v>20</v>
      </c>
      <c r="C9" s="18"/>
      <c r="D9" s="48" t="s">
        <v>39</v>
      </c>
      <c r="E9" s="49">
        <v>11000</v>
      </c>
      <c r="F9" s="17"/>
      <c r="G9" s="34">
        <f t="shared" si="0"/>
        <v>0</v>
      </c>
      <c r="H9" s="35">
        <v>0.07</v>
      </c>
      <c r="I9" s="34">
        <f t="shared" si="1"/>
        <v>0</v>
      </c>
      <c r="J9" s="34">
        <f t="shared" si="2"/>
        <v>0</v>
      </c>
      <c r="M9" s="36"/>
      <c r="N9" s="36"/>
      <c r="O9" s="36"/>
      <c r="P9" s="37"/>
      <c r="R9" s="38"/>
      <c r="S9" s="37"/>
      <c r="T9" s="37"/>
      <c r="U9" s="37"/>
      <c r="V9" s="37"/>
      <c r="W9" s="37"/>
      <c r="X9" s="37"/>
      <c r="Y9" s="37"/>
      <c r="Z9" s="37"/>
      <c r="AA9" s="37"/>
      <c r="AB9" s="37"/>
      <c r="AD9" s="37"/>
      <c r="AE9" s="37"/>
    </row>
    <row r="10" spans="1:31" s="1" customFormat="1" ht="30" customHeight="1">
      <c r="A10" s="33">
        <v>5</v>
      </c>
      <c r="B10" s="47" t="s">
        <v>21</v>
      </c>
      <c r="C10" s="18"/>
      <c r="D10" s="48" t="s">
        <v>39</v>
      </c>
      <c r="E10" s="49">
        <v>5000</v>
      </c>
      <c r="F10" s="17"/>
      <c r="G10" s="34">
        <f t="shared" si="0"/>
        <v>0</v>
      </c>
      <c r="H10" s="35">
        <v>0.07</v>
      </c>
      <c r="I10" s="34">
        <f t="shared" si="1"/>
        <v>0</v>
      </c>
      <c r="J10" s="34">
        <f t="shared" si="2"/>
        <v>0</v>
      </c>
      <c r="M10" s="36"/>
      <c r="N10" s="36"/>
      <c r="O10" s="36"/>
      <c r="P10" s="37"/>
      <c r="R10" s="3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D10" s="37"/>
      <c r="AE10" s="37"/>
    </row>
    <row r="11" spans="1:31" s="1" customFormat="1" ht="30" customHeight="1">
      <c r="A11" s="33">
        <v>6</v>
      </c>
      <c r="B11" s="47" t="s">
        <v>22</v>
      </c>
      <c r="C11" s="18"/>
      <c r="D11" s="48" t="s">
        <v>39</v>
      </c>
      <c r="E11" s="49">
        <v>15000</v>
      </c>
      <c r="F11" s="17"/>
      <c r="G11" s="34">
        <f t="shared" si="0"/>
        <v>0</v>
      </c>
      <c r="H11" s="35">
        <v>0.07</v>
      </c>
      <c r="I11" s="34">
        <f t="shared" si="1"/>
        <v>0</v>
      </c>
      <c r="J11" s="34">
        <f t="shared" si="2"/>
        <v>0</v>
      </c>
      <c r="M11" s="36"/>
      <c r="N11" s="36"/>
      <c r="O11" s="36"/>
      <c r="P11" s="37"/>
      <c r="R11" s="3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D11" s="37"/>
      <c r="AE11" s="37"/>
    </row>
    <row r="12" spans="1:31" s="1" customFormat="1" ht="30" customHeight="1">
      <c r="A12" s="33">
        <v>7</v>
      </c>
      <c r="B12" s="47" t="s">
        <v>23</v>
      </c>
      <c r="C12" s="18"/>
      <c r="D12" s="48" t="s">
        <v>39</v>
      </c>
      <c r="E12" s="49">
        <v>13000</v>
      </c>
      <c r="F12" s="17"/>
      <c r="G12" s="34">
        <f t="shared" si="0"/>
        <v>0</v>
      </c>
      <c r="H12" s="35">
        <v>0.07</v>
      </c>
      <c r="I12" s="34">
        <f t="shared" si="1"/>
        <v>0</v>
      </c>
      <c r="J12" s="34">
        <f t="shared" si="2"/>
        <v>0</v>
      </c>
      <c r="M12" s="36"/>
      <c r="N12" s="36"/>
      <c r="O12" s="36"/>
      <c r="P12" s="37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D12" s="37"/>
      <c r="AE12" s="37"/>
    </row>
    <row r="13" spans="1:31" s="1" customFormat="1" ht="30" customHeight="1">
      <c r="A13" s="33">
        <v>8</v>
      </c>
      <c r="B13" s="47" t="s">
        <v>24</v>
      </c>
      <c r="C13" s="18"/>
      <c r="D13" s="48" t="s">
        <v>39</v>
      </c>
      <c r="E13" s="49">
        <v>25000</v>
      </c>
      <c r="F13" s="17"/>
      <c r="G13" s="34">
        <f t="shared" si="0"/>
        <v>0</v>
      </c>
      <c r="H13" s="35">
        <v>0.07</v>
      </c>
      <c r="I13" s="34">
        <f t="shared" si="1"/>
        <v>0</v>
      </c>
      <c r="J13" s="34">
        <f t="shared" si="2"/>
        <v>0</v>
      </c>
      <c r="M13" s="36"/>
      <c r="N13" s="36"/>
      <c r="O13" s="36"/>
      <c r="P13" s="37"/>
      <c r="R13" s="3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D13" s="37"/>
      <c r="AE13" s="37"/>
    </row>
    <row r="14" spans="1:31" s="1" customFormat="1" ht="30" customHeight="1">
      <c r="A14" s="33">
        <v>9</v>
      </c>
      <c r="B14" s="47" t="s">
        <v>25</v>
      </c>
      <c r="C14" s="18"/>
      <c r="D14" s="48" t="s">
        <v>39</v>
      </c>
      <c r="E14" s="49">
        <v>40000</v>
      </c>
      <c r="F14" s="17"/>
      <c r="G14" s="34">
        <f>E14*F14</f>
        <v>0</v>
      </c>
      <c r="H14" s="35">
        <v>0.07</v>
      </c>
      <c r="I14" s="34">
        <f>F14+(F14*H14)</f>
        <v>0</v>
      </c>
      <c r="J14" s="34">
        <f>G14+(G14*H14)</f>
        <v>0</v>
      </c>
      <c r="M14" s="36"/>
      <c r="N14" s="36"/>
      <c r="O14" s="36"/>
      <c r="P14" s="37"/>
      <c r="R14" s="3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D14" s="37"/>
      <c r="AE14" s="37"/>
    </row>
    <row r="15" spans="1:31" s="1" customFormat="1" ht="103.5" customHeight="1">
      <c r="A15" s="33">
        <v>9</v>
      </c>
      <c r="B15" s="47" t="s">
        <v>50</v>
      </c>
      <c r="C15" s="18"/>
      <c r="D15" s="48" t="s">
        <v>39</v>
      </c>
      <c r="E15" s="49">
        <v>50000</v>
      </c>
      <c r="F15" s="17"/>
      <c r="G15" s="34">
        <f t="shared" si="0"/>
        <v>0</v>
      </c>
      <c r="H15" s="35">
        <v>0.07</v>
      </c>
      <c r="I15" s="34">
        <f t="shared" si="1"/>
        <v>0</v>
      </c>
      <c r="J15" s="34">
        <f t="shared" si="2"/>
        <v>0</v>
      </c>
      <c r="M15" s="36"/>
      <c r="N15" s="36"/>
      <c r="O15" s="36"/>
      <c r="P15" s="37"/>
      <c r="R15" s="3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D15" s="37"/>
      <c r="AE15" s="37"/>
    </row>
    <row r="16" spans="1:10" ht="12.75">
      <c r="A16" s="39"/>
      <c r="B16" s="40" t="s">
        <v>40</v>
      </c>
      <c r="C16" s="41"/>
      <c r="D16" s="41"/>
      <c r="E16" s="41"/>
      <c r="F16" s="42"/>
      <c r="G16" s="43">
        <f>SUM(G6:G15)</f>
        <v>0</v>
      </c>
      <c r="H16" s="44"/>
      <c r="I16" s="45"/>
      <c r="J16" s="43">
        <f>SUM(J6:J15)</f>
        <v>0</v>
      </c>
    </row>
    <row r="17" ht="12.75">
      <c r="E17"/>
    </row>
    <row r="21" spans="5:8" s="1" customFormat="1" ht="12.75">
      <c r="E21" s="22"/>
      <c r="H21" s="2"/>
    </row>
    <row r="22" spans="5:8" s="1" customFormat="1" ht="12.75">
      <c r="E22" s="22"/>
      <c r="H22" s="2"/>
    </row>
    <row r="23" spans="5:8" s="1" customFormat="1" ht="12.75">
      <c r="E23" s="22"/>
      <c r="H23" s="2"/>
    </row>
    <row r="24" spans="5:8" s="1" customFormat="1" ht="12.75">
      <c r="E24" s="22"/>
      <c r="H24" s="2"/>
    </row>
    <row r="25" spans="5:8" s="1" customFormat="1" ht="12.75">
      <c r="E25" s="22"/>
      <c r="H25" s="2"/>
    </row>
    <row r="26" spans="5:8" s="1" customFormat="1" ht="12.75">
      <c r="E26" s="22"/>
      <c r="H26" s="2"/>
    </row>
    <row r="27" spans="5:8" s="1" customFormat="1" ht="12.75">
      <c r="E27" s="22"/>
      <c r="H27" s="2"/>
    </row>
    <row r="28" spans="5:8" s="1" customFormat="1" ht="12.75">
      <c r="E28" s="22"/>
      <c r="H28" s="2"/>
    </row>
  </sheetData>
  <printOptions horizontalCentered="1"/>
  <pageMargins left="0" right="0" top="0.984251968503937" bottom="0.7874015748031497" header="0.31496062992125984" footer="0.5118110236220472"/>
  <pageSetup horizontalDpi="600" verticalDpi="600" orientation="landscape" paperSize="9" r:id="rId1"/>
  <headerFooter alignWithMargins="0">
    <oddHeader>&amp;LWojewódzki Szpital Zespolony
ul. Grunwaldzka 45 
25-736 Kielce
&amp;"Arial CE,Pogrubiony"EZ/ZP/17/2009&amp;C&amp;F&amp;RKielce, dn. 2009-03-05</oddHeader>
    <oddFooter>&amp;LOpracował: Elżbieta Kałużna-Cebula&amp;Cstrona &amp;P z &amp;N&amp;RZatwierdził: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8.875" style="0" bestFit="1" customWidth="1"/>
    <col min="4" max="4" width="4.75390625" style="0" customWidth="1"/>
    <col min="5" max="5" width="5.25390625" style="23" bestFit="1" customWidth="1"/>
    <col min="6" max="6" width="8.75390625" style="0" bestFit="1" customWidth="1"/>
    <col min="7" max="7" width="10.875" style="0" bestFit="1" customWidth="1"/>
    <col min="8" max="8" width="5.625" style="0" customWidth="1"/>
    <col min="9" max="9" width="9.75390625" style="0" bestFit="1" customWidth="1"/>
    <col min="10" max="10" width="10.875" style="0" bestFit="1" customWidth="1"/>
    <col min="11" max="11" width="3.75390625" style="0" bestFit="1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.75">
      <c r="E1"/>
    </row>
    <row r="2" ht="12.75">
      <c r="E2"/>
    </row>
    <row r="3" spans="2:5" ht="15.75">
      <c r="B3" s="25" t="s">
        <v>14</v>
      </c>
      <c r="C3" s="46" t="s">
        <v>30</v>
      </c>
      <c r="D3" s="46"/>
      <c r="E3"/>
    </row>
    <row r="4" ht="12.75">
      <c r="E4"/>
    </row>
    <row r="5" spans="1:10" s="28" customFormat="1" ht="12.75">
      <c r="A5" s="26">
        <v>1</v>
      </c>
      <c r="B5" s="26" t="s">
        <v>32</v>
      </c>
      <c r="C5" s="26">
        <v>3</v>
      </c>
      <c r="D5" s="26">
        <v>4</v>
      </c>
      <c r="E5" s="27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31" s="32" customFormat="1" ht="51">
      <c r="A6" s="29" t="s">
        <v>33</v>
      </c>
      <c r="B6" s="29" t="s">
        <v>34</v>
      </c>
      <c r="C6" s="29" t="s">
        <v>35</v>
      </c>
      <c r="D6" s="30" t="s">
        <v>47</v>
      </c>
      <c r="E6" s="29" t="s">
        <v>2</v>
      </c>
      <c r="F6" s="30" t="s">
        <v>48</v>
      </c>
      <c r="G6" s="30" t="s">
        <v>36</v>
      </c>
      <c r="H6" s="30" t="s">
        <v>37</v>
      </c>
      <c r="I6" s="30" t="s">
        <v>49</v>
      </c>
      <c r="J6" s="30" t="s">
        <v>44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1" customFormat="1" ht="51.75" customHeight="1">
      <c r="A7" s="33">
        <v>1</v>
      </c>
      <c r="B7" s="20" t="s">
        <v>3</v>
      </c>
      <c r="C7" s="18"/>
      <c r="D7" s="48" t="s">
        <v>41</v>
      </c>
      <c r="E7" s="49">
        <v>250</v>
      </c>
      <c r="F7" s="17"/>
      <c r="G7" s="34">
        <f>E7*F7</f>
        <v>0</v>
      </c>
      <c r="H7" s="35">
        <v>0.07</v>
      </c>
      <c r="I7" s="34">
        <f>F7+(F7*H7)</f>
        <v>0</v>
      </c>
      <c r="J7" s="34">
        <f>G7+(G7*H7)</f>
        <v>0</v>
      </c>
      <c r="M7" s="36"/>
      <c r="N7" s="36"/>
      <c r="O7" s="36"/>
      <c r="P7" s="37"/>
      <c r="R7" s="38"/>
      <c r="S7" s="37"/>
      <c r="T7" s="37"/>
      <c r="U7" s="37"/>
      <c r="V7" s="37"/>
      <c r="W7" s="37"/>
      <c r="X7" s="37"/>
      <c r="Y7" s="37"/>
      <c r="Z7" s="37"/>
      <c r="AA7" s="37"/>
      <c r="AB7" s="37"/>
      <c r="AD7" s="37"/>
      <c r="AE7" s="37"/>
    </row>
    <row r="8" spans="1:31" s="1" customFormat="1" ht="60.75" customHeight="1">
      <c r="A8" s="33">
        <v>2</v>
      </c>
      <c r="B8" s="20" t="s">
        <v>4</v>
      </c>
      <c r="C8" s="18"/>
      <c r="D8" s="48" t="s">
        <v>41</v>
      </c>
      <c r="E8" s="49">
        <v>300</v>
      </c>
      <c r="F8" s="17"/>
      <c r="G8" s="34">
        <f>E8*F8</f>
        <v>0</v>
      </c>
      <c r="H8" s="35">
        <v>0.07</v>
      </c>
      <c r="I8" s="34">
        <f>F8+(F8*H8)</f>
        <v>0</v>
      </c>
      <c r="J8" s="34">
        <f>G8+(G8*H8)</f>
        <v>0</v>
      </c>
      <c r="M8" s="36"/>
      <c r="N8" s="36"/>
      <c r="O8" s="36"/>
      <c r="P8" s="37"/>
      <c r="R8" s="38"/>
      <c r="S8" s="37"/>
      <c r="T8" s="37"/>
      <c r="U8" s="37"/>
      <c r="V8" s="37"/>
      <c r="W8" s="37"/>
      <c r="X8" s="37"/>
      <c r="Y8" s="37"/>
      <c r="Z8" s="37"/>
      <c r="AA8" s="37"/>
      <c r="AB8" s="37"/>
      <c r="AD8" s="37"/>
      <c r="AE8" s="37"/>
    </row>
    <row r="9" spans="1:31" s="1" customFormat="1" ht="59.25" customHeight="1">
      <c r="A9" s="33">
        <v>3</v>
      </c>
      <c r="B9" s="20" t="s">
        <v>5</v>
      </c>
      <c r="C9" s="18"/>
      <c r="D9" s="48" t="s">
        <v>41</v>
      </c>
      <c r="E9" s="49">
        <v>200</v>
      </c>
      <c r="F9" s="17"/>
      <c r="G9" s="34">
        <f>E9*F9</f>
        <v>0</v>
      </c>
      <c r="H9" s="35">
        <v>0.07</v>
      </c>
      <c r="I9" s="34">
        <f>F9+(F9*H9)</f>
        <v>0</v>
      </c>
      <c r="J9" s="34">
        <f>G9+(G9*H9)</f>
        <v>0</v>
      </c>
      <c r="M9" s="36"/>
      <c r="N9" s="36"/>
      <c r="O9" s="36"/>
      <c r="P9" s="37"/>
      <c r="R9" s="38"/>
      <c r="S9" s="37"/>
      <c r="T9" s="37"/>
      <c r="U9" s="37"/>
      <c r="V9" s="37"/>
      <c r="W9" s="37"/>
      <c r="X9" s="37"/>
      <c r="Y9" s="37"/>
      <c r="Z9" s="37"/>
      <c r="AA9" s="37"/>
      <c r="AB9" s="37"/>
      <c r="AD9" s="37"/>
      <c r="AE9" s="37"/>
    </row>
    <row r="10" spans="1:31" s="1" customFormat="1" ht="58.5" customHeight="1">
      <c r="A10" s="33">
        <v>4</v>
      </c>
      <c r="B10" s="20" t="s">
        <v>6</v>
      </c>
      <c r="C10" s="18"/>
      <c r="D10" s="48" t="s">
        <v>41</v>
      </c>
      <c r="E10" s="49">
        <v>250</v>
      </c>
      <c r="F10" s="17"/>
      <c r="G10" s="34">
        <f>E10*F10</f>
        <v>0</v>
      </c>
      <c r="H10" s="35">
        <v>0.07</v>
      </c>
      <c r="I10" s="34">
        <f>F10+(F10*H10)</f>
        <v>0</v>
      </c>
      <c r="J10" s="34">
        <f>G10+(G10*H10)</f>
        <v>0</v>
      </c>
      <c r="M10" s="36"/>
      <c r="N10" s="36"/>
      <c r="O10" s="36"/>
      <c r="P10" s="37"/>
      <c r="R10" s="3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D10" s="37"/>
      <c r="AE10" s="37"/>
    </row>
    <row r="11" spans="1:10" ht="12.75">
      <c r="A11" s="39"/>
      <c r="B11" s="40" t="s">
        <v>40</v>
      </c>
      <c r="C11" s="41"/>
      <c r="D11" s="41"/>
      <c r="E11" s="41"/>
      <c r="F11" s="42"/>
      <c r="G11" s="43">
        <f>SUM(G7:G10)</f>
        <v>0</v>
      </c>
      <c r="H11" s="44"/>
      <c r="I11" s="45"/>
      <c r="J11" s="43">
        <f>SUM(J7:J10)</f>
        <v>0</v>
      </c>
    </row>
  </sheetData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 
&amp;"Arial CE,Pogrubiony"EZ/ZP/17/2009&amp;C&amp;F&amp;RKielce, dn. 2009-03-05</oddHeader>
    <oddFooter>&amp;LOpracował: Elżbieta Kałużna-Cebula&amp;Cstrona &amp;P z &amp;N&amp;RZatwierdził: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1.625" style="0" customWidth="1"/>
    <col min="3" max="3" width="22.00390625" style="0" bestFit="1" customWidth="1"/>
    <col min="4" max="4" width="5.00390625" style="0" customWidth="1"/>
    <col min="5" max="5" width="5.625" style="23" bestFit="1" customWidth="1"/>
    <col min="6" max="6" width="8.75390625" style="0" bestFit="1" customWidth="1"/>
    <col min="7" max="7" width="10.875" style="0" bestFit="1" customWidth="1"/>
    <col min="8" max="8" width="5.875" style="0" bestFit="1" customWidth="1"/>
    <col min="10" max="10" width="11.75390625" style="0" bestFit="1" customWidth="1"/>
    <col min="11" max="11" width="3.75390625" style="0" bestFit="1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.75">
      <c r="E1"/>
    </row>
    <row r="2" ht="12.75">
      <c r="E2"/>
    </row>
    <row r="3" spans="2:5" ht="15.75">
      <c r="B3" s="25" t="s">
        <v>15</v>
      </c>
      <c r="C3" s="46" t="s">
        <v>31</v>
      </c>
      <c r="D3" s="46"/>
      <c r="E3"/>
    </row>
    <row r="4" ht="12.75">
      <c r="E4"/>
    </row>
    <row r="5" spans="1:12" ht="12.75">
      <c r="A5" s="26">
        <v>1</v>
      </c>
      <c r="B5" s="26" t="s">
        <v>32</v>
      </c>
      <c r="C5" s="26">
        <v>3</v>
      </c>
      <c r="D5" s="26">
        <v>4</v>
      </c>
      <c r="E5" s="27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8"/>
      <c r="L5" s="28"/>
    </row>
    <row r="6" spans="1:12" ht="51">
      <c r="A6" s="29" t="s">
        <v>33</v>
      </c>
      <c r="B6" s="29" t="s">
        <v>34</v>
      </c>
      <c r="C6" s="29" t="s">
        <v>35</v>
      </c>
      <c r="D6" s="30" t="s">
        <v>47</v>
      </c>
      <c r="E6" s="29" t="s">
        <v>2</v>
      </c>
      <c r="F6" s="30" t="s">
        <v>48</v>
      </c>
      <c r="G6" s="30" t="s">
        <v>36</v>
      </c>
      <c r="H6" s="30" t="s">
        <v>37</v>
      </c>
      <c r="I6" s="30" t="s">
        <v>49</v>
      </c>
      <c r="J6" s="30" t="s">
        <v>44</v>
      </c>
      <c r="K6" s="31"/>
      <c r="L6" s="31"/>
    </row>
    <row r="7" spans="1:12" ht="26.25" customHeight="1">
      <c r="A7" s="33">
        <v>1</v>
      </c>
      <c r="B7" s="21" t="s">
        <v>26</v>
      </c>
      <c r="C7" s="18"/>
      <c r="D7" s="48" t="s">
        <v>42</v>
      </c>
      <c r="E7" s="49">
        <v>6500</v>
      </c>
      <c r="F7" s="17"/>
      <c r="G7" s="50">
        <f>E7*F7</f>
        <v>0</v>
      </c>
      <c r="H7" s="51">
        <v>0.07</v>
      </c>
      <c r="I7" s="50">
        <f>F7+(F7*H7)</f>
        <v>0</v>
      </c>
      <c r="J7" s="50">
        <f>G7+(G7*H7)</f>
        <v>0</v>
      </c>
      <c r="K7" s="1"/>
      <c r="L7" s="1"/>
    </row>
    <row r="8" spans="1:12" ht="35.25" customHeight="1">
      <c r="A8" s="33">
        <v>2</v>
      </c>
      <c r="B8" s="21" t="s">
        <v>27</v>
      </c>
      <c r="C8" s="18"/>
      <c r="D8" s="48" t="s">
        <v>42</v>
      </c>
      <c r="E8" s="49">
        <v>8500</v>
      </c>
      <c r="F8" s="17"/>
      <c r="G8" s="50">
        <f>E8*F8</f>
        <v>0</v>
      </c>
      <c r="H8" s="51">
        <v>0.07</v>
      </c>
      <c r="I8" s="50">
        <f>F8+(F8*H8)</f>
        <v>0</v>
      </c>
      <c r="J8" s="50">
        <f>G8+(G8*H8)</f>
        <v>0</v>
      </c>
      <c r="K8" s="1"/>
      <c r="L8" s="1"/>
    </row>
    <row r="9" spans="1:12" ht="48" customHeight="1">
      <c r="A9" s="33">
        <v>3</v>
      </c>
      <c r="B9" s="20" t="s">
        <v>28</v>
      </c>
      <c r="C9" s="18"/>
      <c r="D9" s="48" t="s">
        <v>39</v>
      </c>
      <c r="E9" s="49">
        <v>7000</v>
      </c>
      <c r="F9" s="17"/>
      <c r="G9" s="50">
        <f>E9*F9</f>
        <v>0</v>
      </c>
      <c r="H9" s="51">
        <v>0.07</v>
      </c>
      <c r="I9" s="50">
        <f>F9+(F9*H9)</f>
        <v>0</v>
      </c>
      <c r="J9" s="50">
        <f>G9+(G9*H9)</f>
        <v>0</v>
      </c>
      <c r="K9" s="1"/>
      <c r="L9" s="1"/>
    </row>
    <row r="10" spans="1:12" ht="37.5" customHeight="1">
      <c r="A10" s="33">
        <v>4</v>
      </c>
      <c r="B10" s="20" t="s">
        <v>29</v>
      </c>
      <c r="C10" s="18"/>
      <c r="D10" s="48" t="s">
        <v>39</v>
      </c>
      <c r="E10" s="49">
        <v>8000</v>
      </c>
      <c r="F10" s="17"/>
      <c r="G10" s="50">
        <f>E10*F10</f>
        <v>0</v>
      </c>
      <c r="H10" s="51">
        <v>0.07</v>
      </c>
      <c r="I10" s="50">
        <f>F10+(F10*H10)</f>
        <v>0</v>
      </c>
      <c r="J10" s="50">
        <f>G10+(G10*H10)</f>
        <v>0</v>
      </c>
      <c r="K10" s="1"/>
      <c r="L10" s="1"/>
    </row>
    <row r="11" spans="1:10" ht="12.75">
      <c r="A11" s="39"/>
      <c r="B11" s="40" t="s">
        <v>40</v>
      </c>
      <c r="C11" s="41"/>
      <c r="D11" s="41"/>
      <c r="E11" s="41"/>
      <c r="F11" s="42"/>
      <c r="G11" s="43">
        <f>SUM(G7:G10)</f>
        <v>0</v>
      </c>
      <c r="H11" s="44"/>
      <c r="I11" s="45"/>
      <c r="J11" s="43">
        <f>SUM(J7:J10)</f>
        <v>0</v>
      </c>
    </row>
    <row r="17" spans="5:8" s="1" customFormat="1" ht="12.75">
      <c r="E17" s="22"/>
      <c r="H17" s="2"/>
    </row>
    <row r="18" spans="5:8" s="1" customFormat="1" ht="12.75">
      <c r="E18" s="22"/>
      <c r="H18" s="2"/>
    </row>
    <row r="19" spans="5:8" s="1" customFormat="1" ht="12.75">
      <c r="E19" s="22"/>
      <c r="H19" s="2"/>
    </row>
    <row r="20" spans="5:8" s="1" customFormat="1" ht="12.75">
      <c r="E20" s="22"/>
      <c r="H20" s="2"/>
    </row>
    <row r="21" spans="5:8" s="1" customFormat="1" ht="12.75">
      <c r="E21" s="22"/>
      <c r="H21" s="2"/>
    </row>
    <row r="22" spans="5:8" s="1" customFormat="1" ht="12.75">
      <c r="E22" s="22"/>
      <c r="H22" s="2"/>
    </row>
  </sheetData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CE,Pogrubiony"EZ/ZP/17/2009&amp;C&amp;F&amp;RKielce, dn. 2009-03-05</oddHeader>
    <oddFooter>&amp;LOpracował: Elżbieta Kałużna-Cebula&amp;Cstrona &amp;P z &amp;N&amp;RZatwierdził: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22.625" style="0" customWidth="1"/>
    <col min="3" max="3" width="22.00390625" style="0" bestFit="1" customWidth="1"/>
    <col min="4" max="4" width="6.00390625" style="0" customWidth="1"/>
    <col min="5" max="5" width="5.875" style="23" bestFit="1" customWidth="1"/>
    <col min="6" max="6" width="7.75390625" style="0" customWidth="1"/>
    <col min="7" max="7" width="10.875" style="0" bestFit="1" customWidth="1"/>
    <col min="8" max="8" width="5.875" style="0" bestFit="1" customWidth="1"/>
    <col min="9" max="9" width="10.625" style="0" customWidth="1"/>
    <col min="10" max="10" width="10.875" style="0" bestFit="1" customWidth="1"/>
    <col min="11" max="11" width="3.75390625" style="0" bestFit="1" customWidth="1"/>
    <col min="12" max="12" width="8.75390625" style="0" bestFit="1" customWidth="1"/>
    <col min="13" max="13" width="11.625" style="0" bestFit="1" customWidth="1"/>
    <col min="14" max="14" width="4.375" style="0" bestFit="1" customWidth="1"/>
  </cols>
  <sheetData>
    <row r="1" ht="12.75">
      <c r="E1"/>
    </row>
    <row r="2" ht="12.75">
      <c r="E2"/>
    </row>
    <row r="3" spans="2:5" ht="15.75">
      <c r="B3" s="25" t="s">
        <v>45</v>
      </c>
      <c r="C3" s="46" t="s">
        <v>43</v>
      </c>
      <c r="D3" s="46"/>
      <c r="E3"/>
    </row>
    <row r="4" ht="12.75">
      <c r="E4"/>
    </row>
    <row r="5" spans="1:10" ht="12.75">
      <c r="A5" s="26">
        <v>1</v>
      </c>
      <c r="B5" s="26" t="s">
        <v>32</v>
      </c>
      <c r="C5" s="26">
        <v>3</v>
      </c>
      <c r="D5" s="26">
        <v>4</v>
      </c>
      <c r="E5" s="27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</row>
    <row r="6" spans="1:10" ht="51">
      <c r="A6" s="29" t="s">
        <v>33</v>
      </c>
      <c r="B6" s="29" t="s">
        <v>34</v>
      </c>
      <c r="C6" s="29" t="s">
        <v>35</v>
      </c>
      <c r="D6" s="30" t="s">
        <v>47</v>
      </c>
      <c r="E6" s="29" t="s">
        <v>2</v>
      </c>
      <c r="F6" s="30" t="s">
        <v>48</v>
      </c>
      <c r="G6" s="30" t="s">
        <v>36</v>
      </c>
      <c r="H6" s="30" t="s">
        <v>37</v>
      </c>
      <c r="I6" s="30" t="s">
        <v>49</v>
      </c>
      <c r="J6" s="30" t="s">
        <v>44</v>
      </c>
    </row>
    <row r="7" spans="1:10" ht="24">
      <c r="A7" s="33">
        <v>1</v>
      </c>
      <c r="B7" s="4" t="s">
        <v>7</v>
      </c>
      <c r="C7" s="3"/>
      <c r="D7" s="48" t="s">
        <v>39</v>
      </c>
      <c r="E7" s="24">
        <v>500</v>
      </c>
      <c r="F7" s="19"/>
      <c r="G7" s="50">
        <f>E7*F7</f>
        <v>0</v>
      </c>
      <c r="H7" s="51">
        <v>0.07</v>
      </c>
      <c r="I7" s="50">
        <f>F7+(F7*H7)</f>
        <v>0</v>
      </c>
      <c r="J7" s="50">
        <f>G7+(G7*H7)</f>
        <v>0</v>
      </c>
    </row>
    <row r="8" spans="1:10" ht="36">
      <c r="A8" s="33">
        <v>2</v>
      </c>
      <c r="B8" s="4" t="s">
        <v>8</v>
      </c>
      <c r="C8" s="3"/>
      <c r="D8" s="48" t="s">
        <v>39</v>
      </c>
      <c r="E8" s="24">
        <v>85000</v>
      </c>
      <c r="F8" s="19"/>
      <c r="G8" s="50">
        <f>E8*F8</f>
        <v>0</v>
      </c>
      <c r="H8" s="51">
        <v>0.07</v>
      </c>
      <c r="I8" s="50">
        <f>F8+(F8*H8)</f>
        <v>0</v>
      </c>
      <c r="J8" s="50">
        <f>G8+(G8*H8)</f>
        <v>0</v>
      </c>
    </row>
    <row r="9" spans="1:10" ht="12.75">
      <c r="A9" s="39"/>
      <c r="B9" s="40" t="s">
        <v>40</v>
      </c>
      <c r="C9" s="41"/>
      <c r="D9" s="41"/>
      <c r="E9" s="41"/>
      <c r="F9" s="42"/>
      <c r="G9" s="43">
        <f>SUM(G7:G8)</f>
        <v>0</v>
      </c>
      <c r="H9" s="44"/>
      <c r="I9" s="45"/>
      <c r="J9" s="43">
        <f>SUM(J7:J8)</f>
        <v>0</v>
      </c>
    </row>
    <row r="12" spans="5:8" s="1" customFormat="1" ht="12.75">
      <c r="E12" s="22"/>
      <c r="H12" s="2"/>
    </row>
    <row r="13" spans="5:8" s="1" customFormat="1" ht="12.75">
      <c r="E13" s="22"/>
      <c r="H13" s="2"/>
    </row>
    <row r="14" spans="5:8" s="1" customFormat="1" ht="12.75">
      <c r="E14" s="22"/>
      <c r="H14" s="2"/>
    </row>
    <row r="15" spans="5:8" s="1" customFormat="1" ht="12.75">
      <c r="E15" s="22"/>
      <c r="H15" s="2"/>
    </row>
    <row r="16" spans="5:8" s="1" customFormat="1" ht="12.75">
      <c r="E16" s="22"/>
      <c r="H16" s="2"/>
    </row>
    <row r="17" spans="5:8" s="1" customFormat="1" ht="12.75">
      <c r="E17" s="22"/>
      <c r="H17" s="2"/>
    </row>
    <row r="18" spans="5:8" s="1" customFormat="1" ht="12.75">
      <c r="E18" s="22"/>
      <c r="H18" s="2"/>
    </row>
  </sheetData>
  <printOptions horizontalCentered="1"/>
  <pageMargins left="0" right="0" top="1.3779527559055118" bottom="0.984251968503937" header="0.31496062992125984" footer="0.5118110236220472"/>
  <pageSetup horizontalDpi="600" verticalDpi="600" orientation="landscape" paperSize="9" r:id="rId1"/>
  <headerFooter alignWithMargins="0">
    <oddHeader>&amp;LWojewódzki Szpital Zespolony
ul. Grunwaldzka 45
25-736 Kielce
&amp;"Arial CE,Pogrubiony"EZ/ZP//2009&amp;C&amp;F&amp;RKielce, dn. 2009-03-05</oddHeader>
    <oddFooter>&amp;LOpracował: Elżbieta Kałużna-Cebula&amp;Cstrona &amp;P z &amp;N&amp;RZatwierdził: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Preferred Customer</cp:lastModifiedBy>
  <cp:lastPrinted>2009-03-05T10:37:27Z</cp:lastPrinted>
  <dcterms:created xsi:type="dcterms:W3CDTF">1997-02-26T13:46:56Z</dcterms:created>
  <dcterms:modified xsi:type="dcterms:W3CDTF">2009-03-10T11:00:34Z</dcterms:modified>
  <cp:category/>
  <cp:version/>
  <cp:contentType/>
  <cp:contentStatus/>
</cp:coreProperties>
</file>