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15" windowWidth="1680" windowHeight="1005" firstSheet="3" activeTab="9"/>
  </bookViews>
  <sheets>
    <sheet name="Zbiorówka" sheetId="1" r:id="rId1"/>
    <sheet name="Pakiet 1" sheetId="2" r:id="rId2"/>
    <sheet name="Pakiet 2" sheetId="3" r:id="rId3"/>
    <sheet name="Pakiet 3" sheetId="4" r:id="rId4"/>
    <sheet name="Pakiet 4" sheetId="5" r:id="rId5"/>
    <sheet name="Pakiet 5" sheetId="6" r:id="rId6"/>
    <sheet name="Pakiet 6" sheetId="7" r:id="rId7"/>
    <sheet name="Pakiet 7" sheetId="8" r:id="rId8"/>
    <sheet name="Pakiet 8" sheetId="9" r:id="rId9"/>
    <sheet name="Pakiet 9" sheetId="10" r:id="rId10"/>
  </sheets>
  <definedNames/>
  <calcPr fullCalcOnLoad="1"/>
</workbook>
</file>

<file path=xl/sharedStrings.xml><?xml version="1.0" encoding="utf-8"?>
<sst xmlns="http://schemas.openxmlformats.org/spreadsheetml/2006/main" count="177" uniqueCount="64">
  <si>
    <t>Pakiet 4</t>
  </si>
  <si>
    <t>Pakiet 3</t>
  </si>
  <si>
    <t>Pakiet 2</t>
  </si>
  <si>
    <t>Dostawy: Ilość i wielkość dawek zależna od aktualnych potrzeb Stacji Dializ i Oddziału Nefrologii</t>
  </si>
  <si>
    <t>Pakiet 5</t>
  </si>
  <si>
    <t>Razem</t>
  </si>
  <si>
    <t>Pakiet 6</t>
  </si>
  <si>
    <t>1 butelka 500 ml</t>
  </si>
  <si>
    <t>Pakiet 7</t>
  </si>
  <si>
    <t>1 mg</t>
  </si>
  <si>
    <t>Dostawy: Ilość i wielkość dawek zależna od aktualnych potrzeb Oddziału Intensywnej Terapii</t>
  </si>
  <si>
    <t>Wartość brutto</t>
  </si>
  <si>
    <t>1 tys. IU</t>
  </si>
  <si>
    <t>Dostawy: Ilość zależna od aktualnych potrzeb Stacji Dializ i Oddziału Nefrologii</t>
  </si>
  <si>
    <t>Sevelamerum</t>
  </si>
  <si>
    <t>Cena netto</t>
  </si>
  <si>
    <t>Vat</t>
  </si>
  <si>
    <t>Cena brutto</t>
  </si>
  <si>
    <t>Nazwa międzynarodowa</t>
  </si>
  <si>
    <t>1 amp</t>
  </si>
  <si>
    <t>Pakiet 8</t>
  </si>
  <si>
    <t>Wartość netto</t>
  </si>
  <si>
    <t>Pakiet 9</t>
  </si>
  <si>
    <t>Lek - ABCIXIMAB</t>
  </si>
  <si>
    <t>1 mikrogram</t>
  </si>
  <si>
    <t>fiolka</t>
  </si>
  <si>
    <t>RAZEM:</t>
  </si>
  <si>
    <t>Leki finansowane przez NFZ</t>
  </si>
  <si>
    <t>Poz.</t>
  </si>
  <si>
    <t>Wyszczególnienie
nazwa handlowa</t>
  </si>
  <si>
    <t>Jednostka miary</t>
  </si>
  <si>
    <t>Producent</t>
  </si>
  <si>
    <t>Kraj produkcji</t>
  </si>
  <si>
    <t>Ilość do przetargu</t>
  </si>
  <si>
    <t>Wpis do rejestru produktów leczniczych</t>
  </si>
  <si>
    <t>peginterferonum alfa-2a 
dopuszczalne opakowania:
fiolka 135 mcg</t>
  </si>
  <si>
    <t>peginterferonum alfa-2a 
dopuszczalne opakowania:
fiolka 180 mcg</t>
  </si>
  <si>
    <t>rybawiryna
200 mg
opakowanie: 168 tabletek</t>
  </si>
  <si>
    <t>opakowanie</t>
  </si>
  <si>
    <t>Pakiet 1</t>
  </si>
  <si>
    <t>Przetarg na leki stosowane w leczeniu przewlekłych wirusowych zapaleń wątroby typu B (pzwB) i typu C (pzwC)</t>
  </si>
  <si>
    <t>lamiwudyna
100 mg
1 tabletka</t>
  </si>
  <si>
    <t>1 tabletka</t>
  </si>
  <si>
    <t>Erythropoietinum do podawania podskórnego i dożylnego</t>
  </si>
  <si>
    <t>Przetarg na dostawę erytropoetyny do podawania podskórnego i dożylnego dla chorych dializowanych</t>
  </si>
  <si>
    <t>Przetarg na dostawę leków dla chorych dializowanych</t>
  </si>
  <si>
    <t>sevelamerum
800 mg
opakowanie: 180 tabl</t>
  </si>
  <si>
    <t>1000 ml zawiera:
Alanine 6,2 g;
Argininum 8,2 g;
Cysteinum 0,4 g;
Glycinum 5,305 g;
Histidinum 9,8 g;
Isoleucinum 5,8 g;
Leucinum 12,8 g;
Lysinum 12 g;
Methioninum 2 g;
Phenylalaminum 3,5 g;
Prolinum 3 g;
Serinum 7,6 g;
Threoninum 8,2 g;
Tryptophanum 3 g;
Tyrosinum 0,6 g;
Valinum 8,7 g;
W 1000 ml jest 100 g aminokwasów. Ponadto glicylotyrozyna 3,155 g = glicyna 0,994 g + tyrozyna 2,4 g. Azot całkowity16,3 g. Jabłczany 15 mmol, octany 124 mmol. Osmolarność 935 mOsmol/l. Wartość energetyczna 400 kcal (1600 kJ).</t>
  </si>
  <si>
    <t>Przetarg na leki stosowane w leczeniu chorych z przewlekłą niewydolnością nerek</t>
  </si>
  <si>
    <t>ABCIXIMAB
inj. 0,01 g/5 ml</t>
  </si>
  <si>
    <t>Lek - stosowany w leczeniu blokerem receptora płytkowego IIB/IIIA</t>
  </si>
  <si>
    <t>Czynnik stymulujący krwiotworzenie do podawania dożylnego i podskórnego</t>
  </si>
  <si>
    <t>Preparat do żywienia pozajelitowego pacjentów z upośledzoną czynnością nerek</t>
  </si>
  <si>
    <t>Preparat rekombinowanego ludzkiego aktywowanego białka C</t>
  </si>
  <si>
    <t>Numer pakietu</t>
  </si>
  <si>
    <t>Nazwa pakietu</t>
  </si>
  <si>
    <t>Leczenie p/wirusowe lamiwudyną chorych z przewlekłym wirusowym zapaleniem wątroby typu B lub wzw B+C</t>
  </si>
  <si>
    <t>EZ/ZP/48/2007</t>
  </si>
  <si>
    <t>interferon naturalny alfa
3 mln j.m.</t>
  </si>
  <si>
    <t>Erythropoietinum do podawania podskórnego i dożylnego
Ilość i wielkości dawek uzależniona od zapotrzebowania zamawiającego.
W dawkach do podawania dożylnego i podskórnego (w IU):
1 000, 2 000, 3 000, 4 000, 
5 000, 6 000, 50 000.</t>
  </si>
  <si>
    <t>Darbepoetin alfa
Swobodny wybór wielkości opakowania przez zamawiającego
w mikrogramach: 
10, 15, 20, 30, 40, 50.</t>
  </si>
  <si>
    <t xml:space="preserve">Rekombinowana wersja ludzkiego aktywowanego białka C (rhAPC). 
Swobodny wybór wielkości przez zamawiajacego
- filoka 0,005 g
- fiolka 0,020 g
</t>
  </si>
  <si>
    <t>Leczenie skojarzone pegylowanym interferonem alfa2a z rybawiryną chorych z pzwC</t>
  </si>
  <si>
    <t>Leczenie naturalnym interferonem alfa chorych z pzwC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</si>
</sst>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\ _z_ł_-;\-* #,##0.0\ _z_ł_-;_-* &quot;-&quot;??\ _z_ł_-;_-@_-"/>
    <numFmt numFmtId="169" formatCode="_-* #,##0\ _z_ł_-;\-* #,##0\ _z_ł_-;_-* &quot;-&quot;??\ _z_ł_-;_-@_-"/>
    <numFmt numFmtId="170" formatCode="_-* #,##0.000\ _z_ł_-;\-* #,##0.000\ _z_ł_-;_-* &quot;-&quot;??\ _z_ł_-;_-@_-"/>
    <numFmt numFmtId="171" formatCode="_-* #,##0.0000\ _z_ł_-;\-* #,##0.0000\ _z_ł_-;_-* &quot;-&quot;??\ _z_ł_-;_-@_-"/>
    <numFmt numFmtId="172" formatCode="0.0"/>
    <numFmt numFmtId="173" formatCode="#,##0.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%"/>
    <numFmt numFmtId="181" formatCode="#,##0_ ;\-#,##0\ "/>
    <numFmt numFmtId="182" formatCode="#,##0.00\ &quot;zł&quot;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2"/>
      <name val="Arial"/>
      <family val="0"/>
    </font>
    <font>
      <b/>
      <sz val="12"/>
      <name val="Arial"/>
      <family val="0"/>
    </font>
    <font>
      <b/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 wrapText="1"/>
    </xf>
    <xf numFmtId="3" fontId="0" fillId="0" borderId="0" xfId="0" applyNumberFormat="1" applyAlignment="1">
      <alignment/>
    </xf>
    <xf numFmtId="0" fontId="6" fillId="0" borderId="0" xfId="0" applyFont="1" applyAlignment="1">
      <alignment wrapText="1"/>
    </xf>
    <xf numFmtId="0" fontId="0" fillId="0" borderId="1" xfId="0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 textRotation="90"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2" fontId="0" fillId="0" borderId="0" xfId="0" applyNumberFormat="1" applyAlignment="1">
      <alignment vertical="center"/>
    </xf>
    <xf numFmtId="3" fontId="0" fillId="0" borderId="0" xfId="0" applyNumberFormat="1" applyAlignment="1">
      <alignment vertical="center"/>
    </xf>
    <xf numFmtId="43" fontId="0" fillId="0" borderId="0" xfId="15" applyAlignment="1">
      <alignment vertical="center"/>
    </xf>
    <xf numFmtId="43" fontId="0" fillId="0" borderId="0" xfId="0" applyNumberFormat="1" applyAlignment="1">
      <alignment/>
    </xf>
    <xf numFmtId="4" fontId="0" fillId="0" borderId="0" xfId="0" applyNumberFormat="1" applyAlignment="1">
      <alignment vertical="center"/>
    </xf>
    <xf numFmtId="2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/>
    </xf>
    <xf numFmtId="43" fontId="0" fillId="0" borderId="0" xfId="15" applyAlignment="1">
      <alignment/>
    </xf>
    <xf numFmtId="0" fontId="0" fillId="0" borderId="0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8" fillId="0" borderId="0" xfId="0" applyFont="1" applyAlignment="1">
      <alignment/>
    </xf>
    <xf numFmtId="43" fontId="0" fillId="0" borderId="0" xfId="15" applyAlignment="1">
      <alignment vertical="center"/>
    </xf>
    <xf numFmtId="9" fontId="0" fillId="0" borderId="1" xfId="0" applyNumberFormat="1" applyBorder="1" applyAlignment="1">
      <alignment horizontal="center" vertical="center"/>
    </xf>
    <xf numFmtId="44" fontId="0" fillId="0" borderId="1" xfId="20" applyBorder="1" applyAlignment="1">
      <alignment horizontal="center" vertical="center"/>
    </xf>
    <xf numFmtId="44" fontId="0" fillId="0" borderId="1" xfId="0" applyNumberFormat="1" applyBorder="1" applyAlignment="1">
      <alignment horizontal="center" vertical="center"/>
    </xf>
    <xf numFmtId="44" fontId="0" fillId="0" borderId="1" xfId="20" applyBorder="1" applyAlignment="1">
      <alignment vertical="center"/>
    </xf>
    <xf numFmtId="44" fontId="0" fillId="0" borderId="0" xfId="20" applyAlignment="1">
      <alignment/>
    </xf>
    <xf numFmtId="2" fontId="0" fillId="0" borderId="1" xfId="0" applyNumberFormat="1" applyBorder="1" applyAlignment="1">
      <alignment vertical="center"/>
    </xf>
    <xf numFmtId="43" fontId="0" fillId="0" borderId="0" xfId="15" applyAlignment="1">
      <alignment/>
    </xf>
    <xf numFmtId="0" fontId="5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vertical="center" wrapText="1"/>
    </xf>
    <xf numFmtId="44" fontId="0" fillId="0" borderId="1" xfId="20" applyBorder="1" applyAlignment="1">
      <alignment vertical="center" wrapText="1"/>
    </xf>
    <xf numFmtId="44" fontId="0" fillId="0" borderId="0" xfId="0" applyNumberFormat="1" applyAlignment="1">
      <alignment wrapText="1"/>
    </xf>
    <xf numFmtId="0" fontId="9" fillId="0" borderId="0" xfId="0" applyFont="1" applyAlignment="1">
      <alignment wrapText="1"/>
    </xf>
    <xf numFmtId="0" fontId="3" fillId="0" borderId="0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textRotation="180" wrapText="1"/>
    </xf>
    <xf numFmtId="9" fontId="0" fillId="0" borderId="1" xfId="0" applyNumberFormat="1" applyBorder="1" applyAlignment="1">
      <alignment vertical="center"/>
    </xf>
    <xf numFmtId="44" fontId="6" fillId="0" borderId="1" xfId="0" applyNumberFormat="1" applyFont="1" applyBorder="1" applyAlignment="1">
      <alignment/>
    </xf>
    <xf numFmtId="0" fontId="3" fillId="0" borderId="1" xfId="0" applyFont="1" applyBorder="1" applyAlignment="1">
      <alignment wrapText="1"/>
    </xf>
    <xf numFmtId="44" fontId="0" fillId="0" borderId="1" xfId="0" applyNumberFormat="1" applyBorder="1" applyAlignment="1">
      <alignment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3" fontId="0" fillId="0" borderId="0" xfId="0" applyNumberFormat="1" applyBorder="1" applyAlignment="1">
      <alignment horizontal="center" vertical="center"/>
    </xf>
    <xf numFmtId="44" fontId="0" fillId="0" borderId="0" xfId="20" applyBorder="1" applyAlignment="1">
      <alignment vertical="center"/>
    </xf>
    <xf numFmtId="9" fontId="0" fillId="0" borderId="0" xfId="0" applyNumberFormat="1" applyBorder="1" applyAlignment="1">
      <alignment vertical="center"/>
    </xf>
    <xf numFmtId="44" fontId="0" fillId="0" borderId="0" xfId="20" applyBorder="1" applyAlignment="1">
      <alignment horizontal="right" vertical="center"/>
    </xf>
    <xf numFmtId="0" fontId="0" fillId="0" borderId="0" xfId="0" applyBorder="1" applyAlignment="1">
      <alignment vertical="center"/>
    </xf>
    <xf numFmtId="3" fontId="0" fillId="0" borderId="1" xfId="15" applyNumberFormat="1" applyBorder="1" applyAlignment="1">
      <alignment horizontal="center" vertical="center"/>
    </xf>
    <xf numFmtId="181" fontId="0" fillId="0" borderId="1" xfId="15" applyNumberFormat="1" applyBorder="1" applyAlignment="1">
      <alignment vertical="center"/>
    </xf>
    <xf numFmtId="0" fontId="6" fillId="0" borderId="0" xfId="0" applyFont="1" applyAlignment="1">
      <alignment/>
    </xf>
    <xf numFmtId="181" fontId="0" fillId="0" borderId="1" xfId="15" applyNumberFormat="1" applyBorder="1" applyAlignment="1">
      <alignment vertical="center"/>
    </xf>
    <xf numFmtId="44" fontId="0" fillId="0" borderId="1" xfId="20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/>
    </xf>
    <xf numFmtId="0" fontId="0" fillId="0" borderId="1" xfId="15" applyNumberFormat="1" applyBorder="1" applyAlignment="1">
      <alignment horizontal="center" vertical="center"/>
    </xf>
    <xf numFmtId="3" fontId="0" fillId="0" borderId="1" xfId="0" applyNumberFormat="1" applyBorder="1" applyAlignment="1">
      <alignment vertical="center"/>
    </xf>
    <xf numFmtId="44" fontId="0" fillId="0" borderId="1" xfId="20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9" fontId="0" fillId="0" borderId="1" xfId="20" applyNumberForma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9" fontId="0" fillId="0" borderId="1" xfId="0" applyNumberFormat="1" applyFont="1" applyBorder="1" applyAlignment="1">
      <alignment horizontal="center" vertical="center"/>
    </xf>
    <xf numFmtId="44" fontId="0" fillId="0" borderId="1" xfId="0" applyNumberFormat="1" applyFont="1" applyBorder="1" applyAlignment="1">
      <alignment horizontal="center" vertical="center"/>
    </xf>
    <xf numFmtId="44" fontId="0" fillId="0" borderId="1" xfId="20" applyFont="1" applyBorder="1" applyAlignment="1">
      <alignment horizontal="center" vertical="center"/>
    </xf>
    <xf numFmtId="0" fontId="0" fillId="0" borderId="0" xfId="0" applyFont="1" applyAlignment="1">
      <alignment/>
    </xf>
    <xf numFmtId="0" fontId="6" fillId="2" borderId="1" xfId="0" applyFont="1" applyFill="1" applyBorder="1" applyAlignment="1">
      <alignment horizontal="center" vertical="center" textRotation="180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/>
    </xf>
    <xf numFmtId="0" fontId="0" fillId="0" borderId="1" xfId="20" applyNumberFormat="1" applyBorder="1" applyAlignment="1">
      <alignment horizontal="center" vertical="center"/>
    </xf>
    <xf numFmtId="44" fontId="6" fillId="0" borderId="1" xfId="20" applyFont="1" applyBorder="1" applyAlignment="1">
      <alignment horizontal="center" vertical="center"/>
    </xf>
    <xf numFmtId="44" fontId="6" fillId="0" borderId="1" xfId="0" applyNumberFormat="1" applyFont="1" applyBorder="1" applyAlignment="1">
      <alignment horizontal="center" vertical="center"/>
    </xf>
    <xf numFmtId="44" fontId="6" fillId="0" borderId="1" xfId="20" applyFont="1" applyBorder="1" applyAlignment="1">
      <alignment vertical="center"/>
    </xf>
    <xf numFmtId="44" fontId="6" fillId="0" borderId="1" xfId="0" applyNumberFormat="1" applyFont="1" applyBorder="1" applyAlignment="1">
      <alignment vertical="center" wrapText="1"/>
    </xf>
    <xf numFmtId="0" fontId="0" fillId="0" borderId="0" xfId="0" applyAlignment="1">
      <alignment horizontal="left" wrapText="1"/>
    </xf>
    <xf numFmtId="0" fontId="8" fillId="0" borderId="0" xfId="0" applyFont="1" applyAlignment="1">
      <alignment horizontal="left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7"/>
  <sheetViews>
    <sheetView workbookViewId="0" topLeftCell="A1">
      <selection activeCell="A1" sqref="A1"/>
    </sheetView>
  </sheetViews>
  <sheetFormatPr defaultColWidth="9.140625" defaultRowHeight="12.75"/>
  <cols>
    <col min="1" max="1" width="20.00390625" style="0" bestFit="1" customWidth="1"/>
    <col min="2" max="2" width="44.421875" style="49" customWidth="1"/>
    <col min="3" max="4" width="15.00390625" style="3" bestFit="1" customWidth="1"/>
    <col min="6" max="6" width="11.7109375" style="0" bestFit="1" customWidth="1"/>
    <col min="8" max="8" width="15.00390625" style="0" bestFit="1" customWidth="1"/>
  </cols>
  <sheetData>
    <row r="2" ht="12.75">
      <c r="B2" s="53"/>
    </row>
    <row r="4" spans="1:4" ht="18">
      <c r="A4" s="91" t="s">
        <v>57</v>
      </c>
      <c r="B4" s="92" t="s">
        <v>27</v>
      </c>
      <c r="C4" s="93"/>
      <c r="D4" s="93"/>
    </row>
    <row r="5" spans="1:4" ht="12.75">
      <c r="A5" s="94" t="s">
        <v>54</v>
      </c>
      <c r="B5" s="56" t="s">
        <v>55</v>
      </c>
      <c r="C5" s="56" t="s">
        <v>21</v>
      </c>
      <c r="D5" s="56" t="s">
        <v>11</v>
      </c>
    </row>
    <row r="6" spans="1:12" ht="23.25" customHeight="1">
      <c r="A6" s="10" t="str">
        <f>'Pakiet 1'!B7</f>
        <v>Pakiet 1</v>
      </c>
      <c r="B6" s="60" t="str">
        <f>'Pakiet 1'!C7</f>
        <v>Leczenie skojarzone pegylowanym interferonem alfa2a z rybawiryną chorych z pzwC</v>
      </c>
      <c r="C6" s="61">
        <f>'Pakiet 1'!K14</f>
        <v>0</v>
      </c>
      <c r="D6" s="61">
        <f>'Pakiet 1'!L14</f>
        <v>0</v>
      </c>
      <c r="E6" s="7"/>
      <c r="F6" s="7"/>
      <c r="G6" s="7"/>
      <c r="H6" s="7"/>
      <c r="I6" s="7"/>
      <c r="J6" s="7"/>
      <c r="K6" s="7"/>
      <c r="L6" s="7"/>
    </row>
    <row r="7" spans="1:4" ht="23.25" customHeight="1">
      <c r="A7" s="10" t="str">
        <f>'Pakiet 2'!B7</f>
        <v>Pakiet 2</v>
      </c>
      <c r="B7" s="50" t="str">
        <f>'Pakiet 2'!C7</f>
        <v>Leczenie naturalnym interferonem alfa chorych z pzwC</v>
      </c>
      <c r="C7" s="51">
        <f>'Pakiet 2'!K11</f>
        <v>0</v>
      </c>
      <c r="D7" s="51">
        <f>'Pakiet 2'!L11</f>
        <v>0</v>
      </c>
    </row>
    <row r="8" spans="1:4" ht="22.5">
      <c r="A8" s="10" t="str">
        <f>'Pakiet 3'!B7</f>
        <v>Pakiet 3</v>
      </c>
      <c r="B8" s="50" t="str">
        <f>'Pakiet 3'!C7</f>
        <v>Leczenie p/wirusowe lamiwudyną chorych z przewlekłym wirusowym zapaleniem wątroby typu B lub wzw B+C</v>
      </c>
      <c r="C8" s="51">
        <f>'Pakiet 3'!K12</f>
        <v>0</v>
      </c>
      <c r="D8" s="51">
        <f>'Pakiet 3'!L12</f>
        <v>0</v>
      </c>
    </row>
    <row r="9" spans="1:4" ht="23.25" customHeight="1">
      <c r="A9" s="10" t="str">
        <f>'Pakiet 4'!B7</f>
        <v>Pakiet 4</v>
      </c>
      <c r="B9" s="50" t="str">
        <f>'Pakiet 4'!C7</f>
        <v>Erythropoietinum do podawania podskórnego i dożylnego</v>
      </c>
      <c r="C9" s="51">
        <f>'Pakiet 4'!K11</f>
        <v>0</v>
      </c>
      <c r="D9" s="51">
        <f>'Pakiet 4'!L11</f>
        <v>0</v>
      </c>
    </row>
    <row r="10" spans="1:4" ht="23.25" customHeight="1">
      <c r="A10" s="10" t="str">
        <f>'Pakiet 5'!B7</f>
        <v>Pakiet 5</v>
      </c>
      <c r="B10" s="50" t="str">
        <f>'Pakiet 5'!C7</f>
        <v>Czynnik stymulujący krwiotworzenie do podawania dożylnego i podskórnego</v>
      </c>
      <c r="C10" s="51">
        <f>'Pakiet 5'!K11</f>
        <v>0</v>
      </c>
      <c r="D10" s="51">
        <f>'Pakiet 5'!L11</f>
        <v>0</v>
      </c>
    </row>
    <row r="11" spans="1:4" ht="23.25" customHeight="1">
      <c r="A11" s="10" t="str">
        <f>'Pakiet 6'!B7</f>
        <v>Pakiet 6</v>
      </c>
      <c r="B11" s="50" t="str">
        <f>'Pakiet 6'!C7</f>
        <v>Sevelamerum</v>
      </c>
      <c r="C11" s="51">
        <f>'Pakiet 6'!K11</f>
        <v>0</v>
      </c>
      <c r="D11" s="51">
        <f>'Pakiet 6'!L11</f>
        <v>0</v>
      </c>
    </row>
    <row r="12" spans="1:4" ht="23.25" customHeight="1">
      <c r="A12" s="10" t="str">
        <f>'Pakiet 7'!B7</f>
        <v>Pakiet 7</v>
      </c>
      <c r="B12" s="50" t="str">
        <f>'Pakiet 7'!C7</f>
        <v>Preparat do żywienia pozajelitowego pacjentów z upośledzoną czynnością nerek</v>
      </c>
      <c r="C12" s="51">
        <f>'Pakiet 7'!K11</f>
        <v>0</v>
      </c>
      <c r="D12" s="51">
        <f>'Pakiet 7'!L11</f>
        <v>0</v>
      </c>
    </row>
    <row r="13" spans="1:4" ht="23.25" customHeight="1">
      <c r="A13" s="10" t="str">
        <f>'Pakiet 8'!B7</f>
        <v>Pakiet 8</v>
      </c>
      <c r="B13" s="50" t="str">
        <f>'Pakiet 8'!C7</f>
        <v>Preparat rekombinowanego ludzkiego aktywowanego białka C</v>
      </c>
      <c r="C13" s="51">
        <f>'Pakiet 8'!K11</f>
        <v>0</v>
      </c>
      <c r="D13" s="51">
        <f>'Pakiet 8'!L11</f>
        <v>0</v>
      </c>
    </row>
    <row r="14" spans="1:4" ht="23.25" customHeight="1">
      <c r="A14" s="10" t="str">
        <f>'Pakiet 9'!B7</f>
        <v>Pakiet 9</v>
      </c>
      <c r="B14" s="50" t="str">
        <f>'Pakiet 9'!C7</f>
        <v>Lek - ABCIXIMAB</v>
      </c>
      <c r="C14" s="51">
        <f>'Pakiet 9'!K11</f>
        <v>0</v>
      </c>
      <c r="D14" s="51">
        <f>'Pakiet 9'!L11</f>
        <v>0</v>
      </c>
    </row>
    <row r="15" spans="1:4" ht="21" customHeight="1">
      <c r="A15" s="32"/>
      <c r="B15" s="54" t="s">
        <v>5</v>
      </c>
      <c r="C15" s="99">
        <f>SUM(C6:C14)</f>
        <v>0</v>
      </c>
      <c r="D15" s="99">
        <f>SUM(D6:D14)</f>
        <v>0</v>
      </c>
    </row>
    <row r="16" spans="3:4" ht="12.75">
      <c r="C16" s="52"/>
      <c r="D16" s="52"/>
    </row>
    <row r="17" spans="3:4" ht="12.75">
      <c r="C17" s="52"/>
      <c r="D17" s="52"/>
    </row>
  </sheetData>
  <printOptions horizontalCentered="1" verticalCentered="1"/>
  <pageMargins left="0" right="0" top="0.984251968503937" bottom="0.984251968503937" header="0.5118110236220472" footer="0.5118110236220472"/>
  <pageSetup horizontalDpi="600" verticalDpi="600" orientation="portrait" paperSize="9" r:id="rId1"/>
  <headerFooter alignWithMargins="0">
    <oddHeader>&amp;LWojewódzki Szpital Zespolony
w Kielcach
25-736 Kielce
ul. Grunwaldzka 45
Przetarg EZ/ZP/48/2007&amp;C&amp;F&amp;RKielce, dn. 2007-05-02</oddHeader>
    <oddFooter>&amp;LWykonał:&amp;Cstrona &amp;P z &amp;N&amp;RSprawdził: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7:M1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57421875" style="46" customWidth="1"/>
    <col min="2" max="2" width="17.8515625" style="46" customWidth="1"/>
    <col min="3" max="3" width="27.140625" style="46" customWidth="1"/>
    <col min="4" max="4" width="11.421875" style="46" customWidth="1"/>
    <col min="5" max="6" width="3.28125" style="46" bestFit="1" customWidth="1"/>
    <col min="7" max="7" width="8.57421875" style="46" customWidth="1"/>
    <col min="8" max="8" width="11.421875" style="46" customWidth="1"/>
    <col min="9" max="9" width="4.00390625" style="46" bestFit="1" customWidth="1"/>
    <col min="10" max="10" width="11.421875" style="46" customWidth="1"/>
    <col min="11" max="12" width="15.00390625" style="46" customWidth="1"/>
    <col min="13" max="13" width="9.28125" style="46" customWidth="1"/>
    <col min="14" max="16384" width="9.140625" style="46" customWidth="1"/>
  </cols>
  <sheetData>
    <row r="1" s="89" customFormat="1" ht="12.75"/>
    <row r="2" s="89" customFormat="1" ht="12.75"/>
    <row r="3" s="89" customFormat="1" ht="12.75"/>
    <row r="4" s="89" customFormat="1" ht="12.75"/>
    <row r="5" s="89" customFormat="1" ht="12.75"/>
    <row r="6" s="89" customFormat="1" ht="12.75"/>
    <row r="7" spans="2:9" ht="18">
      <c r="B7" s="9" t="s">
        <v>22</v>
      </c>
      <c r="C7" s="36" t="s">
        <v>23</v>
      </c>
      <c r="D7" s="7"/>
      <c r="E7" s="5"/>
      <c r="F7" s="5"/>
      <c r="G7"/>
      <c r="H7"/>
      <c r="I7"/>
    </row>
    <row r="8" s="89" customFormat="1" ht="12.75"/>
    <row r="9" s="89" customFormat="1" ht="12.75"/>
    <row r="10" spans="1:13" s="47" customFormat="1" ht="86.25" customHeight="1">
      <c r="A10" s="57" t="s">
        <v>28</v>
      </c>
      <c r="B10" s="56" t="s">
        <v>29</v>
      </c>
      <c r="C10" s="56" t="s">
        <v>18</v>
      </c>
      <c r="D10" s="57" t="s">
        <v>30</v>
      </c>
      <c r="E10" s="57" t="s">
        <v>31</v>
      </c>
      <c r="F10" s="90" t="s">
        <v>32</v>
      </c>
      <c r="G10" s="57" t="s">
        <v>33</v>
      </c>
      <c r="H10" s="56" t="s">
        <v>15</v>
      </c>
      <c r="I10" s="56" t="s">
        <v>16</v>
      </c>
      <c r="J10" s="56" t="s">
        <v>17</v>
      </c>
      <c r="K10" s="56" t="s">
        <v>21</v>
      </c>
      <c r="L10" s="56" t="s">
        <v>11</v>
      </c>
      <c r="M10" s="57" t="s">
        <v>34</v>
      </c>
    </row>
    <row r="11" spans="1:13" s="48" customFormat="1" ht="44.25" customHeight="1">
      <c r="A11" s="83">
        <v>1</v>
      </c>
      <c r="B11" s="83"/>
      <c r="C11" s="84" t="s">
        <v>49</v>
      </c>
      <c r="D11" s="85" t="s">
        <v>19</v>
      </c>
      <c r="E11" s="86"/>
      <c r="F11" s="85"/>
      <c r="G11" s="85">
        <v>550</v>
      </c>
      <c r="H11" s="87">
        <f>J11/1.07</f>
        <v>0</v>
      </c>
      <c r="I11" s="86"/>
      <c r="J11" s="88"/>
      <c r="K11" s="96">
        <f>G11*H11</f>
        <v>0</v>
      </c>
      <c r="L11" s="96">
        <f>G11*J11</f>
        <v>0</v>
      </c>
      <c r="M11" s="85"/>
    </row>
    <row r="12" s="89" customFormat="1" ht="12.75"/>
    <row r="13" s="89" customFormat="1" ht="12.75"/>
    <row r="14" s="89" customFormat="1" ht="12.75">
      <c r="B14" s="89" t="s">
        <v>50</v>
      </c>
    </row>
    <row r="15" s="89" customFormat="1" ht="12.75"/>
    <row r="16" s="89" customFormat="1" ht="12.75"/>
    <row r="17" s="89" customFormat="1" ht="12.75"/>
    <row r="18" s="89" customFormat="1" ht="12.75"/>
    <row r="19" s="89" customFormat="1" ht="12.75"/>
    <row r="20" s="89" customFormat="1" ht="12.75"/>
    <row r="21" s="89" customFormat="1" ht="12.75"/>
    <row r="22" s="89" customFormat="1" ht="12.75"/>
    <row r="23" s="89" customFormat="1" ht="12.75"/>
    <row r="24" s="89" customFormat="1" ht="12.75"/>
    <row r="25" s="89" customFormat="1" ht="12.75"/>
    <row r="26" s="89" customFormat="1" ht="12.75"/>
    <row r="27" s="89" customFormat="1" ht="12.75"/>
    <row r="28" s="89" customFormat="1" ht="12.75"/>
    <row r="29" s="89" customFormat="1" ht="12.75"/>
    <row r="30" s="89" customFormat="1" ht="12.75"/>
    <row r="31" s="89" customFormat="1" ht="12.75"/>
    <row r="32" s="89" customFormat="1" ht="12.75"/>
    <row r="33" s="89" customFormat="1" ht="12.75"/>
    <row r="34" s="89" customFormat="1" ht="12.75"/>
    <row r="35" s="89" customFormat="1" ht="12.75"/>
    <row r="36" s="89" customFormat="1" ht="12.75"/>
    <row r="37" s="89" customFormat="1" ht="12.75"/>
    <row r="38" s="89" customFormat="1" ht="12.75"/>
    <row r="39" s="89" customFormat="1" ht="12.75"/>
    <row r="40" s="89" customFormat="1" ht="12.75"/>
    <row r="41" s="89" customFormat="1" ht="12.75"/>
    <row r="42" s="89" customFormat="1" ht="12.75"/>
    <row r="43" s="89" customFormat="1" ht="12.75"/>
    <row r="44" s="89" customFormat="1" ht="12.75"/>
    <row r="45" s="89" customFormat="1" ht="12.75"/>
    <row r="46" s="89" customFormat="1" ht="12.75"/>
    <row r="47" s="89" customFormat="1" ht="12.75"/>
    <row r="48" s="89" customFormat="1" ht="12.75"/>
    <row r="49" s="89" customFormat="1" ht="12.75"/>
    <row r="50" s="89" customFormat="1" ht="12.75"/>
    <row r="51" s="89" customFormat="1" ht="12.75"/>
    <row r="52" s="89" customFormat="1" ht="12.75"/>
    <row r="53" s="89" customFormat="1" ht="12.75"/>
    <row r="54" s="89" customFormat="1" ht="12.75"/>
    <row r="55" s="89" customFormat="1" ht="12.75"/>
    <row r="56" s="89" customFormat="1" ht="12.75"/>
    <row r="57" s="89" customFormat="1" ht="12.75"/>
    <row r="58" s="89" customFormat="1" ht="12.75"/>
    <row r="59" s="89" customFormat="1" ht="12.75"/>
    <row r="60" s="89" customFormat="1" ht="12.75"/>
    <row r="61" s="89" customFormat="1" ht="12.75"/>
    <row r="62" s="89" customFormat="1" ht="12.75"/>
    <row r="63" s="89" customFormat="1" ht="12.75"/>
    <row r="64" s="89" customFormat="1" ht="12.75"/>
    <row r="65" s="89" customFormat="1" ht="12.75"/>
    <row r="66" s="89" customFormat="1" ht="12.75"/>
    <row r="67" s="89" customFormat="1" ht="12.75"/>
    <row r="68" s="89" customFormat="1" ht="12.75"/>
    <row r="69" s="89" customFormat="1" ht="12.75"/>
    <row r="70" s="89" customFormat="1" ht="12.75"/>
    <row r="71" s="89" customFormat="1" ht="12.75"/>
    <row r="72" s="89" customFormat="1" ht="12.75"/>
    <row r="73" s="89" customFormat="1" ht="12.75"/>
    <row r="74" s="89" customFormat="1" ht="12.75"/>
    <row r="75" s="89" customFormat="1" ht="12.75"/>
    <row r="76" s="89" customFormat="1" ht="12.75"/>
    <row r="77" s="89" customFormat="1" ht="12.75"/>
    <row r="78" s="89" customFormat="1" ht="12.75"/>
  </sheetData>
  <printOptions horizontalCentered="1"/>
  <pageMargins left="0" right="0" top="0.984251968503937" bottom="0.984251968503937" header="0.5118110236220472" footer="0.5118110236220472"/>
  <pageSetup horizontalDpi="600" verticalDpi="600" orientation="landscape" paperSize="9" r:id="rId1"/>
  <headerFooter alignWithMargins="0">
    <oddHeader>&amp;LWojewódzki Szpital Zespolony
w Kielcach
25-736 Kielce
ul. Grunwaldzka 45
Przetarg EZ/ZP/48/2007&amp;C&amp;F&amp;RKielce, dn. 2007-05-02</oddHeader>
    <oddFooter>&amp;LWykonał:&amp;Cstrona &amp;P z &amp;N&amp;RSprawdził: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6"/>
  <sheetViews>
    <sheetView workbookViewId="0" topLeftCell="A1">
      <selection activeCell="A1" sqref="A1"/>
    </sheetView>
  </sheetViews>
  <sheetFormatPr defaultColWidth="9.140625" defaultRowHeight="12.75"/>
  <cols>
    <col min="1" max="1" width="3.57421875" style="1" customWidth="1"/>
    <col min="2" max="2" width="17.8515625" style="3" customWidth="1"/>
    <col min="3" max="3" width="27.140625" style="3" customWidth="1"/>
    <col min="4" max="4" width="11.421875" style="3" customWidth="1"/>
    <col min="5" max="6" width="3.28125" style="3" bestFit="1" customWidth="1"/>
    <col min="7" max="7" width="8.57421875" style="0" customWidth="1"/>
    <col min="8" max="8" width="11.421875" style="0" customWidth="1"/>
    <col min="9" max="9" width="4.00390625" style="0" bestFit="1" customWidth="1"/>
    <col min="10" max="10" width="11.421875" style="0" customWidth="1"/>
    <col min="11" max="12" width="15.00390625" style="0" customWidth="1"/>
    <col min="13" max="13" width="9.28125" style="0" customWidth="1"/>
  </cols>
  <sheetData>
    <row r="1" spans="2:3" ht="12.75">
      <c r="B1" s="2"/>
      <c r="C1" s="2"/>
    </row>
    <row r="2" ht="12.75">
      <c r="C2" s="4"/>
    </row>
    <row r="3" ht="12.75">
      <c r="C3" s="4"/>
    </row>
    <row r="4" ht="12.75">
      <c r="C4" s="4"/>
    </row>
    <row r="5" ht="12.75">
      <c r="C5" s="5"/>
    </row>
    <row r="6" ht="12.75">
      <c r="C6" s="4"/>
    </row>
    <row r="7" spans="1:3" s="7" customFormat="1" ht="18">
      <c r="A7" s="6"/>
      <c r="B7" s="45" t="s">
        <v>39</v>
      </c>
      <c r="C7" s="36" t="s">
        <v>62</v>
      </c>
    </row>
    <row r="8" spans="1:7" s="7" customFormat="1" ht="12.75" customHeight="1">
      <c r="A8" s="6"/>
      <c r="C8" s="21"/>
      <c r="G8" s="8"/>
    </row>
    <row r="9" spans="1:6" s="7" customFormat="1" ht="12.75" customHeight="1">
      <c r="A9" s="6"/>
      <c r="D9" s="9"/>
      <c r="E9" s="9"/>
      <c r="F9" s="9"/>
    </row>
    <row r="10" spans="1:13" s="19" customFormat="1" ht="86.25" customHeight="1">
      <c r="A10" s="57" t="s">
        <v>28</v>
      </c>
      <c r="B10" s="56" t="s">
        <v>29</v>
      </c>
      <c r="C10" s="56" t="s">
        <v>18</v>
      </c>
      <c r="D10" s="57" t="s">
        <v>30</v>
      </c>
      <c r="E10" s="57" t="s">
        <v>31</v>
      </c>
      <c r="F10" s="57" t="s">
        <v>32</v>
      </c>
      <c r="G10" s="57" t="s">
        <v>33</v>
      </c>
      <c r="H10" s="56" t="s">
        <v>15</v>
      </c>
      <c r="I10" s="56" t="s">
        <v>16</v>
      </c>
      <c r="J10" s="56" t="s">
        <v>17</v>
      </c>
      <c r="K10" s="56" t="s">
        <v>21</v>
      </c>
      <c r="L10" s="56" t="s">
        <v>11</v>
      </c>
      <c r="M10" s="57" t="s">
        <v>34</v>
      </c>
    </row>
    <row r="11" spans="1:13" s="13" customFormat="1" ht="53.25" customHeight="1">
      <c r="A11" s="10">
        <v>1</v>
      </c>
      <c r="B11" s="11"/>
      <c r="C11" s="17" t="s">
        <v>35</v>
      </c>
      <c r="D11" s="17" t="s">
        <v>25</v>
      </c>
      <c r="E11" s="17"/>
      <c r="F11" s="17"/>
      <c r="G11" s="18">
        <v>192</v>
      </c>
      <c r="H11" s="39">
        <f>J11/1.07</f>
        <v>0</v>
      </c>
      <c r="I11" s="38"/>
      <c r="J11" s="39"/>
      <c r="K11" s="39">
        <f>G11*H11</f>
        <v>0</v>
      </c>
      <c r="L11" s="39">
        <f>J11*G11</f>
        <v>0</v>
      </c>
      <c r="M11" s="10"/>
    </row>
    <row r="12" spans="1:13" s="13" customFormat="1" ht="53.25" customHeight="1">
      <c r="A12" s="10">
        <v>2</v>
      </c>
      <c r="B12" s="11"/>
      <c r="C12" s="17" t="s">
        <v>36</v>
      </c>
      <c r="D12" s="17" t="s">
        <v>25</v>
      </c>
      <c r="E12" s="17"/>
      <c r="F12" s="17"/>
      <c r="G12" s="18">
        <v>336</v>
      </c>
      <c r="H12" s="39">
        <f>J12/1.07</f>
        <v>0</v>
      </c>
      <c r="I12" s="38"/>
      <c r="J12" s="39"/>
      <c r="K12" s="39">
        <f>G12*H12</f>
        <v>0</v>
      </c>
      <c r="L12" s="39">
        <f>J12*G12</f>
        <v>0</v>
      </c>
      <c r="M12" s="10"/>
    </row>
    <row r="13" spans="1:13" s="13" customFormat="1" ht="52.5" customHeight="1">
      <c r="A13" s="10">
        <v>3</v>
      </c>
      <c r="B13" s="11"/>
      <c r="C13" s="17" t="s">
        <v>37</v>
      </c>
      <c r="D13" s="17" t="s">
        <v>38</v>
      </c>
      <c r="E13" s="17"/>
      <c r="F13" s="17"/>
      <c r="G13" s="18">
        <v>132</v>
      </c>
      <c r="H13" s="39">
        <f>J13/1.07</f>
        <v>0</v>
      </c>
      <c r="I13" s="38"/>
      <c r="J13" s="39"/>
      <c r="K13" s="39">
        <f>G13*H13</f>
        <v>0</v>
      </c>
      <c r="L13" s="39">
        <f>J13*G13</f>
        <v>0</v>
      </c>
      <c r="M13" s="10"/>
    </row>
    <row r="14" spans="7:12" ht="12.75">
      <c r="G14" s="15"/>
      <c r="J14" t="s">
        <v>26</v>
      </c>
      <c r="K14" s="59">
        <f>SUM(K11:K13)</f>
        <v>0</v>
      </c>
      <c r="L14" s="59">
        <f>SUM(L11:L13)</f>
        <v>0</v>
      </c>
    </row>
    <row r="16" spans="2:9" ht="12.75">
      <c r="B16" s="100" t="s">
        <v>40</v>
      </c>
      <c r="C16" s="100"/>
      <c r="D16" s="100"/>
      <c r="E16" s="100"/>
      <c r="F16" s="100"/>
      <c r="G16" s="100"/>
      <c r="H16" s="100"/>
      <c r="I16" s="100"/>
    </row>
  </sheetData>
  <mergeCells count="1">
    <mergeCell ref="B16:I16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r:id="rId1"/>
  <headerFooter alignWithMargins="0">
    <oddHeader>&amp;LWojewódzki Szpital Zespolony
w Kielcach
25-736 Kielce
ul. Grunwaldzka 45
Przetarg EZ/ZP/48/2007&amp;C&amp;F&amp;RKielce, dn. 2007-05-02</oddHeader>
    <oddFooter>&amp;LWykonał:&amp;Cstrona &amp;P z &amp;N&amp;RSprawdził: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8"/>
  <sheetViews>
    <sheetView workbookViewId="0" topLeftCell="A1">
      <selection activeCell="C7" sqref="C7"/>
    </sheetView>
  </sheetViews>
  <sheetFormatPr defaultColWidth="9.140625" defaultRowHeight="12.75"/>
  <cols>
    <col min="1" max="1" width="3.57421875" style="1" customWidth="1"/>
    <col min="2" max="2" width="17.8515625" style="3" customWidth="1"/>
    <col min="3" max="3" width="27.140625" style="3" customWidth="1"/>
    <col min="4" max="4" width="11.421875" style="3" customWidth="1"/>
    <col min="5" max="6" width="3.28125" style="3" bestFit="1" customWidth="1"/>
    <col min="7" max="7" width="8.57421875" style="0" customWidth="1"/>
    <col min="8" max="8" width="11.421875" style="0" customWidth="1"/>
    <col min="9" max="9" width="4.00390625" style="0" bestFit="1" customWidth="1"/>
    <col min="10" max="10" width="11.421875" style="0" customWidth="1"/>
    <col min="11" max="12" width="15.00390625" style="0" customWidth="1"/>
    <col min="13" max="13" width="9.28125" style="0" customWidth="1"/>
    <col min="18" max="18" width="14.8515625" style="0" bestFit="1" customWidth="1"/>
    <col min="23" max="23" width="14.8515625" style="0" bestFit="1" customWidth="1"/>
    <col min="24" max="24" width="12.57421875" style="0" bestFit="1" customWidth="1"/>
  </cols>
  <sheetData>
    <row r="1" spans="2:3" ht="12.75">
      <c r="B1" s="2"/>
      <c r="C1" s="2"/>
    </row>
    <row r="2" ht="12.75">
      <c r="C2" s="4"/>
    </row>
    <row r="3" ht="12.75">
      <c r="C3" s="5"/>
    </row>
    <row r="4" ht="12.75">
      <c r="C4" s="5"/>
    </row>
    <row r="5" ht="12.75">
      <c r="C5" s="5"/>
    </row>
    <row r="6" ht="12.75">
      <c r="C6" s="4"/>
    </row>
    <row r="7" spans="1:3" s="7" customFormat="1" ht="18">
      <c r="A7" s="6"/>
      <c r="B7" s="9" t="s">
        <v>2</v>
      </c>
      <c r="C7" s="36" t="s">
        <v>63</v>
      </c>
    </row>
    <row r="8" spans="1:6" s="7" customFormat="1" ht="12.75" customHeight="1">
      <c r="A8" s="6"/>
      <c r="D8" s="9"/>
      <c r="E8" s="9"/>
      <c r="F8" s="9"/>
    </row>
    <row r="9" s="7" customFormat="1" ht="12.75">
      <c r="A9" s="6"/>
    </row>
    <row r="10" spans="1:13" s="23" customFormat="1" ht="86.25" customHeight="1">
      <c r="A10" s="57" t="s">
        <v>28</v>
      </c>
      <c r="B10" s="56" t="s">
        <v>29</v>
      </c>
      <c r="C10" s="56" t="s">
        <v>18</v>
      </c>
      <c r="D10" s="57" t="s">
        <v>30</v>
      </c>
      <c r="E10" s="57" t="s">
        <v>31</v>
      </c>
      <c r="F10" s="57" t="s">
        <v>32</v>
      </c>
      <c r="G10" s="57" t="s">
        <v>33</v>
      </c>
      <c r="H10" s="56" t="s">
        <v>15</v>
      </c>
      <c r="I10" s="56" t="s">
        <v>16</v>
      </c>
      <c r="J10" s="56" t="s">
        <v>17</v>
      </c>
      <c r="K10" s="56" t="s">
        <v>21</v>
      </c>
      <c r="L10" s="56" t="s">
        <v>11</v>
      </c>
      <c r="M10" s="57" t="s">
        <v>34</v>
      </c>
    </row>
    <row r="11" spans="1:24" s="13" customFormat="1" ht="37.5" customHeight="1">
      <c r="A11" s="10">
        <v>1</v>
      </c>
      <c r="B11" s="11"/>
      <c r="C11" s="17" t="s">
        <v>58</v>
      </c>
      <c r="D11" s="17" t="s">
        <v>25</v>
      </c>
      <c r="E11" s="17"/>
      <c r="F11" s="17"/>
      <c r="G11" s="18">
        <v>883</v>
      </c>
      <c r="H11" s="39">
        <f>J11/1.07</f>
        <v>0</v>
      </c>
      <c r="I11" s="38"/>
      <c r="J11" s="39"/>
      <c r="K11" s="96">
        <f>H11*G11</f>
        <v>0</v>
      </c>
      <c r="L11" s="96">
        <f>J11*G11</f>
        <v>0</v>
      </c>
      <c r="M11" s="10"/>
      <c r="O11" s="24"/>
      <c r="Q11" s="25"/>
      <c r="R11" s="26"/>
      <c r="T11" s="24"/>
      <c r="V11" s="25"/>
      <c r="W11" s="26"/>
      <c r="X11" s="26"/>
    </row>
    <row r="12" spans="1:24" s="13" customFormat="1" ht="12.75">
      <c r="A12" s="32"/>
      <c r="B12" s="62"/>
      <c r="C12" s="63"/>
      <c r="D12" s="63"/>
      <c r="E12" s="63"/>
      <c r="F12" s="63"/>
      <c r="G12" s="64"/>
      <c r="H12" s="65"/>
      <c r="I12" s="66"/>
      <c r="J12" s="65"/>
      <c r="K12" s="67"/>
      <c r="L12" s="65"/>
      <c r="M12" s="68"/>
      <c r="O12" s="24"/>
      <c r="Q12" s="25"/>
      <c r="R12" s="26"/>
      <c r="T12" s="24"/>
      <c r="V12" s="25"/>
      <c r="W12" s="26"/>
      <c r="X12" s="26"/>
    </row>
    <row r="13" spans="1:24" s="13" customFormat="1" ht="12.75">
      <c r="A13" s="32"/>
      <c r="B13" s="62"/>
      <c r="C13" s="63"/>
      <c r="D13" s="63"/>
      <c r="E13" s="63"/>
      <c r="F13" s="63"/>
      <c r="G13" s="64"/>
      <c r="H13" s="65"/>
      <c r="I13" s="66"/>
      <c r="J13" s="65"/>
      <c r="K13" s="67"/>
      <c r="L13" s="65"/>
      <c r="M13" s="68"/>
      <c r="O13" s="24"/>
      <c r="Q13" s="25"/>
      <c r="R13" s="26"/>
      <c r="T13" s="24"/>
      <c r="V13" s="25"/>
      <c r="W13" s="26"/>
      <c r="X13" s="26"/>
    </row>
    <row r="14" spans="2:7" ht="12.75">
      <c r="B14" s="7" t="s">
        <v>40</v>
      </c>
      <c r="G14" s="15"/>
    </row>
    <row r="15" ht="12.75">
      <c r="G15" s="15"/>
    </row>
    <row r="16" ht="12.75">
      <c r="G16" s="15"/>
    </row>
    <row r="17" spans="3:7" ht="12.75">
      <c r="C17" s="16"/>
      <c r="G17" s="15"/>
    </row>
    <row r="18" ht="12.75">
      <c r="G18" s="15"/>
    </row>
  </sheetData>
  <printOptions horizontalCentered="1"/>
  <pageMargins left="0" right="0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Header>&amp;LWojewódzki Szpital Zespolony
w Kielcach
25-736 Kielce
ul. Grunwaldzka 45
Przetarg EZ/ZP/48/2007&amp;C&amp;F&amp;RKielce, dn. 2007-05-02</oddHeader>
    <oddFooter>&amp;LWykonał:&amp;Cstrona &amp;P z &amp;N&amp;RSprawdził: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7"/>
  <sheetViews>
    <sheetView workbookViewId="0" topLeftCell="A1">
      <selection activeCell="A1" sqref="A1"/>
    </sheetView>
  </sheetViews>
  <sheetFormatPr defaultColWidth="9.140625" defaultRowHeight="12.75"/>
  <cols>
    <col min="1" max="1" width="3.57421875" style="1" customWidth="1"/>
    <col min="2" max="2" width="17.8515625" style="3" customWidth="1"/>
    <col min="3" max="3" width="27.140625" style="3" customWidth="1"/>
    <col min="4" max="4" width="11.421875" style="3" customWidth="1"/>
    <col min="5" max="6" width="3.28125" style="0" bestFit="1" customWidth="1"/>
    <col min="7" max="7" width="8.57421875" style="0" customWidth="1"/>
    <col min="8" max="8" width="11.421875" style="0" customWidth="1"/>
    <col min="9" max="9" width="4.00390625" style="0" bestFit="1" customWidth="1"/>
    <col min="10" max="10" width="11.421875" style="0" customWidth="1"/>
    <col min="11" max="12" width="15.00390625" style="0" customWidth="1"/>
    <col min="13" max="13" width="9.28125" style="0" customWidth="1"/>
  </cols>
  <sheetData>
    <row r="1" spans="2:3" ht="12.75">
      <c r="B1" s="2"/>
      <c r="C1" s="2"/>
    </row>
    <row r="2" ht="12.75">
      <c r="C2" s="4"/>
    </row>
    <row r="3" ht="12.75">
      <c r="C3" s="4"/>
    </row>
    <row r="4" ht="12.75">
      <c r="C4" s="4"/>
    </row>
    <row r="5" ht="12.75">
      <c r="C5" s="5"/>
    </row>
    <row r="6" ht="12.75">
      <c r="C6" s="4"/>
    </row>
    <row r="7" spans="1:12" s="21" customFormat="1" ht="18">
      <c r="A7" s="20"/>
      <c r="B7" s="9" t="s">
        <v>1</v>
      </c>
      <c r="C7" s="101" t="s">
        <v>56</v>
      </c>
      <c r="D7" s="101"/>
      <c r="E7" s="101"/>
      <c r="F7" s="101"/>
      <c r="G7" s="101"/>
      <c r="H7" s="101"/>
      <c r="I7" s="101"/>
      <c r="J7" s="101"/>
      <c r="K7" s="101"/>
      <c r="L7" s="101"/>
    </row>
    <row r="8" spans="1:12" s="21" customFormat="1" ht="18">
      <c r="A8" s="20"/>
      <c r="B8" s="9"/>
      <c r="C8" s="101"/>
      <c r="D8" s="101"/>
      <c r="E8" s="101"/>
      <c r="F8" s="101"/>
      <c r="G8" s="101"/>
      <c r="H8" s="101"/>
      <c r="I8" s="101"/>
      <c r="J8" s="101"/>
      <c r="K8" s="101"/>
      <c r="L8" s="101"/>
    </row>
    <row r="9" spans="1:3" s="21" customFormat="1" ht="18">
      <c r="A9" s="20"/>
      <c r="B9" s="9"/>
      <c r="C9" s="36"/>
    </row>
    <row r="10" s="7" customFormat="1" ht="13.5" customHeight="1">
      <c r="A10" s="6"/>
    </row>
    <row r="11" spans="1:22" s="19" customFormat="1" ht="86.25" customHeight="1">
      <c r="A11" s="57" t="s">
        <v>28</v>
      </c>
      <c r="B11" s="56" t="s">
        <v>29</v>
      </c>
      <c r="C11" s="56" t="s">
        <v>18</v>
      </c>
      <c r="D11" s="57" t="s">
        <v>30</v>
      </c>
      <c r="E11" s="57" t="s">
        <v>31</v>
      </c>
      <c r="F11" s="90" t="s">
        <v>32</v>
      </c>
      <c r="G11" s="57" t="s">
        <v>33</v>
      </c>
      <c r="H11" s="56" t="s">
        <v>15</v>
      </c>
      <c r="I11" s="56" t="s">
        <v>16</v>
      </c>
      <c r="J11" s="56" t="s">
        <v>17</v>
      </c>
      <c r="K11" s="56" t="s">
        <v>21</v>
      </c>
      <c r="L11" s="56" t="s">
        <v>11</v>
      </c>
      <c r="M11" s="57" t="s">
        <v>34</v>
      </c>
      <c r="N11" s="23"/>
      <c r="O11" s="23"/>
      <c r="P11" s="23"/>
      <c r="Q11" s="23"/>
      <c r="R11" s="23"/>
      <c r="S11" s="23"/>
      <c r="T11" s="23"/>
      <c r="U11" s="23"/>
      <c r="V11" s="23"/>
    </row>
    <row r="12" spans="1:22" s="13" customFormat="1" ht="52.5" customHeight="1">
      <c r="A12" s="10">
        <v>1</v>
      </c>
      <c r="B12" s="11"/>
      <c r="C12" s="17" t="s">
        <v>41</v>
      </c>
      <c r="D12" s="17" t="s">
        <v>42</v>
      </c>
      <c r="E12" s="18"/>
      <c r="F12" s="29"/>
      <c r="G12" s="69">
        <v>29000</v>
      </c>
      <c r="H12" s="40">
        <f>J12/1.07</f>
        <v>0</v>
      </c>
      <c r="I12" s="38"/>
      <c r="J12" s="39"/>
      <c r="K12" s="97">
        <f>H12*G12</f>
        <v>0</v>
      </c>
      <c r="L12" s="97">
        <f>J12*G12</f>
        <v>0</v>
      </c>
      <c r="M12" s="29"/>
      <c r="O12" s="28"/>
      <c r="P12" s="26"/>
      <c r="R12" s="24"/>
      <c r="T12" s="25"/>
      <c r="U12" s="26"/>
      <c r="V12" s="26"/>
    </row>
    <row r="13" spans="2:5" ht="12.75">
      <c r="B13" s="14"/>
      <c r="E13" s="15"/>
    </row>
    <row r="14" ht="12.75">
      <c r="E14" s="15"/>
    </row>
    <row r="15" spans="2:5" ht="12.75">
      <c r="B15" s="7" t="s">
        <v>40</v>
      </c>
      <c r="E15" s="15"/>
    </row>
    <row r="16" spans="3:5" ht="12.75">
      <c r="C16" s="16"/>
      <c r="E16" s="15"/>
    </row>
    <row r="17" ht="12.75">
      <c r="E17" s="15"/>
    </row>
  </sheetData>
  <mergeCells count="1">
    <mergeCell ref="C7:L8"/>
  </mergeCells>
  <printOptions horizontalCentered="1"/>
  <pageMargins left="0" right="0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Header>&amp;LWojewódzki Szpital Zespolony
w Kielcach
25-736 Kielce
ul. Grunwaldzka 45
Przetarg EZ/ZP/48/2007&amp;C&amp;F&amp;RKielce, dn. 2007-05-02</oddHeader>
    <oddFooter>&amp;LWykonał:&amp;Cstrona &amp;P z &amp;N&amp;RSprawdził: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22"/>
  <sheetViews>
    <sheetView workbookViewId="0" topLeftCell="A1">
      <selection activeCell="D11" sqref="D11"/>
    </sheetView>
  </sheetViews>
  <sheetFormatPr defaultColWidth="9.140625" defaultRowHeight="12.75"/>
  <cols>
    <col min="1" max="1" width="3.57421875" style="1" customWidth="1"/>
    <col min="2" max="2" width="17.8515625" style="3" customWidth="1"/>
    <col min="3" max="3" width="27.140625" style="3" customWidth="1"/>
    <col min="4" max="4" width="11.421875" style="3" customWidth="1"/>
    <col min="5" max="6" width="3.28125" style="0" bestFit="1" customWidth="1"/>
    <col min="7" max="7" width="8.57421875" style="0" customWidth="1"/>
    <col min="8" max="8" width="11.421875" style="0" customWidth="1"/>
    <col min="9" max="9" width="4.00390625" style="0" bestFit="1" customWidth="1"/>
    <col min="10" max="10" width="11.421875" style="0" customWidth="1"/>
    <col min="11" max="12" width="15.00390625" style="0" customWidth="1"/>
    <col min="13" max="13" width="9.28125" style="0" customWidth="1"/>
  </cols>
  <sheetData>
    <row r="1" spans="2:3" ht="12.75">
      <c r="B1" s="2"/>
      <c r="C1" s="2"/>
    </row>
    <row r="2" ht="12.75">
      <c r="C2" s="4"/>
    </row>
    <row r="3" ht="12.75">
      <c r="C3" s="5"/>
    </row>
    <row r="4" ht="12.75">
      <c r="C4" s="5"/>
    </row>
    <row r="5" ht="12.75">
      <c r="C5" s="5"/>
    </row>
    <row r="6" ht="12.75">
      <c r="C6" s="5"/>
    </row>
    <row r="7" spans="2:6" ht="18">
      <c r="B7" s="9" t="s">
        <v>0</v>
      </c>
      <c r="C7" s="36" t="s">
        <v>43</v>
      </c>
      <c r="D7" s="7"/>
      <c r="E7" s="5"/>
      <c r="F7" s="5"/>
    </row>
    <row r="8" spans="2:6" ht="12.75" customHeight="1">
      <c r="B8" s="76"/>
      <c r="C8" s="76"/>
      <c r="D8" s="76"/>
      <c r="E8" s="76"/>
      <c r="F8" s="76"/>
    </row>
    <row r="9" s="7" customFormat="1" ht="12.75">
      <c r="A9" s="6"/>
    </row>
    <row r="10" spans="1:13" s="23" customFormat="1" ht="86.25" customHeight="1">
      <c r="A10" s="57" t="s">
        <v>28</v>
      </c>
      <c r="B10" s="56" t="s">
        <v>29</v>
      </c>
      <c r="C10" s="56" t="s">
        <v>18</v>
      </c>
      <c r="D10" s="57" t="s">
        <v>30</v>
      </c>
      <c r="E10" s="57" t="s">
        <v>31</v>
      </c>
      <c r="F10" s="90" t="s">
        <v>32</v>
      </c>
      <c r="G10" s="57" t="s">
        <v>33</v>
      </c>
      <c r="H10" s="56" t="s">
        <v>15</v>
      </c>
      <c r="I10" s="56" t="s">
        <v>16</v>
      </c>
      <c r="J10" s="56" t="s">
        <v>17</v>
      </c>
      <c r="K10" s="56" t="s">
        <v>21</v>
      </c>
      <c r="L10" s="56" t="s">
        <v>11</v>
      </c>
      <c r="M10" s="57" t="s">
        <v>34</v>
      </c>
    </row>
    <row r="11" spans="1:13" s="13" customFormat="1" ht="153">
      <c r="A11" s="10">
        <v>1</v>
      </c>
      <c r="B11" s="11"/>
      <c r="C11" s="35" t="s">
        <v>59</v>
      </c>
      <c r="D11" s="35" t="s">
        <v>12</v>
      </c>
      <c r="E11" s="78"/>
      <c r="F11" s="43"/>
      <c r="G11" s="70">
        <v>19000</v>
      </c>
      <c r="H11" s="41">
        <f>J11/1.07</f>
        <v>0</v>
      </c>
      <c r="I11" s="58"/>
      <c r="J11" s="41"/>
      <c r="K11" s="98">
        <f>H11*G11</f>
        <v>0</v>
      </c>
      <c r="L11" s="98">
        <f>J11*G11</f>
        <v>0</v>
      </c>
      <c r="M11" s="12"/>
    </row>
    <row r="12" spans="2:5" ht="12.75">
      <c r="B12" s="14"/>
      <c r="E12" s="15"/>
    </row>
    <row r="13" ht="12.75">
      <c r="E13" s="15"/>
    </row>
    <row r="14" spans="2:5" ht="12.75">
      <c r="B14" s="71" t="s">
        <v>3</v>
      </c>
      <c r="E14" s="15"/>
    </row>
    <row r="15" spans="2:5" ht="12.75">
      <c r="B15" s="71"/>
      <c r="E15" s="15"/>
    </row>
    <row r="16" spans="2:5" ht="12.75">
      <c r="B16" s="14"/>
      <c r="E16" s="15"/>
    </row>
    <row r="17" spans="2:5" ht="12.75">
      <c r="B17" s="6" t="s">
        <v>44</v>
      </c>
      <c r="E17" s="15"/>
    </row>
    <row r="18" spans="2:5" ht="12.75">
      <c r="B18" s="14"/>
      <c r="E18" s="15"/>
    </row>
    <row r="19" spans="2:5" ht="12.75">
      <c r="B19" s="14"/>
      <c r="E19" s="15"/>
    </row>
    <row r="20" spans="2:5" ht="12.75">
      <c r="B20" s="14"/>
      <c r="E20" s="15"/>
    </row>
    <row r="21" spans="6:9" ht="12.75">
      <c r="F21" s="27"/>
      <c r="I21" s="31"/>
    </row>
    <row r="22" spans="6:9" ht="12.75">
      <c r="F22" s="27"/>
      <c r="I22" s="31"/>
    </row>
  </sheetData>
  <printOptions horizontalCentered="1"/>
  <pageMargins left="0" right="0" top="0.984251968503937" bottom="0.984251968503937" header="0.5118110236220472" footer="0.5118110236220472"/>
  <pageSetup horizontalDpi="600" verticalDpi="600" orientation="landscape" paperSize="9" r:id="rId1"/>
  <headerFooter alignWithMargins="0">
    <oddHeader>&amp;LWojewódzki Szpital Zespolony
w Kielcach
25-736 Kielce
ul. Grunwaldzka 45
Przetarg EZ/ZP/48/2007&amp;C&amp;F&amp;RKielce, dn. 2007-05-02</oddHeader>
    <oddFooter>&amp;LWykonał&amp;Cstrona &amp;P z &amp;N&amp;RSprawdził: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22"/>
  <sheetViews>
    <sheetView workbookViewId="0" topLeftCell="A1">
      <selection activeCell="A1" sqref="A1"/>
    </sheetView>
  </sheetViews>
  <sheetFormatPr defaultColWidth="9.140625" defaultRowHeight="12.75"/>
  <cols>
    <col min="1" max="1" width="3.57421875" style="1" customWidth="1"/>
    <col min="2" max="2" width="17.8515625" style="3" customWidth="1"/>
    <col min="3" max="3" width="27.140625" style="3" customWidth="1"/>
    <col min="4" max="4" width="11.421875" style="3" customWidth="1"/>
    <col min="5" max="6" width="3.28125" style="0" bestFit="1" customWidth="1"/>
    <col min="7" max="7" width="8.57421875" style="0" customWidth="1"/>
    <col min="8" max="8" width="11.421875" style="0" customWidth="1"/>
    <col min="9" max="9" width="4.00390625" style="0" bestFit="1" customWidth="1"/>
    <col min="10" max="10" width="11.421875" style="0" customWidth="1"/>
    <col min="11" max="12" width="15.00390625" style="0" bestFit="1" customWidth="1"/>
    <col min="13" max="13" width="9.28125" style="0" customWidth="1"/>
  </cols>
  <sheetData>
    <row r="1" spans="2:3" ht="12.75">
      <c r="B1" s="2"/>
      <c r="C1" s="2"/>
    </row>
    <row r="2" ht="12.75">
      <c r="C2" s="4"/>
    </row>
    <row r="3" ht="12.75">
      <c r="C3" s="5"/>
    </row>
    <row r="4" ht="12.75">
      <c r="C4" s="5"/>
    </row>
    <row r="5" ht="12.75">
      <c r="C5" s="5"/>
    </row>
    <row r="6" ht="12.75">
      <c r="C6" s="5"/>
    </row>
    <row r="7" spans="2:7" ht="18" customHeight="1">
      <c r="B7" s="9" t="s">
        <v>4</v>
      </c>
      <c r="C7" s="75" t="s">
        <v>51</v>
      </c>
      <c r="D7" s="74"/>
      <c r="E7" s="74"/>
      <c r="F7" s="74"/>
      <c r="G7" s="74"/>
    </row>
    <row r="8" spans="4:6" ht="12.75">
      <c r="D8" s="7"/>
      <c r="E8" s="5"/>
      <c r="F8" s="5"/>
    </row>
    <row r="9" s="7" customFormat="1" ht="12.75">
      <c r="A9" s="6"/>
    </row>
    <row r="10" spans="1:13" s="23" customFormat="1" ht="86.25" customHeight="1">
      <c r="A10" s="57" t="s">
        <v>28</v>
      </c>
      <c r="B10" s="56" t="s">
        <v>29</v>
      </c>
      <c r="C10" s="56" t="s">
        <v>18</v>
      </c>
      <c r="D10" s="57" t="s">
        <v>30</v>
      </c>
      <c r="E10" s="57" t="s">
        <v>31</v>
      </c>
      <c r="F10" s="90" t="s">
        <v>32</v>
      </c>
      <c r="G10" s="57" t="s">
        <v>33</v>
      </c>
      <c r="H10" s="56" t="s">
        <v>15</v>
      </c>
      <c r="I10" s="56" t="s">
        <v>16</v>
      </c>
      <c r="J10" s="56" t="s">
        <v>17</v>
      </c>
      <c r="K10" s="56" t="s">
        <v>21</v>
      </c>
      <c r="L10" s="56" t="s">
        <v>11</v>
      </c>
      <c r="M10" s="57" t="s">
        <v>34</v>
      </c>
    </row>
    <row r="11" spans="1:13" s="13" customFormat="1" ht="76.5">
      <c r="A11" s="10">
        <v>1</v>
      </c>
      <c r="B11" s="11"/>
      <c r="C11" s="11" t="s">
        <v>60</v>
      </c>
      <c r="D11" s="35" t="s">
        <v>24</v>
      </c>
      <c r="E11" s="78"/>
      <c r="F11" s="41"/>
      <c r="G11" s="72">
        <v>25000</v>
      </c>
      <c r="H11" s="41">
        <f>J11/1.07</f>
        <v>0</v>
      </c>
      <c r="I11" s="58"/>
      <c r="J11" s="73"/>
      <c r="K11" s="98">
        <f>H11*G11</f>
        <v>0</v>
      </c>
      <c r="L11" s="98">
        <f>J11*G11</f>
        <v>0</v>
      </c>
      <c r="M11" s="12"/>
    </row>
    <row r="12" spans="2:5" ht="12.75">
      <c r="B12" s="14"/>
      <c r="E12" s="15"/>
    </row>
    <row r="13" spans="2:5" ht="12.75">
      <c r="B13" s="14"/>
      <c r="E13" s="15"/>
    </row>
    <row r="14" spans="2:5" ht="12.75">
      <c r="B14" s="71" t="s">
        <v>13</v>
      </c>
      <c r="E14" s="15"/>
    </row>
    <row r="15" spans="2:5" ht="12.75">
      <c r="B15" s="71"/>
      <c r="E15" s="15"/>
    </row>
    <row r="16" spans="2:5" ht="12.75">
      <c r="B16" s="14"/>
      <c r="E16" s="15"/>
    </row>
    <row r="17" spans="2:5" ht="12.75">
      <c r="B17" s="6" t="s">
        <v>45</v>
      </c>
      <c r="E17" s="15"/>
    </row>
    <row r="18" spans="2:5" ht="12.75">
      <c r="B18" s="14"/>
      <c r="E18" s="15"/>
    </row>
    <row r="19" spans="2:5" ht="12.75">
      <c r="B19" s="14"/>
      <c r="E19" s="15"/>
    </row>
    <row r="20" spans="2:5" ht="12.75">
      <c r="B20" s="14"/>
      <c r="E20" s="15"/>
    </row>
    <row r="21" spans="6:9" ht="12.75">
      <c r="F21" s="27"/>
      <c r="I21" s="44"/>
    </row>
    <row r="22" spans="6:9" ht="12.75">
      <c r="F22" s="27"/>
      <c r="I22" s="44"/>
    </row>
  </sheetData>
  <printOptions horizontalCentered="1"/>
  <pageMargins left="0" right="0" top="0.984251968503937" bottom="0.984251968503937" header="0.5118110236220472" footer="0.5118110236220472"/>
  <pageSetup horizontalDpi="600" verticalDpi="600" orientation="landscape" paperSize="9" r:id="rId1"/>
  <headerFooter alignWithMargins="0">
    <oddHeader>&amp;LWojewódzki Szpital Zespolony
w Kielcach
25-736 Kielce
ul. Grunwaldzka 45
Przetarg EZ/ZP/48/2007&amp;C&amp;F&amp;RKielce, dn. 2007-05-02</oddHeader>
    <oddFooter>&amp;LWykonał:&amp;Cstrona &amp;P z &amp;N&amp;RSprawdził: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41"/>
  <sheetViews>
    <sheetView workbookViewId="0" topLeftCell="A1">
      <selection activeCell="A1" sqref="A1"/>
    </sheetView>
  </sheetViews>
  <sheetFormatPr defaultColWidth="9.140625" defaultRowHeight="12.75"/>
  <cols>
    <col min="1" max="1" width="3.57421875" style="1" customWidth="1"/>
    <col min="2" max="2" width="17.8515625" style="3" customWidth="1"/>
    <col min="3" max="3" width="27.140625" style="3" customWidth="1"/>
    <col min="4" max="4" width="11.421875" style="3" customWidth="1"/>
    <col min="5" max="6" width="3.28125" style="0" bestFit="1" customWidth="1"/>
    <col min="7" max="7" width="8.57421875" style="0" customWidth="1"/>
    <col min="8" max="8" width="11.421875" style="0" customWidth="1"/>
    <col min="9" max="9" width="4.00390625" style="0" bestFit="1" customWidth="1"/>
    <col min="10" max="10" width="11.421875" style="0" customWidth="1"/>
    <col min="11" max="12" width="15.00390625" style="0" customWidth="1"/>
    <col min="13" max="13" width="9.28125" style="0" customWidth="1"/>
  </cols>
  <sheetData>
    <row r="1" spans="2:3" ht="12.75">
      <c r="B1" s="2"/>
      <c r="C1" s="2"/>
    </row>
    <row r="2" ht="12.75">
      <c r="C2" s="5"/>
    </row>
    <row r="3" ht="12.75">
      <c r="C3" s="5"/>
    </row>
    <row r="4" ht="12.75">
      <c r="C4" s="5"/>
    </row>
    <row r="5" ht="12.75">
      <c r="C5" s="5"/>
    </row>
    <row r="6" ht="12.75">
      <c r="C6" s="5"/>
    </row>
    <row r="7" spans="2:3" ht="18">
      <c r="B7" s="9" t="s">
        <v>6</v>
      </c>
      <c r="C7" s="36" t="s">
        <v>14</v>
      </c>
    </row>
    <row r="8" spans="4:6" ht="12.75">
      <c r="D8" s="7"/>
      <c r="E8" s="5"/>
      <c r="F8" s="5"/>
    </row>
    <row r="9" s="7" customFormat="1" ht="12.75">
      <c r="A9" s="6"/>
    </row>
    <row r="10" spans="1:13" s="23" customFormat="1" ht="86.25" customHeight="1">
      <c r="A10" s="57" t="s">
        <v>28</v>
      </c>
      <c r="B10" s="56" t="s">
        <v>29</v>
      </c>
      <c r="C10" s="56" t="s">
        <v>18</v>
      </c>
      <c r="D10" s="57" t="s">
        <v>30</v>
      </c>
      <c r="E10" s="57" t="s">
        <v>31</v>
      </c>
      <c r="F10" s="90" t="s">
        <v>32</v>
      </c>
      <c r="G10" s="57" t="s">
        <v>33</v>
      </c>
      <c r="H10" s="56" t="s">
        <v>15</v>
      </c>
      <c r="I10" s="56" t="s">
        <v>16</v>
      </c>
      <c r="J10" s="56" t="s">
        <v>17</v>
      </c>
      <c r="K10" s="56" t="s">
        <v>21</v>
      </c>
      <c r="L10" s="56" t="s">
        <v>11</v>
      </c>
      <c r="M10" s="57" t="s">
        <v>34</v>
      </c>
    </row>
    <row r="11" spans="1:13" s="13" customFormat="1" ht="43.5" customHeight="1">
      <c r="A11" s="10">
        <v>1</v>
      </c>
      <c r="B11" s="11"/>
      <c r="C11" s="17" t="s">
        <v>46</v>
      </c>
      <c r="D11" s="17" t="s">
        <v>38</v>
      </c>
      <c r="E11" s="18"/>
      <c r="F11" s="39"/>
      <c r="G11" s="77">
        <v>100</v>
      </c>
      <c r="H11" s="39">
        <f>J11/1.07</f>
        <v>0</v>
      </c>
      <c r="I11" s="38"/>
      <c r="J11" s="79"/>
      <c r="K11" s="96">
        <f>H11*G11</f>
        <v>0</v>
      </c>
      <c r="L11" s="96">
        <f>J11*G11</f>
        <v>0</v>
      </c>
      <c r="M11" s="10"/>
    </row>
    <row r="12" spans="2:5" ht="12.75">
      <c r="B12" s="14"/>
      <c r="E12" s="15"/>
    </row>
    <row r="13" spans="2:5" ht="12.75">
      <c r="B13" s="14"/>
      <c r="E13" s="15"/>
    </row>
    <row r="14" spans="2:5" ht="12.75">
      <c r="B14" s="71" t="s">
        <v>13</v>
      </c>
      <c r="E14" s="15"/>
    </row>
    <row r="15" spans="2:5" ht="12.75">
      <c r="B15" s="14"/>
      <c r="E15" s="15"/>
    </row>
    <row r="16" spans="2:5" ht="12.75">
      <c r="B16" s="14"/>
      <c r="E16" s="15"/>
    </row>
    <row r="17" spans="2:5" ht="12.75">
      <c r="B17" s="6" t="s">
        <v>45</v>
      </c>
      <c r="E17" s="15"/>
    </row>
    <row r="18" spans="2:5" ht="12.75">
      <c r="B18" s="14"/>
      <c r="E18" s="15"/>
    </row>
    <row r="19" spans="2:5" ht="12.75">
      <c r="B19" s="14"/>
      <c r="E19" s="15"/>
    </row>
    <row r="20" spans="6:9" ht="12.75">
      <c r="F20" s="27"/>
      <c r="I20" s="44"/>
    </row>
    <row r="21" spans="2:8" ht="12.75">
      <c r="B21" s="7"/>
      <c r="C21" s="7"/>
      <c r="D21" s="7"/>
      <c r="E21" s="7"/>
      <c r="F21" s="7"/>
      <c r="G21" s="7"/>
      <c r="H21" s="7"/>
    </row>
    <row r="22" spans="2:8" ht="12.75">
      <c r="B22" s="7"/>
      <c r="C22" s="7"/>
      <c r="D22" s="7"/>
      <c r="E22" s="7"/>
      <c r="F22" s="7"/>
      <c r="G22" s="7"/>
      <c r="H22" s="7"/>
    </row>
    <row r="23" spans="2:8" ht="12.75">
      <c r="B23" s="7"/>
      <c r="C23" s="7"/>
      <c r="D23" s="7"/>
      <c r="E23" s="7"/>
      <c r="F23" s="7"/>
      <c r="G23" s="7"/>
      <c r="H23" s="7"/>
    </row>
    <row r="24" spans="2:8" ht="12.75">
      <c r="B24" s="7"/>
      <c r="C24" s="7"/>
      <c r="D24" s="7"/>
      <c r="E24" s="7"/>
      <c r="F24" s="7"/>
      <c r="G24" s="7"/>
      <c r="H24" s="7"/>
    </row>
    <row r="25" spans="2:8" ht="12.75">
      <c r="B25" s="7"/>
      <c r="C25" s="7"/>
      <c r="D25" s="7"/>
      <c r="E25" s="7"/>
      <c r="F25" s="7"/>
      <c r="G25" s="7"/>
      <c r="H25" s="7"/>
    </row>
    <row r="26" spans="2:8" ht="12.75">
      <c r="B26" s="7"/>
      <c r="C26" s="7"/>
      <c r="D26" s="7"/>
      <c r="E26" s="7"/>
      <c r="F26" s="7"/>
      <c r="G26" s="7"/>
      <c r="H26" s="7"/>
    </row>
    <row r="27" spans="2:8" ht="12.75">
      <c r="B27" s="7"/>
      <c r="C27" s="7"/>
      <c r="D27" s="7"/>
      <c r="E27" s="7"/>
      <c r="F27" s="7"/>
      <c r="G27" s="7"/>
      <c r="H27" s="7"/>
    </row>
    <row r="28" spans="2:8" ht="12.75">
      <c r="B28" s="7"/>
      <c r="C28" s="7"/>
      <c r="D28" s="7"/>
      <c r="E28" s="7"/>
      <c r="F28" s="7"/>
      <c r="G28" s="7"/>
      <c r="H28" s="7"/>
    </row>
    <row r="29" spans="2:8" ht="12.75">
      <c r="B29" s="7"/>
      <c r="C29" s="7"/>
      <c r="D29" s="7"/>
      <c r="E29" s="7"/>
      <c r="F29" s="7"/>
      <c r="G29" s="7"/>
      <c r="H29" s="7"/>
    </row>
    <row r="30" spans="2:8" ht="12.75">
      <c r="B30" s="7"/>
      <c r="C30" s="7"/>
      <c r="D30" s="7"/>
      <c r="E30" s="7"/>
      <c r="F30" s="7"/>
      <c r="G30" s="7"/>
      <c r="H30" s="7"/>
    </row>
    <row r="31" spans="2:8" ht="12.75">
      <c r="B31" s="7"/>
      <c r="C31" s="7"/>
      <c r="D31" s="7"/>
      <c r="E31" s="7"/>
      <c r="F31" s="7"/>
      <c r="G31" s="7"/>
      <c r="H31" s="7"/>
    </row>
    <row r="32" spans="2:8" ht="12.75">
      <c r="B32" s="7"/>
      <c r="C32" s="7"/>
      <c r="D32" s="7"/>
      <c r="E32" s="7"/>
      <c r="F32" s="7"/>
      <c r="G32" s="7"/>
      <c r="H32" s="7"/>
    </row>
    <row r="33" spans="2:8" ht="12.75">
      <c r="B33" s="7"/>
      <c r="C33" s="7"/>
      <c r="D33" s="7"/>
      <c r="E33" s="7"/>
      <c r="F33" s="7"/>
      <c r="G33" s="7"/>
      <c r="H33" s="7"/>
    </row>
    <row r="34" spans="2:8" ht="12.75">
      <c r="B34" s="7"/>
      <c r="C34" s="7"/>
      <c r="D34" s="7"/>
      <c r="E34" s="7"/>
      <c r="F34" s="7"/>
      <c r="G34" s="7"/>
      <c r="H34" s="7"/>
    </row>
    <row r="35" spans="2:8" ht="12.75">
      <c r="B35" s="7"/>
      <c r="C35" s="7"/>
      <c r="D35" s="7"/>
      <c r="E35" s="7"/>
      <c r="F35" s="7"/>
      <c r="G35" s="7"/>
      <c r="H35" s="7"/>
    </row>
    <row r="36" spans="2:8" ht="12.75">
      <c r="B36" s="7"/>
      <c r="C36" s="7"/>
      <c r="D36" s="7"/>
      <c r="E36" s="7"/>
      <c r="F36" s="7"/>
      <c r="G36" s="7"/>
      <c r="H36" s="7"/>
    </row>
    <row r="37" spans="2:8" ht="12.75">
      <c r="B37" s="7"/>
      <c r="C37" s="7"/>
      <c r="D37" s="7"/>
      <c r="E37" s="7"/>
      <c r="F37" s="7"/>
      <c r="G37" s="7"/>
      <c r="H37" s="7"/>
    </row>
    <row r="38" spans="2:8" ht="12.75">
      <c r="B38" s="7"/>
      <c r="C38" s="7"/>
      <c r="D38" s="7"/>
      <c r="E38" s="7"/>
      <c r="F38" s="7"/>
      <c r="G38" s="7"/>
      <c r="H38" s="7"/>
    </row>
    <row r="39" spans="2:8" ht="12.75">
      <c r="B39" s="7"/>
      <c r="C39" s="7"/>
      <c r="D39" s="7"/>
      <c r="E39" s="7"/>
      <c r="F39" s="7"/>
      <c r="G39" s="7"/>
      <c r="H39" s="7"/>
    </row>
    <row r="40" spans="2:8" ht="12.75">
      <c r="B40" s="7"/>
      <c r="C40" s="7"/>
      <c r="D40" s="7"/>
      <c r="E40" s="7"/>
      <c r="F40" s="7"/>
      <c r="G40" s="7"/>
      <c r="H40" s="7"/>
    </row>
    <row r="41" spans="2:8" ht="12.75">
      <c r="B41" s="7"/>
      <c r="C41" s="7"/>
      <c r="D41" s="7"/>
      <c r="E41" s="7"/>
      <c r="F41" s="7"/>
      <c r="G41" s="7"/>
      <c r="H41" s="7"/>
    </row>
  </sheetData>
  <printOptions horizontalCentered="1"/>
  <pageMargins left="0" right="0" top="0.984251968503937" bottom="0.984251968503937" header="0.5118110236220472" footer="0.5118110236220472"/>
  <pageSetup horizontalDpi="600" verticalDpi="600" orientation="landscape" paperSize="9" r:id="rId1"/>
  <headerFooter alignWithMargins="0">
    <oddHeader>&amp;LWojewódzki Szpital Zespolony
w Kielcach
25-736 Kielce
ul. Grunwaldzka 45
Przetarg EZ/ZP/48/2007&amp;C&amp;F&amp;RKielce, dn. 2007-05-02
</oddHeader>
    <oddFooter>&amp;LWykonał:&amp;Cstrona &amp;P z &amp;N&amp;RSprawdził:</oddFooter>
  </headerFooter>
  <rowBreaks count="1" manualBreakCount="1">
    <brk id="1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4"/>
  <sheetViews>
    <sheetView workbookViewId="0" topLeftCell="A1">
      <selection activeCell="A1" sqref="A1"/>
    </sheetView>
  </sheetViews>
  <sheetFormatPr defaultColWidth="9.140625" defaultRowHeight="12.75"/>
  <cols>
    <col min="1" max="1" width="3.57421875" style="1" customWidth="1"/>
    <col min="2" max="2" width="17.8515625" style="3" customWidth="1"/>
    <col min="3" max="3" width="27.140625" style="3" customWidth="1"/>
    <col min="4" max="4" width="11.421875" style="3" customWidth="1"/>
    <col min="5" max="5" width="3.57421875" style="0" bestFit="1" customWidth="1"/>
    <col min="6" max="6" width="3.28125" style="0" bestFit="1" customWidth="1"/>
    <col min="7" max="7" width="8.57421875" style="0" customWidth="1"/>
    <col min="8" max="8" width="11.421875" style="0" customWidth="1"/>
    <col min="9" max="9" width="4.140625" style="0" bestFit="1" customWidth="1"/>
    <col min="10" max="10" width="11.421875" style="0" customWidth="1"/>
    <col min="11" max="12" width="15.00390625" style="0" customWidth="1"/>
    <col min="13" max="13" width="9.28125" style="0" customWidth="1"/>
  </cols>
  <sheetData>
    <row r="1" spans="2:3" ht="12.75">
      <c r="B1" s="2"/>
      <c r="C1" s="2"/>
    </row>
    <row r="2" ht="12.75">
      <c r="C2" s="4"/>
    </row>
    <row r="3" ht="12.75">
      <c r="C3" s="4"/>
    </row>
    <row r="4" ht="12.75">
      <c r="C4" s="4"/>
    </row>
    <row r="5" ht="12.75">
      <c r="C5" s="4"/>
    </row>
    <row r="6" ht="12.75">
      <c r="C6" s="4"/>
    </row>
    <row r="7" spans="1:8" s="21" customFormat="1" ht="18">
      <c r="A7" s="20"/>
      <c r="B7" s="45" t="s">
        <v>8</v>
      </c>
      <c r="C7" s="81" t="s">
        <v>52</v>
      </c>
      <c r="D7" s="80"/>
      <c r="E7" s="80"/>
      <c r="F7" s="80"/>
      <c r="G7" s="80"/>
      <c r="H7" s="80"/>
    </row>
    <row r="8" spans="1:5" s="21" customFormat="1" ht="12.75" customHeight="1">
      <c r="A8" s="20"/>
      <c r="E8" s="22"/>
    </row>
    <row r="9" s="7" customFormat="1" ht="12.75">
      <c r="A9" s="6"/>
    </row>
    <row r="10" spans="1:22" s="19" customFormat="1" ht="86.25" customHeight="1">
      <c r="A10" s="57" t="s">
        <v>28</v>
      </c>
      <c r="B10" s="56" t="s">
        <v>29</v>
      </c>
      <c r="C10" s="56" t="s">
        <v>18</v>
      </c>
      <c r="D10" s="57" t="s">
        <v>30</v>
      </c>
      <c r="E10" s="57" t="s">
        <v>31</v>
      </c>
      <c r="F10" s="90" t="s">
        <v>32</v>
      </c>
      <c r="G10" s="57" t="s">
        <v>33</v>
      </c>
      <c r="H10" s="56" t="s">
        <v>15</v>
      </c>
      <c r="I10" s="56" t="s">
        <v>16</v>
      </c>
      <c r="J10" s="56" t="s">
        <v>17</v>
      </c>
      <c r="K10" s="56" t="s">
        <v>21</v>
      </c>
      <c r="L10" s="56" t="s">
        <v>11</v>
      </c>
      <c r="M10" s="57" t="s">
        <v>34</v>
      </c>
      <c r="N10" s="23"/>
      <c r="O10" s="23"/>
      <c r="P10" s="23"/>
      <c r="Q10" s="23"/>
      <c r="R10" s="23"/>
      <c r="S10" s="23"/>
      <c r="T10" s="23"/>
      <c r="U10" s="23"/>
      <c r="V10" s="23"/>
    </row>
    <row r="11" spans="1:22" s="13" customFormat="1" ht="270">
      <c r="A11" s="10">
        <v>1</v>
      </c>
      <c r="B11" s="12"/>
      <c r="C11" s="55" t="s">
        <v>47</v>
      </c>
      <c r="D11" s="17" t="s">
        <v>7</v>
      </c>
      <c r="E11" s="18"/>
      <c r="F11" s="29"/>
      <c r="G11" s="77">
        <v>30</v>
      </c>
      <c r="H11" s="39">
        <f>J11/1.07</f>
        <v>0</v>
      </c>
      <c r="I11" s="38"/>
      <c r="J11" s="79"/>
      <c r="K11" s="96">
        <f>H11*G11</f>
        <v>0</v>
      </c>
      <c r="L11" s="96">
        <f>J11*G11</f>
        <v>0</v>
      </c>
      <c r="M11" s="29"/>
      <c r="O11" s="28"/>
      <c r="P11" s="37"/>
      <c r="R11" s="24"/>
      <c r="T11" s="25"/>
      <c r="U11" s="37"/>
      <c r="V11" s="37"/>
    </row>
    <row r="12" spans="2:5" ht="12.75">
      <c r="B12" s="14"/>
      <c r="E12" s="15"/>
    </row>
    <row r="13" ht="12.75">
      <c r="E13" s="15"/>
    </row>
    <row r="14" spans="2:5" ht="12.75">
      <c r="B14" s="7" t="s">
        <v>48</v>
      </c>
      <c r="E14" s="15"/>
    </row>
    <row r="15" spans="3:5" ht="12.75">
      <c r="C15" s="16"/>
      <c r="E15" s="15"/>
    </row>
    <row r="16" ht="12.75">
      <c r="E16" s="15"/>
    </row>
    <row r="17" spans="2:5" ht="12.75">
      <c r="B17" s="7"/>
      <c r="C17" s="7"/>
      <c r="D17" s="7"/>
      <c r="E17" s="7"/>
    </row>
    <row r="18" spans="2:5" ht="12.75">
      <c r="B18" s="7"/>
      <c r="C18" s="7"/>
      <c r="D18" s="7"/>
      <c r="E18" s="7"/>
    </row>
    <row r="19" spans="2:5" ht="12.75">
      <c r="B19" s="7"/>
      <c r="C19" s="7"/>
      <c r="D19" s="7"/>
      <c r="E19" s="7"/>
    </row>
    <row r="20" spans="2:5" ht="12.75">
      <c r="B20" s="7"/>
      <c r="C20" s="7"/>
      <c r="D20" s="7"/>
      <c r="E20" s="7"/>
    </row>
    <row r="21" spans="2:5" ht="12.75">
      <c r="B21" s="7"/>
      <c r="C21" s="7"/>
      <c r="D21" s="7"/>
      <c r="E21" s="7"/>
    </row>
    <row r="22" spans="2:5" ht="12.75">
      <c r="B22" s="7"/>
      <c r="C22" s="7"/>
      <c r="D22" s="7"/>
      <c r="E22" s="7"/>
    </row>
    <row r="23" spans="2:5" ht="12.75">
      <c r="B23" s="7"/>
      <c r="C23" s="7"/>
      <c r="D23" s="7"/>
      <c r="E23" s="7"/>
    </row>
    <row r="24" spans="2:5" ht="12.75">
      <c r="B24" s="7"/>
      <c r="C24" s="7"/>
      <c r="D24" s="7"/>
      <c r="E24" s="7"/>
    </row>
  </sheetData>
  <printOptions horizontalCentered="1"/>
  <pageMargins left="0" right="0" top="0.984251968503937" bottom="0.984251968503937" header="0.5118110236220472" footer="0.5118110236220472"/>
  <pageSetup fitToHeight="1" fitToWidth="1" horizontalDpi="600" verticalDpi="600" orientation="landscape" paperSize="9" scale="90" r:id="rId1"/>
  <headerFooter alignWithMargins="0">
    <oddHeader>&amp;LWojewódzki Szpital Zespolony
w Kielcach
25-736 Kielce
ul. Grunwaldzka 45
Przetarg EZ/ZP/48/2007&amp;C&amp;F&amp;RKielce, dn. 2007-05-02</oddHeader>
    <oddFooter>&amp;LWykonał:&amp;Cstrona &amp;P z &amp;N&amp;RSprawdził: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M18"/>
  <sheetViews>
    <sheetView workbookViewId="0" topLeftCell="A1">
      <selection activeCell="A1" sqref="A1"/>
    </sheetView>
  </sheetViews>
  <sheetFormatPr defaultColWidth="9.140625" defaultRowHeight="12.75"/>
  <cols>
    <col min="1" max="1" width="3.57421875" style="0" customWidth="1"/>
    <col min="2" max="2" width="17.8515625" style="0" customWidth="1"/>
    <col min="3" max="3" width="27.140625" style="0" customWidth="1"/>
    <col min="4" max="4" width="11.421875" style="0" customWidth="1"/>
    <col min="5" max="6" width="3.28125" style="0" bestFit="1" customWidth="1"/>
    <col min="7" max="7" width="8.57421875" style="0" customWidth="1"/>
    <col min="8" max="8" width="11.421875" style="0" customWidth="1"/>
    <col min="9" max="9" width="4.00390625" style="0" bestFit="1" customWidth="1"/>
    <col min="10" max="10" width="11.421875" style="0" customWidth="1"/>
    <col min="11" max="12" width="15.00390625" style="0" customWidth="1"/>
    <col min="13" max="13" width="9.28125" style="0" customWidth="1"/>
  </cols>
  <sheetData>
    <row r="1" spans="1:4" ht="12.75">
      <c r="A1" s="1"/>
      <c r="B1" s="3"/>
      <c r="C1" s="5"/>
      <c r="D1" s="3"/>
    </row>
    <row r="2" spans="1:4" ht="12.75">
      <c r="A2" s="1"/>
      <c r="B2" s="3"/>
      <c r="C2" s="5"/>
      <c r="D2" s="3"/>
    </row>
    <row r="3" spans="1:4" ht="12.75">
      <c r="A3" s="1"/>
      <c r="B3" s="3"/>
      <c r="C3" s="5"/>
      <c r="D3" s="3"/>
    </row>
    <row r="4" spans="1:4" ht="12.75">
      <c r="A4" s="1"/>
      <c r="B4" s="3"/>
      <c r="C4" s="5"/>
      <c r="D4" s="3"/>
    </row>
    <row r="5" spans="1:4" ht="12.75">
      <c r="A5" s="1"/>
      <c r="B5" s="3"/>
      <c r="C5" s="5"/>
      <c r="D5" s="3"/>
    </row>
    <row r="6" spans="1:4" ht="12.75">
      <c r="A6" s="1"/>
      <c r="B6" s="3"/>
      <c r="C6" s="4"/>
      <c r="D6" s="3"/>
    </row>
    <row r="7" spans="1:6" ht="18">
      <c r="A7" s="1"/>
      <c r="B7" s="9" t="s">
        <v>20</v>
      </c>
      <c r="C7" s="36" t="s">
        <v>53</v>
      </c>
      <c r="D7" s="7"/>
      <c r="E7" s="5"/>
      <c r="F7" s="5"/>
    </row>
    <row r="8" spans="1:11" ht="12.75" customHeight="1">
      <c r="A8" s="6"/>
      <c r="B8" s="34"/>
      <c r="C8" s="33"/>
      <c r="D8" s="7"/>
      <c r="E8" s="5"/>
      <c r="F8" s="5"/>
      <c r="G8" s="7"/>
      <c r="H8" s="7"/>
      <c r="I8" s="7"/>
      <c r="J8" s="7"/>
      <c r="K8" s="7"/>
    </row>
    <row r="9" spans="1:11" ht="12.75">
      <c r="A9" s="6"/>
      <c r="B9" s="7"/>
      <c r="C9" s="7"/>
      <c r="D9" s="7"/>
      <c r="E9" s="7"/>
      <c r="F9" s="7"/>
      <c r="G9" s="7"/>
      <c r="H9" s="7"/>
      <c r="I9" s="7"/>
      <c r="J9" s="7"/>
      <c r="K9" s="7"/>
    </row>
    <row r="10" spans="1:13" ht="86.25" customHeight="1">
      <c r="A10" s="57" t="s">
        <v>28</v>
      </c>
      <c r="B10" s="56" t="s">
        <v>29</v>
      </c>
      <c r="C10" s="56" t="s">
        <v>18</v>
      </c>
      <c r="D10" s="57" t="s">
        <v>30</v>
      </c>
      <c r="E10" s="57" t="s">
        <v>31</v>
      </c>
      <c r="F10" s="90" t="s">
        <v>32</v>
      </c>
      <c r="G10" s="57" t="s">
        <v>33</v>
      </c>
      <c r="H10" s="56" t="s">
        <v>15</v>
      </c>
      <c r="I10" s="56" t="s">
        <v>16</v>
      </c>
      <c r="J10" s="56" t="s">
        <v>17</v>
      </c>
      <c r="K10" s="56" t="s">
        <v>21</v>
      </c>
      <c r="L10" s="56" t="s">
        <v>11</v>
      </c>
      <c r="M10" s="57" t="s">
        <v>34</v>
      </c>
    </row>
    <row r="11" spans="1:13" ht="102">
      <c r="A11" s="10">
        <v>1</v>
      </c>
      <c r="B11" s="11"/>
      <c r="C11" s="35" t="s">
        <v>61</v>
      </c>
      <c r="D11" s="17" t="s">
        <v>9</v>
      </c>
      <c r="E11" s="18"/>
      <c r="F11" s="40"/>
      <c r="G11" s="95">
        <v>440</v>
      </c>
      <c r="H11" s="39">
        <f>J11/1.07</f>
        <v>0</v>
      </c>
      <c r="I11" s="82"/>
      <c r="J11" s="41"/>
      <c r="K11" s="41">
        <f>H11*G11</f>
        <v>0</v>
      </c>
      <c r="L11" s="41">
        <f>J11*G11</f>
        <v>0</v>
      </c>
      <c r="M11" s="30"/>
    </row>
    <row r="12" spans="1:5" ht="12.75">
      <c r="A12" s="1"/>
      <c r="B12" s="14"/>
      <c r="C12" s="3"/>
      <c r="D12" s="3"/>
      <c r="E12" s="15"/>
    </row>
    <row r="13" spans="1:5" ht="12.75">
      <c r="A13" s="1"/>
      <c r="B13" s="14"/>
      <c r="C13" s="3"/>
      <c r="D13" s="3"/>
      <c r="E13" s="15"/>
    </row>
    <row r="14" spans="1:5" ht="12.75">
      <c r="A14" s="1"/>
      <c r="B14" s="71" t="s">
        <v>10</v>
      </c>
      <c r="C14" s="3"/>
      <c r="D14" s="3"/>
      <c r="E14" s="15"/>
    </row>
    <row r="15" spans="1:5" ht="12.75">
      <c r="A15" s="1"/>
      <c r="B15" s="14"/>
      <c r="C15" s="3"/>
      <c r="D15" s="3"/>
      <c r="E15" s="15"/>
    </row>
    <row r="18" ht="12.75">
      <c r="D18" s="42"/>
    </row>
  </sheetData>
  <printOptions horizontalCentered="1"/>
  <pageMargins left="0" right="0" top="0.984251968503937" bottom="0.984251968503937" header="0.5118110236220472" footer="0.5118110236220472"/>
  <pageSetup horizontalDpi="600" verticalDpi="600" orientation="landscape" paperSize="9" r:id="rId1"/>
  <headerFooter alignWithMargins="0">
    <oddHeader>&amp;LWojewódzki Szpital Zespolony
w Kielcach
25-736 Kielce
ul. Grunwaldzka 45
Przetarg EZ/ZP/48/2007&amp;C&amp;F&amp;RKielce, dn. 2007-05-02</oddHeader>
    <oddFooter>&amp;LWykonał:&amp;Cstrona &amp;P z &amp;N&amp;RSprawdził;</oddFooter>
  </headerFooter>
  <rowBreaks count="1" manualBreakCount="1">
    <brk id="1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Wojewódzki Szpital Zespolony w Kielcach</dc:creator>
  <cp:keywords/>
  <dc:description/>
  <cp:lastModifiedBy>Wojewódzki Szpital Zespolony w Kielcach</cp:lastModifiedBy>
  <cp:lastPrinted>2007-05-04T07:22:19Z</cp:lastPrinted>
  <dcterms:created xsi:type="dcterms:W3CDTF">2004-02-16T13:04:05Z</dcterms:created>
  <dcterms:modified xsi:type="dcterms:W3CDTF">2007-05-04T07:22:43Z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  <property fmtid="{D5CDD505-2E9C-101B-9397-08002B2CF9AE}" pid="3" name="_AdHocReviewCycle">
    <vt:i4>-1787488136</vt:i4>
  </property>
  <property fmtid="{D5CDD505-2E9C-101B-9397-08002B2CF9AE}" pid="4" name="_EmailSubje">
    <vt:lpwstr>EZ/ZP/48/2007</vt:lpwstr>
  </property>
  <property fmtid="{D5CDD505-2E9C-101B-9397-08002B2CF9AE}" pid="5" name="_AuthorEma">
    <vt:lpwstr>wszzkielce_zampub@poczta.onet.pl</vt:lpwstr>
  </property>
  <property fmtid="{D5CDD505-2E9C-101B-9397-08002B2CF9AE}" pid="6" name="_AuthorEmailDisplayNa">
    <vt:lpwstr>wszzkielce_zampub@poczta.onet.pl</vt:lpwstr>
  </property>
</Properties>
</file>