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ZBIORÓWKA" sheetId="1" r:id="rId1"/>
    <sheet name="Pakiet 1" sheetId="2" r:id="rId2"/>
    <sheet name="Pakiet 1a" sheetId="3" r:id="rId3"/>
    <sheet name="Pakiet 2" sheetId="4" r:id="rId4"/>
    <sheet name="Pakiet 3" sheetId="5" r:id="rId5"/>
    <sheet name="Pakiet 4" sheetId="6" r:id="rId6"/>
    <sheet name="Pakiet 5" sheetId="7" r:id="rId7"/>
    <sheet name="Pakiet 6" sheetId="8" r:id="rId8"/>
    <sheet name="Pakiet 7" sheetId="9" r:id="rId9"/>
    <sheet name="Pakiet 8" sheetId="10" r:id="rId10"/>
    <sheet name="Pakiet 9" sheetId="11" r:id="rId11"/>
    <sheet name="Pakiet 10" sheetId="12" r:id="rId12"/>
  </sheets>
  <externalReferences>
    <externalReference r:id="rId15"/>
  </externalReferences>
  <definedNames>
    <definedName name="_xlnm.Print_Titles" localSheetId="1">'Pakiet 1'!$5:$6</definedName>
    <definedName name="_xlnm.Print_Titles" localSheetId="2">'Pakiet 1a'!$5:$6</definedName>
    <definedName name="_xlnm.Print_Titles" localSheetId="4">'Pakiet 3'!$5:$6</definedName>
    <definedName name="_xlnm.Print_Titles" localSheetId="6">'Pakiet 5'!$5:$6</definedName>
  </definedNames>
  <calcPr fullCalcOnLoad="1"/>
</workbook>
</file>

<file path=xl/sharedStrings.xml><?xml version="1.0" encoding="utf-8"?>
<sst xmlns="http://schemas.openxmlformats.org/spreadsheetml/2006/main" count="276" uniqueCount="111">
  <si>
    <t>Poz.</t>
  </si>
  <si>
    <t>Jednostka miary</t>
  </si>
  <si>
    <t>Wpis do rejestru produktów leczniczych</t>
  </si>
  <si>
    <t>Poprzednia ilość</t>
  </si>
  <si>
    <t>Ilość</t>
  </si>
  <si>
    <t xml:space="preserve">Cena jedn. netto/zł </t>
  </si>
  <si>
    <t>VAT %</t>
  </si>
  <si>
    <t>Wartość:</t>
  </si>
  <si>
    <t>Nazwa handlowa oferowanego preparatu, postać, producent</t>
  </si>
  <si>
    <t>Pakiet nr 1</t>
  </si>
  <si>
    <t>Nazwa międzynarodowa preparatu, postać, dawka</t>
  </si>
  <si>
    <t>Wartość netto zł /kol.5x6/</t>
  </si>
  <si>
    <t>Cena jedn brutto zł /kol.6+ (6x8)/</t>
  </si>
  <si>
    <t>Wartość brutto zł /kol.7+(7x8)/</t>
  </si>
  <si>
    <t xml:space="preserve">amp. </t>
  </si>
  <si>
    <t>nowa</t>
  </si>
  <si>
    <t>Caspofungin, inj. 0,07 g x 1 fiolka</t>
  </si>
  <si>
    <t>Caspofungin, inj. 0,05 g x 1 fiolka</t>
  </si>
  <si>
    <t>fiolka</t>
  </si>
  <si>
    <t>LEKI</t>
  </si>
  <si>
    <t>Eptifibatide, inj. 20 mg x 1 fiolka</t>
  </si>
  <si>
    <t>Eptifibatide, inj. 75 mg x 1 fiolka</t>
  </si>
  <si>
    <t>Cisatracurium, inj. 2 mg/ml a 2,5 ml x 1 ampułka</t>
  </si>
  <si>
    <t>Cisatracurium, inj. 2 mg/ml a 5 ml x1 ampułka</t>
  </si>
  <si>
    <t>OP.</t>
  </si>
  <si>
    <t>Perindoprilum, tabl. 4 mg x 30 tabl.</t>
  </si>
  <si>
    <t>Progesteronum, tabl. podj. 0,05 g x 30 tabl.</t>
  </si>
  <si>
    <t>butelka</t>
  </si>
  <si>
    <t xml:space="preserve">Dietetyczny środek spożywczy do specjalnego przeznaczenia medycznego, krople dla niemowląt i dzieci, 5 kropli zawiera 5 miliardów żywych kultur bakterii, 5 ml x 1 butelka </t>
  </si>
  <si>
    <t>1 saszetka zawiera: żelazo (pirofosforan żelazowy), maltodekstryna; 7 mg; opakowanie 30 saszetek</t>
  </si>
  <si>
    <t xml:space="preserve">Clindamycin, kaps. 0,15 g x 16 kaps. </t>
  </si>
  <si>
    <t xml:space="preserve">Cerebrolysin, inj. 215,2 mg/1 ml a 10 ml x 5 amp. </t>
  </si>
  <si>
    <t>Aripiprazole, inj. 7,5 mg/ml a 1,3 ml x 1 fiolka</t>
  </si>
  <si>
    <t>Kombinacja trzech żywych szczepów bakterii kwasu mlekowego Lactobacillus plantarum oraz inulina; kaps. x 300 kaps.</t>
  </si>
  <si>
    <t>EPTIFIBATIDE</t>
  </si>
  <si>
    <t>Pakiet nr 2</t>
  </si>
  <si>
    <t>Pakiet nr 3</t>
  </si>
  <si>
    <t>worek</t>
  </si>
  <si>
    <t>Roztwór aminokwasów z dodatkiem glukozy oraz emulsji tłuszczowej zawierającej 20% LCT i 80% oliwy z oliwek, węglowodany i elektrolity w systemie worków trzykomorowych do pełnego żywienia pozajelitowego droga żył obwodowych i centralnych, o zawartości azotu 4, energii całkowitej 700 kcali, osmolarności  760 mOsm/l poj. 1000 ml</t>
  </si>
  <si>
    <r>
      <t>Mannitol</t>
    </r>
    <r>
      <rPr>
        <sz val="10"/>
        <rFont val="Arial"/>
        <family val="2"/>
      </rPr>
      <t>, 15%, osmolarność ok.. 823 mOsm/l, 100 ml x 1 worek</t>
    </r>
  </si>
  <si>
    <t>Worek trzykomorowy do żywienia pozajelitowego drogą żył centralnych  zawierający roztwór aminokwasów, 20% emulsję tłuszczową LTC, 80% oliwy z oliwek Węglowodany bez zawartości elektrolitów Zawartość azotu 13,5g ,energia 1600, osmolarność 1170 mOsm/l w pojemności 1500ml</t>
  </si>
  <si>
    <t>Roztwór aminokwasów z dodatkiem glukozy oraz emulsji tłuszczowej zawierającej 20% LCT i 80% oliwy z oliwek, węglowodany i elektrolity w systemie worków trzykomorowych do pełnego żywienia pozajelitowego droga żył obwodowych i centralnych, o zawartości azotu 3,6, energii całkowitej 610 kcali, osmolarności  750 mOsm/l poj. 1000 ml</t>
  </si>
  <si>
    <t>szt.</t>
  </si>
  <si>
    <t>OPASKA ELASTYCZNA</t>
  </si>
  <si>
    <t>OPATRUNKI</t>
  </si>
  <si>
    <t>Pakiet nr 5</t>
  </si>
  <si>
    <t>PREPARATY DO ŻYWIENIA</t>
  </si>
  <si>
    <t>Opatrunek piankowy hydrofilowy składający się z warstwy poliuretanowej, impregnowany 0,5% roztworem poliheksametylenu biguanidu (PHMB); rozmiar 10 cm x 10 cm a 10 sztuk</t>
  </si>
  <si>
    <t>Opatrunek piankowy hydrofilowy składający się z warstwy poliuretanowej, impregnowany 0,5% roztworem poliheksametylenu biguanidu (PHMB); rozmiar 8,8 cm x 7,5 cm a 10 sztuk</t>
  </si>
  <si>
    <t>Bakteriobójczy, okrągły opatrunek piankowy z nacięciem, impregnowany 0,5% roztworem poliheksametylenu biguanidu (PHMB); 
średnica 2,54 cm, otwór 4 mm a 40 sztuk</t>
  </si>
  <si>
    <t>Bakteriobójczy, okrągły opatrunek piankowy z nacięciem, impregnowany 0,5% roztworem poliheksametylenu biguanidu (PHMB); 
średnica 2,54 cm, otwór 7 mm a 40 sztuk</t>
  </si>
  <si>
    <t>Numer pakietu</t>
  </si>
  <si>
    <t>WYCENA</t>
  </si>
  <si>
    <t>Wartość netto</t>
  </si>
  <si>
    <t>Wartość brutto</t>
  </si>
  <si>
    <t>PAKIET 1</t>
  </si>
  <si>
    <t>PAKIET 2</t>
  </si>
  <si>
    <t>PAKIET 3</t>
  </si>
  <si>
    <t>PAKIET 4</t>
  </si>
  <si>
    <t>PAKIET 5</t>
  </si>
  <si>
    <t>LEKI, PREPARATY DO ŻYWIENIA, OPATRUNKI</t>
  </si>
  <si>
    <t>Nazwa pakietu</t>
  </si>
  <si>
    <t>Leki</t>
  </si>
  <si>
    <t>Żywienie</t>
  </si>
  <si>
    <t>Eptifibatide</t>
  </si>
  <si>
    <t>Opaska elastyczna</t>
  </si>
  <si>
    <t>Opatrunki</t>
  </si>
  <si>
    <t>Sterylny samoprzylepny opatrunek na ranę z absorpcyjną, nieprzywierającą warstwą ochronną nasączoną płynem przeciwdrobnoustrojowym PHMB.
Rozmiar 10 cm x 25,5 cm a 25 sztuk.</t>
  </si>
  <si>
    <t>Sterylny samoprzylepny opatrunek na ranę z absorpcyjną, nieprzywierającą warstwą ochronną nasączoną płynem przeciwdrobnoustrojowym PHMB.
Rozmiar 10 cm x 20 cm a 25 sztuk.</t>
  </si>
  <si>
    <t>Sterylny samoprzylepny opatrunek na ranę z absorpcyjną, nieprzywierającą warstwą ochronną nasączoną płynem przeciwdrobnoustrojowym PHMB.
Rozmiar 10 cm x 12,5 cm a 25 sztuk.</t>
  </si>
  <si>
    <t>Sterylny samoprzylepny opatrunek na ranę z absorpcyjną, nieprzywierającą warstwą ochronną nasączoną płynem przeciwdrobnoustrojowym PHMB.
Rozmiar 10 cm x 35 cm a 25 sztuk.</t>
  </si>
  <si>
    <t>Pakiet nr 6</t>
  </si>
  <si>
    <t>Dipiwoksyl aldefoviru, tabl. 10 mg x 30 tabl.</t>
  </si>
  <si>
    <t>ADEFOVIR</t>
  </si>
  <si>
    <t>PAKIET 6</t>
  </si>
  <si>
    <t>PAKIET 7</t>
  </si>
  <si>
    <t>Adefovir</t>
  </si>
  <si>
    <t>Pakiet nr 7</t>
  </si>
  <si>
    <t>ENTACAVIRUM</t>
  </si>
  <si>
    <t>Entacavirum, tabl. 1 mg x 30 tabl.</t>
  </si>
  <si>
    <t>Entacavirum</t>
  </si>
  <si>
    <t>Toksyna botulinowa typu A wolna od białek kompleksujących, 1 fiolka zawiera 100 jednostek białek kompleksujących</t>
  </si>
  <si>
    <t>PAKIET 8</t>
  </si>
  <si>
    <t>PAKIET 9</t>
  </si>
  <si>
    <t>Pakiet nr 8</t>
  </si>
  <si>
    <t>Protamini sulfas 50 mg/5 ml x 1 amp.</t>
  </si>
  <si>
    <t>amp.</t>
  </si>
  <si>
    <t>PROTAMINUM SULFURICUM</t>
  </si>
  <si>
    <t>Protaminum sulfuricum</t>
  </si>
  <si>
    <t>Pakiet nr 10</t>
  </si>
  <si>
    <t>Oxycodonum, tabl. o przedł. uwalnianiu, 0,01 g x 10 tabl.</t>
  </si>
  <si>
    <t>Oxycodonum, tabl. o przedł. uwalnianiu, 0,02 g x 10 tabl.</t>
  </si>
  <si>
    <t>Oxycodonum, tabl. o przedł. uwalnianiu, 0,04 g x 10 tabl.</t>
  </si>
  <si>
    <t>Oxycodonum, tabl. o przedł. uwalnianiu, 0,08 g x 10 tabl.</t>
  </si>
  <si>
    <t>Oxycodonum, tabl. o przedł. uwalnianiu, 5 mg x 10 tabl.</t>
  </si>
  <si>
    <t>Oxycodonum, roztw. do wstrz., 0,01 g/1 ml, amp. a 1 ml x 10 amp.</t>
  </si>
  <si>
    <t>Oxycodonum, roztw. do wstrz., 0,01 g/1 ml, amp. a 2 ml x 10 amp.</t>
  </si>
  <si>
    <t>OXYCODONUM</t>
  </si>
  <si>
    <t>PAKIET 10</t>
  </si>
  <si>
    <t>Oxycodonum</t>
  </si>
  <si>
    <t>Pakiet nr 9</t>
  </si>
  <si>
    <t>Saccharomyces boulardii, kaps., 25 g x 10 kaps.</t>
  </si>
  <si>
    <t>Opatrunek piankowy hydrofilowy składający się z warstwy poliuretanowej, impregnowany 0,5% roztworem poliheksametylenu biguanidu (PHMB); rozmiar 10 cm x 20 cm a 10 sztuk</t>
  </si>
  <si>
    <t>Worek trzykomorowy do żywienia pozajelitowego drogą żył centralnych  zawierający roztwór aminokwasów, 20% emulsję tłuszczową LTC, 80% oliwy z oliwek Węglowodany i elektrolity. Zawartość azotu 9 g ,energia 1070, osmolarność 1310 mOsm/l w pojemności 1000ml</t>
  </si>
  <si>
    <t>Lactulosum 2,5 g/5 ml syrop dla pacjentów z cukrzycą; 150 ml, x 1 flakon</t>
  </si>
  <si>
    <t>EZ/ZP/26/2012</t>
  </si>
  <si>
    <t>Itopridi chydrochloridum, tabl. 50 mg x 40 tabl.</t>
  </si>
  <si>
    <t>Pakiet nr 4</t>
  </si>
  <si>
    <t>Opaska o rozciągliwości do 20% do bardzo silnego ucisku z zapinką, typu Putterbinde, 
tkanina opaski ze 100% bawełny bardzo dobrze przepuszczająca powietrze, tolerowana przez skórę: dająca się wygotować i wyjałowić
Rozmiar: 5 m x 12 cm</t>
  </si>
  <si>
    <t>PAKIET 1a</t>
  </si>
  <si>
    <t>Pakiet nr 1a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</si>
</sst>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4">
    <font>
      <sz val="10"/>
      <name val="Arial CE"/>
      <family val="2"/>
    </font>
    <font>
      <sz val="10"/>
      <name val="Arial"/>
      <family val="0"/>
    </font>
    <font>
      <sz val="9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5"/>
      <name val="Arial CE"/>
      <family val="0"/>
    </font>
    <font>
      <b/>
      <sz val="7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20" borderId="1" applyNumberFormat="0" applyAlignment="0" applyProtection="0"/>
    <xf numFmtId="9" fontId="1" fillId="0" borderId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1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4" fontId="3" fillId="0" borderId="10" xfId="6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4" fontId="7" fillId="0" borderId="10" xfId="0" applyNumberFormat="1" applyFont="1" applyBorder="1" applyAlignment="1">
      <alignment vertical="center"/>
    </xf>
    <xf numFmtId="44" fontId="9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textRotation="180" wrapText="1"/>
    </xf>
    <xf numFmtId="0" fontId="9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44" fontId="7" fillId="0" borderId="10" xfId="6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51" applyFont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21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44" fontId="12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44" fontId="12" fillId="0" borderId="10" xfId="60" applyNumberFormat="1" applyFont="1" applyBorder="1" applyAlignment="1">
      <alignment vertical="center" wrapText="1"/>
    </xf>
    <xf numFmtId="0" fontId="13" fillId="20" borderId="10" xfId="0" applyFont="1" applyFill="1" applyBorder="1" applyAlignment="1">
      <alignment horizontal="center" vertical="center"/>
    </xf>
    <xf numFmtId="44" fontId="13" fillId="20" borderId="10" xfId="0" applyNumberFormat="1" applyFont="1" applyFill="1" applyBorder="1" applyAlignment="1">
      <alignment vertical="center" wrapText="1"/>
    </xf>
    <xf numFmtId="0" fontId="13" fillId="0" borderId="0" xfId="0" applyFont="1" applyAlignment="1">
      <alignment/>
    </xf>
    <xf numFmtId="44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33" fillId="0" borderId="10" xfId="0" applyFont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1" fillId="0" borderId="10" xfId="51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44" fontId="7" fillId="0" borderId="10" xfId="60" applyNumberFormat="1" applyFont="1" applyFill="1" applyBorder="1" applyAlignment="1">
      <alignment horizontal="right"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44" fontId="3" fillId="0" borderId="10" xfId="6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10" xfId="51" applyFont="1" applyBorder="1" applyAlignment="1">
      <alignment vertical="center"/>
      <protection/>
    </xf>
    <xf numFmtId="0" fontId="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3" fontId="7" fillId="24" borderId="10" xfId="0" applyNumberFormat="1" applyFont="1" applyFill="1" applyBorder="1" applyAlignment="1">
      <alignment horizontal="right" vertical="center"/>
    </xf>
    <xf numFmtId="44" fontId="7" fillId="24" borderId="10" xfId="60" applyNumberFormat="1" applyFont="1" applyFill="1" applyBorder="1" applyAlignment="1">
      <alignment horizontal="right" vertical="center"/>
    </xf>
    <xf numFmtId="9" fontId="7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21" borderId="11" xfId="0" applyFont="1" applyFill="1" applyBorder="1" applyAlignment="1">
      <alignment horizontal="center" vertical="center"/>
    </xf>
    <xf numFmtId="0" fontId="11" fillId="21" borderId="12" xfId="0" applyFont="1" applyFill="1" applyBorder="1" applyAlignment="1">
      <alignment horizontal="center" vertical="center"/>
    </xf>
    <xf numFmtId="0" fontId="11" fillId="21" borderId="13" xfId="0" applyFont="1" applyFill="1" applyBorder="1" applyAlignment="1">
      <alignment horizontal="center" wrapText="1"/>
    </xf>
    <xf numFmtId="0" fontId="11" fillId="21" borderId="14" xfId="0" applyFont="1" applyFill="1" applyBorder="1" applyAlignment="1">
      <alignment horizontal="center" wrapText="1"/>
    </xf>
    <xf numFmtId="0" fontId="11" fillId="0" borderId="13" xfId="52" applyFont="1" applyBorder="1" applyAlignment="1">
      <alignment horizontal="center" vertical="center" wrapText="1"/>
      <protection/>
    </xf>
    <xf numFmtId="0" fontId="11" fillId="0" borderId="15" xfId="52" applyFont="1" applyBorder="1" applyAlignment="1">
      <alignment horizontal="center" vertical="center" wrapText="1"/>
      <protection/>
    </xf>
    <xf numFmtId="0" fontId="11" fillId="0" borderId="14" xfId="52" applyFont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ntybiotyki i chemioterapeutyki. 2006" xfId="51"/>
    <cellStyle name="Normalny_Zbiorowk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kiet1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BIORÓWKA"/>
      <sheetName val="Pakiet 1"/>
      <sheetName val="Pakiet 1 a"/>
      <sheetName val="Pakiet 2"/>
      <sheetName val="Pakiet 3"/>
      <sheetName val="Pakiet 4"/>
      <sheetName val="Pakiet 5"/>
      <sheetName val="Pakiet 6"/>
      <sheetName val="Pakiet 7"/>
      <sheetName val="Pakiet 8"/>
      <sheetName val="Pakiet 9"/>
      <sheetName val="Pakiet 10"/>
      <sheetName val="Pakiet1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20.75390625" style="39" bestFit="1" customWidth="1"/>
    <col min="2" max="2" width="29.25390625" style="39" bestFit="1" customWidth="1"/>
    <col min="3" max="4" width="26.375" style="50" bestFit="1" customWidth="1"/>
    <col min="5" max="16384" width="9.125" style="51" customWidth="1"/>
  </cols>
  <sheetData>
    <row r="1" spans="1:4" s="39" customFormat="1" ht="42" customHeight="1">
      <c r="A1" s="38" t="s">
        <v>105</v>
      </c>
      <c r="B1" s="80" t="s">
        <v>60</v>
      </c>
      <c r="C1" s="81"/>
      <c r="D1" s="82"/>
    </row>
    <row r="2" spans="1:4" s="39" customFormat="1" ht="18">
      <c r="A2" s="76" t="s">
        <v>51</v>
      </c>
      <c r="B2" s="76" t="s">
        <v>61</v>
      </c>
      <c r="C2" s="78" t="s">
        <v>52</v>
      </c>
      <c r="D2" s="79"/>
    </row>
    <row r="3" spans="1:4" s="39" customFormat="1" ht="18">
      <c r="A3" s="77"/>
      <c r="B3" s="77"/>
      <c r="C3" s="40" t="s">
        <v>53</v>
      </c>
      <c r="D3" s="40" t="s">
        <v>54</v>
      </c>
    </row>
    <row r="4" spans="1:10" s="39" customFormat="1" ht="18">
      <c r="A4" s="41" t="s">
        <v>55</v>
      </c>
      <c r="B4" s="52" t="s">
        <v>62</v>
      </c>
      <c r="C4" s="42"/>
      <c r="D4" s="42"/>
      <c r="E4" s="43"/>
      <c r="F4" s="43"/>
      <c r="G4" s="43"/>
      <c r="H4" s="43"/>
      <c r="I4" s="43"/>
      <c r="J4" s="43"/>
    </row>
    <row r="5" spans="1:10" s="39" customFormat="1" ht="18">
      <c r="A5" s="41" t="s">
        <v>109</v>
      </c>
      <c r="B5" s="52" t="s">
        <v>62</v>
      </c>
      <c r="C5" s="42"/>
      <c r="D5" s="42"/>
      <c r="E5" s="43"/>
      <c r="F5" s="43"/>
      <c r="G5" s="43"/>
      <c r="H5" s="43"/>
      <c r="I5" s="43"/>
      <c r="J5" s="43"/>
    </row>
    <row r="6" spans="1:4" s="39" customFormat="1" ht="18">
      <c r="A6" s="41" t="s">
        <v>56</v>
      </c>
      <c r="B6" s="52" t="s">
        <v>64</v>
      </c>
      <c r="C6" s="44"/>
      <c r="D6" s="44"/>
    </row>
    <row r="7" spans="1:4" s="39" customFormat="1" ht="18">
      <c r="A7" s="41" t="s">
        <v>57</v>
      </c>
      <c r="B7" s="52" t="s">
        <v>63</v>
      </c>
      <c r="C7" s="44"/>
      <c r="D7" s="44"/>
    </row>
    <row r="8" spans="1:4" s="39" customFormat="1" ht="18">
      <c r="A8" s="41" t="s">
        <v>58</v>
      </c>
      <c r="B8" s="53" t="s">
        <v>65</v>
      </c>
      <c r="C8" s="44"/>
      <c r="D8" s="44"/>
    </row>
    <row r="9" spans="1:4" s="39" customFormat="1" ht="18">
      <c r="A9" s="41" t="s">
        <v>59</v>
      </c>
      <c r="B9" s="52" t="s">
        <v>66</v>
      </c>
      <c r="C9" s="44"/>
      <c r="D9" s="44"/>
    </row>
    <row r="10" spans="1:4" s="39" customFormat="1" ht="18">
      <c r="A10" s="41" t="s">
        <v>74</v>
      </c>
      <c r="B10" s="52" t="s">
        <v>76</v>
      </c>
      <c r="C10" s="44"/>
      <c r="D10" s="44"/>
    </row>
    <row r="11" spans="1:4" s="39" customFormat="1" ht="18">
      <c r="A11" s="41" t="s">
        <v>75</v>
      </c>
      <c r="B11" s="52" t="s">
        <v>80</v>
      </c>
      <c r="C11" s="44"/>
      <c r="D11" s="44"/>
    </row>
    <row r="12" spans="1:4" s="39" customFormat="1" ht="18">
      <c r="A12" s="41" t="s">
        <v>82</v>
      </c>
      <c r="B12" s="52" t="s">
        <v>88</v>
      </c>
      <c r="C12" s="44"/>
      <c r="D12" s="44"/>
    </row>
    <row r="13" spans="1:4" s="39" customFormat="1" ht="18">
      <c r="A13" s="41" t="s">
        <v>83</v>
      </c>
      <c r="B13" s="52" t="s">
        <v>62</v>
      </c>
      <c r="C13" s="44"/>
      <c r="D13" s="44"/>
    </row>
    <row r="14" spans="1:4" s="39" customFormat="1" ht="18">
      <c r="A14" s="41" t="s">
        <v>98</v>
      </c>
      <c r="B14" s="52" t="s">
        <v>99</v>
      </c>
      <c r="C14" s="44"/>
      <c r="D14" s="44"/>
    </row>
    <row r="15" spans="1:4" s="47" customFormat="1" ht="20.25">
      <c r="A15" s="45"/>
      <c r="B15" s="45"/>
      <c r="C15" s="46"/>
      <c r="D15" s="46"/>
    </row>
    <row r="16" spans="3:4" s="39" customFormat="1" ht="18">
      <c r="C16" s="48"/>
      <c r="D16" s="48"/>
    </row>
    <row r="17" spans="3:4" s="39" customFormat="1" ht="18">
      <c r="C17" s="48"/>
      <c r="D17" s="48"/>
    </row>
    <row r="18" spans="3:4" s="39" customFormat="1" ht="18">
      <c r="C18" s="49"/>
      <c r="D18" s="49"/>
    </row>
  </sheetData>
  <sheetProtection/>
  <mergeCells count="4">
    <mergeCell ref="A2:A3"/>
    <mergeCell ref="C2:D2"/>
    <mergeCell ref="B1:D1"/>
    <mergeCell ref="B2:B3"/>
  </mergeCells>
  <printOptions horizontalCentered="1"/>
  <pageMargins left="0" right="0" top="1.5748031496062993" bottom="0.3937007874015748" header="0.7874015748031497" footer="0"/>
  <pageSetup orientation="landscape" paperSize="9" r:id="rId1"/>
  <headerFooter alignWithMargins="0">
    <oddHeader>&amp;LWojewódzki Szpital Zespolony
ul. Grunwaldzka 45
25-736 Kielce
&amp;"Arial CE,Pogrubiony"EZ/ZP/26/2012&amp;C&amp;"Arial CE,Pogrubiony"Wycena zbiorcza&amp;RKielce, dn. 2012-04-04</oddHeader>
    <oddFooter>&amp;LOpracował:
Elżbieta Kałużna-Cebula - kierownik apteki
Katarzyna Wareliś-ref.ds.ekonomicznych
&amp;Cstrona &amp;P z &amp;N&amp;RZatwierdził: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5.00390625" style="0" bestFit="1" customWidth="1"/>
    <col min="2" max="2" width="25.00390625" style="0" customWidth="1"/>
    <col min="3" max="3" width="35.375" style="0" customWidth="1"/>
    <col min="4" max="4" width="7.00390625" style="0" customWidth="1"/>
    <col min="5" max="5" width="5.75390625" style="0" bestFit="1" customWidth="1"/>
    <col min="6" max="6" width="9.75390625" style="0" bestFit="1" customWidth="1"/>
    <col min="7" max="7" width="12.00390625" style="0" bestFit="1" customWidth="1"/>
    <col min="8" max="8" width="4.25390625" style="0" bestFit="1" customWidth="1"/>
    <col min="9" max="9" width="9.75390625" style="0" bestFit="1" customWidth="1"/>
    <col min="10" max="10" width="12.75390625" style="0" bestFit="1" customWidth="1"/>
    <col min="11" max="11" width="8.625" style="0" bestFit="1" customWidth="1"/>
  </cols>
  <sheetData>
    <row r="1" ht="18.75">
      <c r="B1" s="2" t="s">
        <v>84</v>
      </c>
    </row>
    <row r="2" ht="11.25" customHeight="1">
      <c r="B2" s="2"/>
    </row>
    <row r="3" ht="18.75">
      <c r="B3" s="2" t="s">
        <v>87</v>
      </c>
    </row>
    <row r="4" ht="12.75" customHeight="1"/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10" customFormat="1" ht="90" customHeight="1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</row>
    <row r="7" spans="1:11" s="1" customFormat="1" ht="32.25" customHeight="1">
      <c r="A7" s="5">
        <v>1</v>
      </c>
      <c r="B7" s="36"/>
      <c r="C7" s="62" t="s">
        <v>85</v>
      </c>
      <c r="D7" s="37" t="s">
        <v>86</v>
      </c>
      <c r="E7" s="25">
        <v>5500</v>
      </c>
      <c r="F7" s="26"/>
      <c r="G7" s="26">
        <f>E7*F7</f>
        <v>0</v>
      </c>
      <c r="H7" s="27"/>
      <c r="I7" s="26">
        <f>F7+(F7*H7)</f>
        <v>0</v>
      </c>
      <c r="J7" s="26">
        <f>G7+(G7*H7)</f>
        <v>0</v>
      </c>
      <c r="K7" s="14"/>
    </row>
    <row r="8" spans="1:17" s="1" customFormat="1" ht="15">
      <c r="A8" s="15"/>
      <c r="B8" s="16" t="s">
        <v>7</v>
      </c>
      <c r="C8" s="17"/>
      <c r="D8" s="15"/>
      <c r="E8" s="18"/>
      <c r="F8" s="18"/>
      <c r="G8" s="19">
        <f>SUM(G7:G7)</f>
        <v>0</v>
      </c>
      <c r="H8" s="20"/>
      <c r="I8" s="21"/>
      <c r="J8" s="19">
        <f>SUM(J7:J7)</f>
        <v>0</v>
      </c>
      <c r="K8" s="19"/>
      <c r="L8" s="22"/>
      <c r="M8" s="22"/>
      <c r="N8" s="22"/>
      <c r="O8" s="22"/>
      <c r="P8" s="22"/>
      <c r="Q8" s="22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CE,Pogrubiony"EZ/ZP/26/2012&amp;C&amp;"Arial CE,Pogrubiony"Pakiet nr 8&amp;RKielce, dn. 2012-04-04</oddHeader>
    <oddFooter>&amp;LOpracował: Elżbieta Kałużna-Cebula - kierownik apteki
Katarzyna Wareliś - ref.ds.ekonomicznych&amp;Cstrona &amp;P z &amp;N&amp;RZatwierdził: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H7" sqref="H7:H8"/>
    </sheetView>
  </sheetViews>
  <sheetFormatPr defaultColWidth="9.00390625" defaultRowHeight="12.75"/>
  <cols>
    <col min="1" max="1" width="5.00390625" style="0" bestFit="1" customWidth="1"/>
    <col min="2" max="2" width="24.75390625" style="0" customWidth="1"/>
    <col min="3" max="3" width="38.25390625" style="0" customWidth="1"/>
    <col min="4" max="4" width="7.00390625" style="0" customWidth="1"/>
    <col min="5" max="5" width="5.75390625" style="0" bestFit="1" customWidth="1"/>
    <col min="6" max="6" width="9.75390625" style="0" bestFit="1" customWidth="1"/>
    <col min="7" max="7" width="12.75390625" style="0" bestFit="1" customWidth="1"/>
    <col min="8" max="8" width="4.875" style="0" bestFit="1" customWidth="1"/>
    <col min="9" max="9" width="8.875" style="0" bestFit="1" customWidth="1"/>
    <col min="10" max="10" width="12.75390625" style="0" bestFit="1" customWidth="1"/>
    <col min="11" max="11" width="8.625" style="0" bestFit="1" customWidth="1"/>
    <col min="12" max="12" width="3.00390625" style="0" bestFit="1" customWidth="1"/>
  </cols>
  <sheetData>
    <row r="1" ht="18.75">
      <c r="B1" s="2" t="s">
        <v>100</v>
      </c>
    </row>
    <row r="2" ht="18.75">
      <c r="B2" s="2"/>
    </row>
    <row r="3" ht="18.75">
      <c r="B3" s="2" t="s">
        <v>19</v>
      </c>
    </row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10" customFormat="1" ht="84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</row>
    <row r="7" spans="1:12" s="61" customFormat="1" ht="38.25">
      <c r="A7" s="55">
        <v>1</v>
      </c>
      <c r="B7" s="31"/>
      <c r="C7" s="31" t="s">
        <v>33</v>
      </c>
      <c r="D7" s="56" t="s">
        <v>24</v>
      </c>
      <c r="E7" s="57">
        <v>40</v>
      </c>
      <c r="F7" s="58"/>
      <c r="G7" s="58">
        <f>E7*F7</f>
        <v>0</v>
      </c>
      <c r="H7" s="59"/>
      <c r="I7" s="58">
        <f>F7+(F7*H7)</f>
        <v>0</v>
      </c>
      <c r="J7" s="58">
        <f>G7+(G7*H7)</f>
        <v>0</v>
      </c>
      <c r="K7" s="60"/>
      <c r="L7" s="61">
        <v>39</v>
      </c>
    </row>
    <row r="8" spans="1:12" s="61" customFormat="1" ht="38.25">
      <c r="A8" s="55">
        <v>2</v>
      </c>
      <c r="B8" s="31"/>
      <c r="C8" s="31" t="s">
        <v>81</v>
      </c>
      <c r="D8" s="56" t="s">
        <v>18</v>
      </c>
      <c r="E8" s="57">
        <v>75</v>
      </c>
      <c r="F8" s="58"/>
      <c r="G8" s="58">
        <f>E8*F8</f>
        <v>0</v>
      </c>
      <c r="H8" s="59"/>
      <c r="I8" s="58">
        <f>F8+(F8*H8)</f>
        <v>0</v>
      </c>
      <c r="J8" s="58">
        <f>G8+(G8*H8)</f>
        <v>0</v>
      </c>
      <c r="K8" s="60"/>
      <c r="L8" s="61">
        <v>75</v>
      </c>
    </row>
    <row r="9" spans="1:18" s="1" customFormat="1" ht="15">
      <c r="A9" s="15"/>
      <c r="B9" s="16" t="s">
        <v>7</v>
      </c>
      <c r="C9" s="17"/>
      <c r="D9" s="15"/>
      <c r="E9" s="18"/>
      <c r="F9" s="18"/>
      <c r="G9" s="19">
        <f>SUM(G7:G8)</f>
        <v>0</v>
      </c>
      <c r="H9" s="20"/>
      <c r="I9" s="21"/>
      <c r="J9" s="19">
        <f>SUM(J7:J8)</f>
        <v>0</v>
      </c>
      <c r="K9" s="19"/>
      <c r="L9" s="22"/>
      <c r="M9" s="22"/>
      <c r="N9" s="22"/>
      <c r="O9" s="22"/>
      <c r="P9" s="22"/>
      <c r="Q9" s="22"/>
      <c r="R9" s="22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CE,Pogrubiony"EZ/ZP/26/2012&amp;C&amp;"Arial CE,Pogrubiony"Pakiet nr 9&amp;RKielce, dn. 2012-04-04</oddHeader>
    <oddFooter>&amp;LOpracował:
Elżbieta Kałużna-Cebula - kierownik apteki
Katarzyna Wareliś - ref. ds. ekonomicznych&amp;Cstrona &amp;P z &amp;N&amp;RZatwierdził: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I7" sqref="I7:I13"/>
    </sheetView>
  </sheetViews>
  <sheetFormatPr defaultColWidth="9.00390625" defaultRowHeight="12.75"/>
  <cols>
    <col min="1" max="1" width="5.00390625" style="0" bestFit="1" customWidth="1"/>
    <col min="2" max="2" width="24.75390625" style="0" customWidth="1"/>
    <col min="3" max="3" width="39.625" style="0" customWidth="1"/>
    <col min="4" max="4" width="7.00390625" style="0" customWidth="1"/>
    <col min="5" max="5" width="6.125" style="0" hidden="1" customWidth="1"/>
    <col min="6" max="6" width="5.75390625" style="0" bestFit="1" customWidth="1"/>
    <col min="7" max="7" width="9.75390625" style="0" bestFit="1" customWidth="1"/>
    <col min="8" max="8" width="12.75390625" style="0" bestFit="1" customWidth="1"/>
    <col min="9" max="9" width="4.875" style="0" bestFit="1" customWidth="1"/>
    <col min="10" max="10" width="9.75390625" style="0" bestFit="1" customWidth="1"/>
    <col min="11" max="11" width="12.75390625" style="0" bestFit="1" customWidth="1"/>
    <col min="12" max="12" width="8.625" style="0" bestFit="1" customWidth="1"/>
  </cols>
  <sheetData>
    <row r="1" ht="18.75">
      <c r="B1" s="2" t="s">
        <v>89</v>
      </c>
    </row>
    <row r="2" ht="18.75">
      <c r="B2" s="2"/>
    </row>
    <row r="3" ht="18.75">
      <c r="B3" s="2" t="s">
        <v>97</v>
      </c>
    </row>
    <row r="5" spans="1:12" s="1" customFormat="1" ht="12.75">
      <c r="A5" s="3">
        <v>1</v>
      </c>
      <c r="B5" s="4">
        <v>2</v>
      </c>
      <c r="C5" s="4">
        <v>3</v>
      </c>
      <c r="D5" s="5">
        <v>4</v>
      </c>
      <c r="E5" s="5"/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</row>
    <row r="6" spans="1:12" s="10" customFormat="1" ht="84">
      <c r="A6" s="6" t="s">
        <v>0</v>
      </c>
      <c r="B6" s="7" t="s">
        <v>8</v>
      </c>
      <c r="C6" s="7" t="s">
        <v>10</v>
      </c>
      <c r="D6" s="23" t="s">
        <v>1</v>
      </c>
      <c r="E6" s="8" t="s">
        <v>3</v>
      </c>
      <c r="F6" s="24" t="s">
        <v>4</v>
      </c>
      <c r="G6" s="24" t="s">
        <v>5</v>
      </c>
      <c r="H6" s="24" t="s">
        <v>11</v>
      </c>
      <c r="I6" s="24" t="s">
        <v>6</v>
      </c>
      <c r="J6" s="24" t="s">
        <v>12</v>
      </c>
      <c r="K6" s="24" t="s">
        <v>13</v>
      </c>
      <c r="L6" s="9" t="s">
        <v>2</v>
      </c>
    </row>
    <row r="7" spans="1:13" s="1" customFormat="1" ht="25.5">
      <c r="A7" s="5">
        <v>1</v>
      </c>
      <c r="B7" s="11"/>
      <c r="C7" s="11" t="s">
        <v>90</v>
      </c>
      <c r="D7" s="12" t="s">
        <v>24</v>
      </c>
      <c r="E7" s="13" t="s">
        <v>15</v>
      </c>
      <c r="F7" s="25">
        <v>10</v>
      </c>
      <c r="G7" s="26"/>
      <c r="H7" s="26">
        <f>F7*G7</f>
        <v>0</v>
      </c>
      <c r="I7" s="27"/>
      <c r="J7" s="26">
        <f>G7+(G7*I7)</f>
        <v>0</v>
      </c>
      <c r="K7" s="26">
        <f>H7+(H7*I7)</f>
        <v>0</v>
      </c>
      <c r="L7" s="14"/>
      <c r="M7" s="28"/>
    </row>
    <row r="8" spans="1:12" s="1" customFormat="1" ht="25.5">
      <c r="A8" s="5">
        <v>2</v>
      </c>
      <c r="B8" s="11"/>
      <c r="C8" s="11" t="s">
        <v>91</v>
      </c>
      <c r="D8" s="12" t="s">
        <v>24</v>
      </c>
      <c r="E8" s="13" t="s">
        <v>15</v>
      </c>
      <c r="F8" s="25">
        <v>10</v>
      </c>
      <c r="G8" s="26"/>
      <c r="H8" s="26">
        <f aca="true" t="shared" si="0" ref="H8:H13">F8*G8</f>
        <v>0</v>
      </c>
      <c r="I8" s="27"/>
      <c r="J8" s="26">
        <f aca="true" t="shared" si="1" ref="J8:J13">G8+(G8*I8)</f>
        <v>0</v>
      </c>
      <c r="K8" s="26">
        <f aca="true" t="shared" si="2" ref="K8:K13">H8+(H8*I8)</f>
        <v>0</v>
      </c>
      <c r="L8" s="14"/>
    </row>
    <row r="9" spans="1:12" s="1" customFormat="1" ht="25.5">
      <c r="A9" s="5">
        <v>3</v>
      </c>
      <c r="B9" s="11"/>
      <c r="C9" s="11" t="s">
        <v>92</v>
      </c>
      <c r="D9" s="12" t="s">
        <v>24</v>
      </c>
      <c r="E9" s="13" t="s">
        <v>15</v>
      </c>
      <c r="F9" s="25">
        <v>10</v>
      </c>
      <c r="G9" s="26"/>
      <c r="H9" s="26">
        <f t="shared" si="0"/>
        <v>0</v>
      </c>
      <c r="I9" s="27"/>
      <c r="J9" s="26">
        <f t="shared" si="1"/>
        <v>0</v>
      </c>
      <c r="K9" s="26">
        <f t="shared" si="2"/>
        <v>0</v>
      </c>
      <c r="L9" s="14"/>
    </row>
    <row r="10" spans="1:12" s="1" customFormat="1" ht="25.5">
      <c r="A10" s="5">
        <v>4</v>
      </c>
      <c r="B10" s="11"/>
      <c r="C10" s="11" t="s">
        <v>93</v>
      </c>
      <c r="D10" s="12" t="s">
        <v>24</v>
      </c>
      <c r="E10" s="13" t="s">
        <v>15</v>
      </c>
      <c r="F10" s="25">
        <v>10</v>
      </c>
      <c r="G10" s="26"/>
      <c r="H10" s="26">
        <f t="shared" si="0"/>
        <v>0</v>
      </c>
      <c r="I10" s="27"/>
      <c r="J10" s="26">
        <f t="shared" si="1"/>
        <v>0</v>
      </c>
      <c r="K10" s="26">
        <f t="shared" si="2"/>
        <v>0</v>
      </c>
      <c r="L10" s="14"/>
    </row>
    <row r="11" spans="1:13" s="1" customFormat="1" ht="25.5">
      <c r="A11" s="5">
        <v>5</v>
      </c>
      <c r="B11" s="11"/>
      <c r="C11" s="11" t="s">
        <v>94</v>
      </c>
      <c r="D11" s="12" t="s">
        <v>24</v>
      </c>
      <c r="E11" s="13" t="s">
        <v>15</v>
      </c>
      <c r="F11" s="25">
        <v>10</v>
      </c>
      <c r="G11" s="26"/>
      <c r="H11" s="26">
        <f t="shared" si="0"/>
        <v>0</v>
      </c>
      <c r="I11" s="27"/>
      <c r="J11" s="26">
        <f t="shared" si="1"/>
        <v>0</v>
      </c>
      <c r="K11" s="26">
        <f t="shared" si="2"/>
        <v>0</v>
      </c>
      <c r="L11" s="14"/>
      <c r="M11" s="28"/>
    </row>
    <row r="12" spans="1:12" s="1" customFormat="1" ht="25.5">
      <c r="A12" s="5">
        <v>6</v>
      </c>
      <c r="B12" s="11"/>
      <c r="C12" s="11" t="s">
        <v>95</v>
      </c>
      <c r="D12" s="12" t="s">
        <v>24</v>
      </c>
      <c r="E12" s="13" t="s">
        <v>15</v>
      </c>
      <c r="F12" s="25">
        <v>50</v>
      </c>
      <c r="G12" s="26"/>
      <c r="H12" s="26">
        <f t="shared" si="0"/>
        <v>0</v>
      </c>
      <c r="I12" s="27"/>
      <c r="J12" s="26">
        <f t="shared" si="1"/>
        <v>0</v>
      </c>
      <c r="K12" s="26">
        <f t="shared" si="2"/>
        <v>0</v>
      </c>
      <c r="L12" s="14"/>
    </row>
    <row r="13" spans="1:13" s="1" customFormat="1" ht="25.5">
      <c r="A13" s="5">
        <v>7</v>
      </c>
      <c r="B13" s="11"/>
      <c r="C13" s="11" t="s">
        <v>96</v>
      </c>
      <c r="D13" s="12" t="s">
        <v>24</v>
      </c>
      <c r="E13" s="13" t="s">
        <v>15</v>
      </c>
      <c r="F13" s="25">
        <v>50</v>
      </c>
      <c r="G13" s="26"/>
      <c r="H13" s="26">
        <f t="shared" si="0"/>
        <v>0</v>
      </c>
      <c r="I13" s="27"/>
      <c r="J13" s="26">
        <f t="shared" si="1"/>
        <v>0</v>
      </c>
      <c r="K13" s="26">
        <f t="shared" si="2"/>
        <v>0</v>
      </c>
      <c r="L13" s="14"/>
      <c r="M13" s="28"/>
    </row>
    <row r="14" spans="1:19" s="1" customFormat="1" ht="15">
      <c r="A14" s="15"/>
      <c r="B14" s="16"/>
      <c r="C14" s="17"/>
      <c r="D14" s="15"/>
      <c r="E14" s="15"/>
      <c r="F14" s="18"/>
      <c r="G14" s="18"/>
      <c r="H14" s="19">
        <f>SUM(H7:H13)</f>
        <v>0</v>
      </c>
      <c r="I14" s="20"/>
      <c r="J14" s="21"/>
      <c r="K14" s="19">
        <f>SUM(K7:K13)</f>
        <v>0</v>
      </c>
      <c r="L14" s="19"/>
      <c r="M14" s="22"/>
      <c r="N14" s="22"/>
      <c r="O14" s="22"/>
      <c r="P14" s="22"/>
      <c r="Q14" s="22"/>
      <c r="R14" s="22"/>
      <c r="S14" s="22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CE,Pogrubiony"EZ/ZP/26/2012&amp;C&amp;"Arial CE,Pogrubiony"Pakiet nr 10&amp;RKielce, dn. 2012-04-04</oddHeader>
    <oddFooter>&amp;LOpracował:
Elżbieta Kałużna-Cebula - kierownik apteki
Katarzyna Wareliś - ref. ds. ekonomicznych&amp;Cstrona &amp;P z &amp;N&amp;RZatwierdził: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4">
      <selection activeCell="G10" sqref="G10"/>
    </sheetView>
  </sheetViews>
  <sheetFormatPr defaultColWidth="9.00390625" defaultRowHeight="12.75"/>
  <cols>
    <col min="1" max="1" width="5.00390625" style="0" bestFit="1" customWidth="1"/>
    <col min="2" max="2" width="24.75390625" style="0" customWidth="1"/>
    <col min="3" max="3" width="38.125" style="0" customWidth="1"/>
    <col min="4" max="4" width="7.00390625" style="0" customWidth="1"/>
    <col min="5" max="5" width="5.75390625" style="0" bestFit="1" customWidth="1"/>
    <col min="6" max="6" width="9.75390625" style="0" bestFit="1" customWidth="1"/>
    <col min="7" max="7" width="12.75390625" style="0" bestFit="1" customWidth="1"/>
    <col min="8" max="8" width="4.875" style="0" bestFit="1" customWidth="1"/>
    <col min="9" max="9" width="9.75390625" style="0" bestFit="1" customWidth="1"/>
    <col min="10" max="10" width="12.75390625" style="0" bestFit="1" customWidth="1"/>
    <col min="11" max="11" width="8.625" style="0" customWidth="1"/>
    <col min="12" max="19" width="9.125" style="72" customWidth="1"/>
  </cols>
  <sheetData>
    <row r="1" ht="18.75">
      <c r="B1" s="2" t="s">
        <v>9</v>
      </c>
    </row>
    <row r="2" ht="18.75">
      <c r="B2" s="2"/>
    </row>
    <row r="3" ht="18.75">
      <c r="B3" s="2" t="s">
        <v>19</v>
      </c>
    </row>
    <row r="5" spans="1:19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73"/>
      <c r="M5" s="73"/>
      <c r="N5" s="73"/>
      <c r="O5" s="73"/>
      <c r="P5" s="73"/>
      <c r="Q5" s="73"/>
      <c r="R5" s="73"/>
      <c r="S5" s="73"/>
    </row>
    <row r="6" spans="1:19" s="10" customFormat="1" ht="84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  <c r="L6" s="74"/>
      <c r="M6" s="74"/>
      <c r="N6" s="74"/>
      <c r="O6" s="74"/>
      <c r="P6" s="74"/>
      <c r="Q6" s="74"/>
      <c r="R6" s="74"/>
      <c r="S6" s="74"/>
    </row>
    <row r="7" spans="1:19" s="1" customFormat="1" ht="38.25">
      <c r="A7" s="5">
        <v>1</v>
      </c>
      <c r="B7" s="11"/>
      <c r="C7" s="11" t="s">
        <v>29</v>
      </c>
      <c r="D7" s="12" t="s">
        <v>24</v>
      </c>
      <c r="E7" s="25">
        <v>50</v>
      </c>
      <c r="F7" s="26"/>
      <c r="G7" s="26">
        <f aca="true" t="shared" si="0" ref="G7:G13">E7*F7</f>
        <v>0</v>
      </c>
      <c r="H7" s="27"/>
      <c r="I7" s="26">
        <f aca="true" t="shared" si="1" ref="I7:I13">F7+(F7*H7)</f>
        <v>0</v>
      </c>
      <c r="J7" s="26">
        <f aca="true" t="shared" si="2" ref="J7:J13">G7+(G7*H7)</f>
        <v>0</v>
      </c>
      <c r="K7" s="14"/>
      <c r="L7" s="73"/>
      <c r="M7" s="73"/>
      <c r="N7" s="73"/>
      <c r="O7" s="73"/>
      <c r="P7" s="73"/>
      <c r="Q7" s="73"/>
      <c r="R7" s="73"/>
      <c r="S7" s="73"/>
    </row>
    <row r="8" spans="1:19" s="1" customFormat="1" ht="25.5">
      <c r="A8" s="5">
        <v>2</v>
      </c>
      <c r="B8" s="11"/>
      <c r="C8" s="30" t="s">
        <v>32</v>
      </c>
      <c r="D8" s="12" t="s">
        <v>18</v>
      </c>
      <c r="E8" s="25">
        <v>30</v>
      </c>
      <c r="F8" s="26"/>
      <c r="G8" s="26">
        <f t="shared" si="0"/>
        <v>0</v>
      </c>
      <c r="H8" s="27"/>
      <c r="I8" s="26">
        <f t="shared" si="1"/>
        <v>0</v>
      </c>
      <c r="J8" s="26">
        <f t="shared" si="2"/>
        <v>0</v>
      </c>
      <c r="K8" s="14"/>
      <c r="L8" s="73"/>
      <c r="M8" s="73"/>
      <c r="N8" s="73"/>
      <c r="O8" s="73"/>
      <c r="P8" s="73"/>
      <c r="Q8" s="73"/>
      <c r="R8" s="73"/>
      <c r="S8" s="73"/>
    </row>
    <row r="9" spans="1:19" s="1" customFormat="1" ht="25.5">
      <c r="A9" s="5">
        <v>5</v>
      </c>
      <c r="B9" s="29"/>
      <c r="C9" s="29" t="s">
        <v>31</v>
      </c>
      <c r="D9" s="12" t="s">
        <v>24</v>
      </c>
      <c r="E9" s="25">
        <v>1000</v>
      </c>
      <c r="F9" s="26"/>
      <c r="G9" s="26">
        <f t="shared" si="0"/>
        <v>0</v>
      </c>
      <c r="H9" s="27"/>
      <c r="I9" s="26">
        <f t="shared" si="1"/>
        <v>0</v>
      </c>
      <c r="J9" s="26">
        <f t="shared" si="2"/>
        <v>0</v>
      </c>
      <c r="K9" s="14"/>
      <c r="L9" s="73"/>
      <c r="M9" s="73"/>
      <c r="N9" s="73"/>
      <c r="O9" s="73"/>
      <c r="P9" s="73"/>
      <c r="Q9" s="73"/>
      <c r="R9" s="73"/>
      <c r="S9" s="73"/>
    </row>
    <row r="10" spans="1:19" s="1" customFormat="1" ht="25.5">
      <c r="A10" s="5">
        <v>6</v>
      </c>
      <c r="B10" s="11"/>
      <c r="C10" s="11" t="s">
        <v>22</v>
      </c>
      <c r="D10" s="12" t="s">
        <v>14</v>
      </c>
      <c r="E10" s="25">
        <v>150</v>
      </c>
      <c r="F10" s="26"/>
      <c r="G10" s="26">
        <f t="shared" si="0"/>
        <v>0</v>
      </c>
      <c r="H10" s="27"/>
      <c r="I10" s="26">
        <f t="shared" si="1"/>
        <v>0</v>
      </c>
      <c r="J10" s="26">
        <f t="shared" si="2"/>
        <v>0</v>
      </c>
      <c r="K10" s="14"/>
      <c r="L10" s="73"/>
      <c r="M10" s="73"/>
      <c r="N10" s="73"/>
      <c r="O10" s="73"/>
      <c r="P10" s="73"/>
      <c r="Q10" s="73"/>
      <c r="R10" s="73"/>
      <c r="S10" s="73"/>
    </row>
    <row r="11" spans="1:19" s="1" customFormat="1" ht="25.5">
      <c r="A11" s="5">
        <v>7</v>
      </c>
      <c r="B11" s="11"/>
      <c r="C11" s="11" t="s">
        <v>23</v>
      </c>
      <c r="D11" s="12" t="s">
        <v>14</v>
      </c>
      <c r="E11" s="25">
        <v>450</v>
      </c>
      <c r="F11" s="26"/>
      <c r="G11" s="26">
        <f t="shared" si="0"/>
        <v>0</v>
      </c>
      <c r="H11" s="27"/>
      <c r="I11" s="26">
        <f t="shared" si="1"/>
        <v>0</v>
      </c>
      <c r="J11" s="26">
        <f t="shared" si="2"/>
        <v>0</v>
      </c>
      <c r="K11" s="14"/>
      <c r="L11" s="73"/>
      <c r="M11" s="73"/>
      <c r="N11" s="73"/>
      <c r="O11" s="73"/>
      <c r="P11" s="73"/>
      <c r="Q11" s="73"/>
      <c r="R11" s="73"/>
      <c r="S11" s="73"/>
    </row>
    <row r="12" spans="1:19" s="1" customFormat="1" ht="12.75">
      <c r="A12" s="5">
        <v>8</v>
      </c>
      <c r="B12" s="11"/>
      <c r="C12" s="11" t="s">
        <v>30</v>
      </c>
      <c r="D12" s="12" t="s">
        <v>24</v>
      </c>
      <c r="E12" s="25">
        <v>50</v>
      </c>
      <c r="F12" s="26"/>
      <c r="G12" s="26">
        <f t="shared" si="0"/>
        <v>0</v>
      </c>
      <c r="H12" s="27"/>
      <c r="I12" s="26">
        <f t="shared" si="1"/>
        <v>0</v>
      </c>
      <c r="J12" s="26">
        <f t="shared" si="2"/>
        <v>0</v>
      </c>
      <c r="K12" s="14"/>
      <c r="L12" s="73"/>
      <c r="M12" s="73"/>
      <c r="N12" s="73"/>
      <c r="O12" s="73"/>
      <c r="P12" s="73"/>
      <c r="Q12" s="73"/>
      <c r="R12" s="73"/>
      <c r="S12" s="73"/>
    </row>
    <row r="13" spans="1:19" s="1" customFormat="1" ht="63.75">
      <c r="A13" s="5">
        <v>9</v>
      </c>
      <c r="B13" s="11"/>
      <c r="C13" s="11" t="s">
        <v>28</v>
      </c>
      <c r="D13" s="12" t="s">
        <v>27</v>
      </c>
      <c r="E13" s="25">
        <v>60</v>
      </c>
      <c r="F13" s="26"/>
      <c r="G13" s="26">
        <f t="shared" si="0"/>
        <v>0</v>
      </c>
      <c r="H13" s="27"/>
      <c r="I13" s="26">
        <f t="shared" si="1"/>
        <v>0</v>
      </c>
      <c r="J13" s="26">
        <f t="shared" si="2"/>
        <v>0</v>
      </c>
      <c r="K13" s="14"/>
      <c r="L13" s="73"/>
      <c r="M13" s="73"/>
      <c r="N13" s="73"/>
      <c r="O13" s="73"/>
      <c r="P13" s="73"/>
      <c r="Q13" s="73"/>
      <c r="R13" s="73"/>
      <c r="S13" s="73"/>
    </row>
    <row r="14" spans="1:11" ht="12.75">
      <c r="A14" s="5">
        <v>10</v>
      </c>
      <c r="B14" s="11"/>
      <c r="C14" s="11" t="s">
        <v>25</v>
      </c>
      <c r="D14" s="12" t="s">
        <v>24</v>
      </c>
      <c r="E14" s="25">
        <v>100</v>
      </c>
      <c r="F14" s="26"/>
      <c r="G14" s="26">
        <f>E14*F14</f>
        <v>0</v>
      </c>
      <c r="H14" s="27"/>
      <c r="I14" s="26">
        <f>F14+(F14*H14)</f>
        <v>0</v>
      </c>
      <c r="J14" s="26">
        <f>G14+(G14*H14)</f>
        <v>0</v>
      </c>
      <c r="K14" s="75"/>
    </row>
    <row r="15" spans="1:11" ht="12.75">
      <c r="A15" s="5">
        <v>11</v>
      </c>
      <c r="B15" s="11"/>
      <c r="C15" s="11" t="s">
        <v>26</v>
      </c>
      <c r="D15" s="12" t="s">
        <v>24</v>
      </c>
      <c r="E15" s="25">
        <v>100</v>
      </c>
      <c r="F15" s="26"/>
      <c r="G15" s="26">
        <f>E15*F15</f>
        <v>0</v>
      </c>
      <c r="H15" s="27"/>
      <c r="I15" s="26">
        <f>F15+(F15*H15)</f>
        <v>0</v>
      </c>
      <c r="J15" s="26">
        <f>G15+(G15*H15)</f>
        <v>0</v>
      </c>
      <c r="K15" s="75"/>
    </row>
    <row r="16" spans="1:11" ht="25.5">
      <c r="A16" s="63">
        <v>12</v>
      </c>
      <c r="B16" s="64"/>
      <c r="C16" s="64" t="s">
        <v>101</v>
      </c>
      <c r="D16" s="65" t="s">
        <v>24</v>
      </c>
      <c r="E16" s="66">
        <v>2000</v>
      </c>
      <c r="F16" s="67"/>
      <c r="G16" s="67">
        <f>E16*F16</f>
        <v>0</v>
      </c>
      <c r="H16" s="68"/>
      <c r="I16" s="67">
        <f>F16+(F16*H16)</f>
        <v>0</v>
      </c>
      <c r="J16" s="67">
        <f>G16+(G16*H16)</f>
        <v>0</v>
      </c>
      <c r="K16" s="75"/>
    </row>
    <row r="17" spans="1:11" ht="25.5">
      <c r="A17" s="63">
        <v>13</v>
      </c>
      <c r="B17" s="64"/>
      <c r="C17" s="64" t="s">
        <v>106</v>
      </c>
      <c r="D17" s="65" t="s">
        <v>24</v>
      </c>
      <c r="E17" s="66">
        <v>100</v>
      </c>
      <c r="F17" s="67"/>
      <c r="G17" s="67">
        <f>E17*F17</f>
        <v>0</v>
      </c>
      <c r="H17" s="68"/>
      <c r="I17" s="67">
        <f>F17+(F17*H17)</f>
        <v>0</v>
      </c>
      <c r="J17" s="67">
        <f>G17+(G17*H17)</f>
        <v>0</v>
      </c>
      <c r="K17" s="75"/>
    </row>
    <row r="18" spans="1:11" ht="25.5">
      <c r="A18" s="63">
        <v>14</v>
      </c>
      <c r="B18" s="71"/>
      <c r="C18" s="71" t="s">
        <v>104</v>
      </c>
      <c r="D18" s="70" t="s">
        <v>42</v>
      </c>
      <c r="E18" s="66">
        <v>200</v>
      </c>
      <c r="F18" s="67"/>
      <c r="G18" s="67">
        <f>E18*F18</f>
        <v>0</v>
      </c>
      <c r="H18" s="68"/>
      <c r="I18" s="67">
        <f>F18+(F18*H18)</f>
        <v>0</v>
      </c>
      <c r="J18" s="67">
        <f>G18+(G18*H18)</f>
        <v>0</v>
      </c>
      <c r="K18" s="75"/>
    </row>
    <row r="19" spans="1:11" ht="15">
      <c r="A19" s="15"/>
      <c r="B19" s="16" t="s">
        <v>7</v>
      </c>
      <c r="C19" s="17"/>
      <c r="D19" s="15"/>
      <c r="E19" s="18"/>
      <c r="F19" s="18"/>
      <c r="G19" s="19">
        <f>SUM(G7:G18)</f>
        <v>0</v>
      </c>
      <c r="H19" s="20"/>
      <c r="I19" s="21"/>
      <c r="J19" s="19">
        <f>SUM(J7:J18)</f>
        <v>0</v>
      </c>
      <c r="K19" s="75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CE,Pogrubiony"EZ/ZP/26/2012&amp;C&amp;"Arial CE,Pogrubiony"Pakiet nr 1&amp;RKielce, dn. 2012-04-04</oddHeader>
    <oddFooter>&amp;LOpracował:
Elżbieta Kałużna-Cebula - kierownik apteki
Katarzyna Wareliś - ref. ds. ekonomicznych&amp;Cstrona &amp;P z &amp;N&amp;RZatwierdził: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G9" sqref="G9"/>
    </sheetView>
  </sheetViews>
  <sheetFormatPr defaultColWidth="9.00390625" defaultRowHeight="12.75"/>
  <cols>
    <col min="1" max="1" width="5.00390625" style="0" bestFit="1" customWidth="1"/>
    <col min="2" max="2" width="24.75390625" style="0" customWidth="1"/>
    <col min="3" max="3" width="38.125" style="0" customWidth="1"/>
    <col min="4" max="4" width="7.00390625" style="0" customWidth="1"/>
    <col min="5" max="5" width="5.75390625" style="0" bestFit="1" customWidth="1"/>
    <col min="6" max="6" width="9.75390625" style="0" bestFit="1" customWidth="1"/>
    <col min="7" max="7" width="12.75390625" style="0" bestFit="1" customWidth="1"/>
    <col min="8" max="8" width="4.875" style="0" bestFit="1" customWidth="1"/>
    <col min="9" max="9" width="9.75390625" style="0" bestFit="1" customWidth="1"/>
    <col min="10" max="10" width="12.75390625" style="0" bestFit="1" customWidth="1"/>
    <col min="11" max="11" width="8.625" style="0" customWidth="1"/>
    <col min="12" max="19" width="9.125" style="72" customWidth="1"/>
  </cols>
  <sheetData>
    <row r="1" ht="18.75">
      <c r="B1" s="2" t="s">
        <v>110</v>
      </c>
    </row>
    <row r="2" ht="18.75">
      <c r="B2" s="2"/>
    </row>
    <row r="3" ht="18.75">
      <c r="B3" s="2" t="s">
        <v>19</v>
      </c>
    </row>
    <row r="5" spans="1:19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73"/>
      <c r="M5" s="73"/>
      <c r="N5" s="73"/>
      <c r="O5" s="73"/>
      <c r="P5" s="73"/>
      <c r="Q5" s="73"/>
      <c r="R5" s="73"/>
      <c r="S5" s="73"/>
    </row>
    <row r="6" spans="1:19" s="10" customFormat="1" ht="84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  <c r="L6" s="74"/>
      <c r="M6" s="74"/>
      <c r="N6" s="74"/>
      <c r="O6" s="74"/>
      <c r="P6" s="74"/>
      <c r="Q6" s="74"/>
      <c r="R6" s="74"/>
      <c r="S6" s="74"/>
    </row>
    <row r="7" spans="1:19" s="1" customFormat="1" ht="12.75">
      <c r="A7" s="5">
        <v>3</v>
      </c>
      <c r="B7" s="11"/>
      <c r="C7" s="11" t="s">
        <v>17</v>
      </c>
      <c r="D7" s="12" t="s">
        <v>18</v>
      </c>
      <c r="E7" s="25">
        <v>21</v>
      </c>
      <c r="F7" s="26"/>
      <c r="G7" s="26">
        <f>E7*F7</f>
        <v>0</v>
      </c>
      <c r="H7" s="27"/>
      <c r="I7" s="26">
        <f>F7+(F7*H7)</f>
        <v>0</v>
      </c>
      <c r="J7" s="26">
        <f>G7+(G7*H7)</f>
        <v>0</v>
      </c>
      <c r="K7" s="14"/>
      <c r="L7" s="73"/>
      <c r="M7" s="73"/>
      <c r="N7" s="73"/>
      <c r="O7" s="73"/>
      <c r="P7" s="73"/>
      <c r="Q7" s="73"/>
      <c r="R7" s="73"/>
      <c r="S7" s="73"/>
    </row>
    <row r="8" spans="1:19" s="1" customFormat="1" ht="12.75">
      <c r="A8" s="5">
        <v>4</v>
      </c>
      <c r="B8" s="11"/>
      <c r="C8" s="11" t="s">
        <v>16</v>
      </c>
      <c r="D8" s="12" t="s">
        <v>18</v>
      </c>
      <c r="E8" s="25">
        <v>3</v>
      </c>
      <c r="F8" s="26"/>
      <c r="G8" s="26">
        <f>E8*F8</f>
        <v>0</v>
      </c>
      <c r="H8" s="27"/>
      <c r="I8" s="26">
        <f>F8+(F8*H8)</f>
        <v>0</v>
      </c>
      <c r="J8" s="26">
        <f>G8+(G8*H8)</f>
        <v>0</v>
      </c>
      <c r="K8" s="14"/>
      <c r="L8" s="73"/>
      <c r="M8" s="73"/>
      <c r="N8" s="73"/>
      <c r="O8" s="73"/>
      <c r="P8" s="73"/>
      <c r="Q8" s="73"/>
      <c r="R8" s="73"/>
      <c r="S8" s="73"/>
    </row>
    <row r="9" spans="1:11" ht="15">
      <c r="A9" s="15"/>
      <c r="B9" s="16" t="s">
        <v>7</v>
      </c>
      <c r="C9" s="17"/>
      <c r="D9" s="15"/>
      <c r="E9" s="18"/>
      <c r="F9" s="18"/>
      <c r="G9" s="19">
        <f>SUM(G7:G8)</f>
        <v>0</v>
      </c>
      <c r="H9" s="20"/>
      <c r="I9" s="21"/>
      <c r="J9" s="19">
        <f>SUM(J7:J8)</f>
        <v>0</v>
      </c>
      <c r="K9" s="75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CE,Pogrubiony"EZ/ZP/26/2012&amp;C&amp;"Arial CE,Pogrubiony"Pakiet nr 1&amp;RKielce, dn. 2012-04-04</oddHeader>
    <oddFooter>&amp;LOpracował:
Elżbieta Kałużna-Cebula - kierownik apteki
Katarzyna Wareliś - ref. ds. ekonomicznych&amp;Cstrona &amp;P z &amp;N&amp;RZatwierdził: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5.00390625" style="0" bestFit="1" customWidth="1"/>
    <col min="2" max="2" width="24.75390625" style="0" customWidth="1"/>
    <col min="3" max="3" width="39.625" style="0" customWidth="1"/>
    <col min="4" max="4" width="7.00390625" style="0" customWidth="1"/>
    <col min="5" max="5" width="5.75390625" style="0" bestFit="1" customWidth="1"/>
    <col min="6" max="6" width="9.75390625" style="0" bestFit="1" customWidth="1"/>
    <col min="7" max="7" width="12.75390625" style="0" bestFit="1" customWidth="1"/>
    <col min="8" max="8" width="4.875" style="0" bestFit="1" customWidth="1"/>
    <col min="9" max="9" width="9.75390625" style="0" bestFit="1" customWidth="1"/>
    <col min="10" max="10" width="12.75390625" style="0" bestFit="1" customWidth="1"/>
    <col min="11" max="11" width="8.625" style="0" bestFit="1" customWidth="1"/>
  </cols>
  <sheetData>
    <row r="1" ht="18.75">
      <c r="B1" s="2" t="s">
        <v>35</v>
      </c>
    </row>
    <row r="2" ht="18.75">
      <c r="B2" s="2"/>
    </row>
    <row r="3" ht="18.75">
      <c r="B3" s="2" t="s">
        <v>34</v>
      </c>
    </row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10" customFormat="1" ht="84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</row>
    <row r="7" spans="1:11" s="1" customFormat="1" ht="12.75">
      <c r="A7" s="5">
        <v>1</v>
      </c>
      <c r="B7" s="11"/>
      <c r="C7" s="11" t="s">
        <v>20</v>
      </c>
      <c r="D7" s="12" t="s">
        <v>18</v>
      </c>
      <c r="E7" s="25">
        <v>10</v>
      </c>
      <c r="F7" s="26"/>
      <c r="G7" s="26">
        <f>E7*F7</f>
        <v>0</v>
      </c>
      <c r="H7" s="27"/>
      <c r="I7" s="26">
        <f>F7+(F7*H7)</f>
        <v>0</v>
      </c>
      <c r="J7" s="26">
        <f>G7+(G7*H7)</f>
        <v>0</v>
      </c>
      <c r="K7" s="14"/>
    </row>
    <row r="8" spans="1:11" s="1" customFormat="1" ht="12.75">
      <c r="A8" s="5">
        <v>2</v>
      </c>
      <c r="B8" s="11"/>
      <c r="C8" s="11" t="s">
        <v>21</v>
      </c>
      <c r="D8" s="12" t="s">
        <v>18</v>
      </c>
      <c r="E8" s="25">
        <v>40</v>
      </c>
      <c r="F8" s="26"/>
      <c r="G8" s="26">
        <f>E8*F8</f>
        <v>0</v>
      </c>
      <c r="H8" s="27"/>
      <c r="I8" s="26">
        <f>F8+(F8*H8)</f>
        <v>0</v>
      </c>
      <c r="J8" s="26">
        <f>G8+(G8*H8)</f>
        <v>0</v>
      </c>
      <c r="K8" s="14"/>
    </row>
    <row r="9" spans="1:18" s="1" customFormat="1" ht="15">
      <c r="A9" s="15"/>
      <c r="B9" s="16" t="s">
        <v>7</v>
      </c>
      <c r="C9" s="17"/>
      <c r="D9" s="15"/>
      <c r="E9" s="18"/>
      <c r="F9" s="18"/>
      <c r="G9" s="19">
        <f>SUM(G7:G8)</f>
        <v>0</v>
      </c>
      <c r="H9" s="20"/>
      <c r="I9" s="21"/>
      <c r="J9" s="19">
        <f>SUM(J7:J8)</f>
        <v>0</v>
      </c>
      <c r="K9" s="19"/>
      <c r="L9" s="22"/>
      <c r="M9" s="22"/>
      <c r="N9" s="22"/>
      <c r="O9" s="22"/>
      <c r="P9" s="22"/>
      <c r="Q9" s="22"/>
      <c r="R9" s="22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CE,Pogrubiony"EZ/ZP/26/2012&amp;C&amp;"Arial CE,Pogrubiony"Pakiet nr 2&amp;RKielce, dn. 2012-04-04</oddHeader>
    <oddFooter>&amp;LOpracował:
Elżbieta Kałużna-Cebula - kierownik apteki
Katarzyna Wareliś - ref. ds. ekonomicznych&amp;Cstrona &amp;P z &amp;N&amp;RZatwierdził: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7">
      <selection activeCell="E7" sqref="E7"/>
    </sheetView>
  </sheetViews>
  <sheetFormatPr defaultColWidth="9.00390625" defaultRowHeight="12.75"/>
  <cols>
    <col min="1" max="1" width="5.00390625" style="0" bestFit="1" customWidth="1"/>
    <col min="2" max="2" width="19.375" style="0" customWidth="1"/>
    <col min="3" max="3" width="44.625" style="0" customWidth="1"/>
    <col min="4" max="4" width="7.00390625" style="0" customWidth="1"/>
    <col min="5" max="5" width="5.75390625" style="0" bestFit="1" customWidth="1"/>
    <col min="6" max="6" width="8.375" style="0" bestFit="1" customWidth="1"/>
    <col min="7" max="7" width="12.75390625" style="0" bestFit="1" customWidth="1"/>
    <col min="8" max="8" width="4.875" style="0" bestFit="1" customWidth="1"/>
    <col min="10" max="10" width="12.75390625" style="0" bestFit="1" customWidth="1"/>
    <col min="11" max="11" width="8.625" style="0" customWidth="1"/>
  </cols>
  <sheetData>
    <row r="1" ht="18.75">
      <c r="B1" s="2" t="s">
        <v>36</v>
      </c>
    </row>
    <row r="2" ht="18.75">
      <c r="B2" s="2"/>
    </row>
    <row r="3" ht="18.75">
      <c r="B3" s="2" t="s">
        <v>46</v>
      </c>
    </row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10" customFormat="1" ht="84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</row>
    <row r="7" spans="1:11" s="1" customFormat="1" ht="25.5">
      <c r="A7" s="5">
        <v>1</v>
      </c>
      <c r="B7" s="31"/>
      <c r="C7" s="32" t="s">
        <v>39</v>
      </c>
      <c r="D7" s="12" t="s">
        <v>37</v>
      </c>
      <c r="E7" s="25">
        <v>40000</v>
      </c>
      <c r="F7" s="26"/>
      <c r="G7" s="26">
        <f>E7*F7</f>
        <v>0</v>
      </c>
      <c r="H7" s="27"/>
      <c r="I7" s="26">
        <f>F7+(F7*H7)</f>
        <v>0</v>
      </c>
      <c r="J7" s="26">
        <f>G7+(G7*H7)</f>
        <v>0</v>
      </c>
      <c r="K7" s="14"/>
    </row>
    <row r="8" spans="1:11" s="1" customFormat="1" ht="102">
      <c r="A8" s="5">
        <v>2</v>
      </c>
      <c r="B8" s="31"/>
      <c r="C8" s="33" t="s">
        <v>38</v>
      </c>
      <c r="D8" s="12" t="s">
        <v>37</v>
      </c>
      <c r="E8" s="25">
        <v>100</v>
      </c>
      <c r="F8" s="26"/>
      <c r="G8" s="26">
        <f>E8*F8</f>
        <v>0</v>
      </c>
      <c r="H8" s="27"/>
      <c r="I8" s="26">
        <f>F8+(F8*H8)</f>
        <v>0</v>
      </c>
      <c r="J8" s="26">
        <f>G8+(G8*H8)</f>
        <v>0</v>
      </c>
      <c r="K8" s="14"/>
    </row>
    <row r="9" spans="1:11" s="1" customFormat="1" ht="76.5">
      <c r="A9" s="5">
        <v>3</v>
      </c>
      <c r="B9" s="11"/>
      <c r="C9" s="33" t="s">
        <v>40</v>
      </c>
      <c r="D9" s="12" t="s">
        <v>37</v>
      </c>
      <c r="E9" s="25">
        <v>100</v>
      </c>
      <c r="F9" s="26"/>
      <c r="G9" s="26">
        <f>E9*F9</f>
        <v>0</v>
      </c>
      <c r="H9" s="27"/>
      <c r="I9" s="26">
        <f>F9+(F9*H9)</f>
        <v>0</v>
      </c>
      <c r="J9" s="26">
        <f>G9+(G9*H9)</f>
        <v>0</v>
      </c>
      <c r="K9" s="14"/>
    </row>
    <row r="10" spans="1:11" s="1" customFormat="1" ht="102">
      <c r="A10" s="5">
        <v>4</v>
      </c>
      <c r="B10" s="11"/>
      <c r="C10" s="33" t="s">
        <v>41</v>
      </c>
      <c r="D10" s="12" t="s">
        <v>37</v>
      </c>
      <c r="E10" s="25">
        <v>100</v>
      </c>
      <c r="F10" s="26"/>
      <c r="G10" s="26">
        <f>E10*F10</f>
        <v>0</v>
      </c>
      <c r="H10" s="27"/>
      <c r="I10" s="26">
        <f>F10+(F10*H10)</f>
        <v>0</v>
      </c>
      <c r="J10" s="26">
        <f>G10+(G10*H10)</f>
        <v>0</v>
      </c>
      <c r="K10" s="14"/>
    </row>
    <row r="11" spans="1:11" s="1" customFormat="1" ht="76.5">
      <c r="A11" s="5">
        <v>5</v>
      </c>
      <c r="B11" s="11"/>
      <c r="C11" s="69" t="s">
        <v>103</v>
      </c>
      <c r="D11" s="12" t="s">
        <v>37</v>
      </c>
      <c r="E11" s="25">
        <v>100</v>
      </c>
      <c r="F11" s="26"/>
      <c r="G11" s="26">
        <f>E11*F11</f>
        <v>0</v>
      </c>
      <c r="H11" s="27"/>
      <c r="I11" s="26">
        <f>F11+(F11*H11)</f>
        <v>0</v>
      </c>
      <c r="J11" s="26">
        <f>G11+(G11*H11)</f>
        <v>0</v>
      </c>
      <c r="K11" s="14"/>
    </row>
    <row r="12" spans="1:17" s="1" customFormat="1" ht="15">
      <c r="A12" s="15"/>
      <c r="B12" s="16" t="s">
        <v>7</v>
      </c>
      <c r="C12" s="17"/>
      <c r="D12" s="15"/>
      <c r="E12" s="18"/>
      <c r="F12" s="18"/>
      <c r="G12" s="19">
        <f>SUM(G7:G11)</f>
        <v>0</v>
      </c>
      <c r="H12" s="20"/>
      <c r="I12" s="21"/>
      <c r="J12" s="19">
        <f>SUM(J7:J11)</f>
        <v>0</v>
      </c>
      <c r="K12" s="19"/>
      <c r="L12" s="22"/>
      <c r="M12" s="22"/>
      <c r="N12" s="22"/>
      <c r="O12" s="22"/>
      <c r="P12" s="22"/>
      <c r="Q12" s="22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CE,Pogrubiony"EZ/ZP/26/2012&amp;C&amp;"Arial CE,Pogrubiony"Pakiet nr 3&amp;RKielce, dn. 2012-04-04</oddHeader>
    <oddFooter>&amp;LOpracował:
Elżbieta Kałużna-Cebula - kierownik apteki
Katarzyna Wareliś - ref. ds. ekonomicznych&amp;Cstrona &amp;P z &amp;N&amp;RZatwierdził: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00390625" style="0" bestFit="1" customWidth="1"/>
    <col min="2" max="2" width="18.25390625" style="0" customWidth="1"/>
    <col min="3" max="3" width="43.00390625" style="0" customWidth="1"/>
    <col min="4" max="4" width="7.00390625" style="0" customWidth="1"/>
    <col min="5" max="5" width="5.75390625" style="0" bestFit="1" customWidth="1"/>
    <col min="6" max="6" width="8.00390625" style="0" bestFit="1" customWidth="1"/>
    <col min="7" max="7" width="12.75390625" style="0" bestFit="1" customWidth="1"/>
    <col min="8" max="8" width="4.875" style="0" bestFit="1" customWidth="1"/>
    <col min="10" max="10" width="12.75390625" style="0" bestFit="1" customWidth="1"/>
    <col min="11" max="11" width="8.625" style="0" bestFit="1" customWidth="1"/>
  </cols>
  <sheetData>
    <row r="1" ht="18.75">
      <c r="B1" s="2" t="s">
        <v>107</v>
      </c>
    </row>
    <row r="2" ht="11.25" customHeight="1">
      <c r="B2" s="2"/>
    </row>
    <row r="3" ht="18.75">
      <c r="B3" s="2" t="s">
        <v>43</v>
      </c>
    </row>
    <row r="4" ht="12.75" customHeight="1"/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10" customFormat="1" ht="90" customHeight="1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</row>
    <row r="7" spans="1:11" s="1" customFormat="1" ht="76.5">
      <c r="A7" s="5">
        <v>1</v>
      </c>
      <c r="B7" s="35"/>
      <c r="C7" s="36" t="s">
        <v>108</v>
      </c>
      <c r="D7" s="34" t="s">
        <v>42</v>
      </c>
      <c r="E7" s="25">
        <v>7000</v>
      </c>
      <c r="F7" s="26"/>
      <c r="G7" s="26">
        <f>E7*F7</f>
        <v>0</v>
      </c>
      <c r="H7" s="27"/>
      <c r="I7" s="26">
        <f>F7+(F7*H7)</f>
        <v>0</v>
      </c>
      <c r="J7" s="26">
        <f>G7+(G7*H7)</f>
        <v>0</v>
      </c>
      <c r="K7" s="14"/>
    </row>
    <row r="8" spans="1:18" s="1" customFormat="1" ht="15">
      <c r="A8" s="15"/>
      <c r="B8" s="16" t="s">
        <v>7</v>
      </c>
      <c r="C8" s="17"/>
      <c r="D8" s="15"/>
      <c r="E8" s="18"/>
      <c r="F8" s="18"/>
      <c r="G8" s="19">
        <f>SUM(G7)</f>
        <v>0</v>
      </c>
      <c r="H8" s="20"/>
      <c r="I8" s="21"/>
      <c r="J8" s="19">
        <f>SUM(J7)</f>
        <v>0</v>
      </c>
      <c r="K8" s="19"/>
      <c r="L8" s="22"/>
      <c r="M8" s="22"/>
      <c r="N8" s="22"/>
      <c r="O8" s="22"/>
      <c r="P8" s="22"/>
      <c r="Q8" s="22"/>
      <c r="R8" s="22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CE,Pogrubiony"EZ/ZP/26/2012&amp;C&amp;"Arial CE,Pogrubiony"Pakiet nr 4&amp;RKielce, dn. 2012-04-04</oddHeader>
    <oddFooter>&amp;LOpracował: 
Elżbieta Kałużna-Cebula - kierownik apteki
Katarzyna Wareliś - ref. ds. ekonomicznych&amp;Cstrona &amp;P z &amp;N&amp;RZatwierdził: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7" sqref="A7:A15"/>
    </sheetView>
  </sheetViews>
  <sheetFormatPr defaultColWidth="9.00390625" defaultRowHeight="12.75"/>
  <cols>
    <col min="1" max="1" width="5.00390625" style="0" bestFit="1" customWidth="1"/>
    <col min="2" max="2" width="25.00390625" style="0" customWidth="1"/>
    <col min="3" max="3" width="43.00390625" style="0" customWidth="1"/>
    <col min="4" max="4" width="7.00390625" style="0" customWidth="1"/>
    <col min="5" max="5" width="5.75390625" style="0" bestFit="1" customWidth="1"/>
    <col min="6" max="6" width="8.375" style="0" bestFit="1" customWidth="1"/>
    <col min="7" max="7" width="12.00390625" style="0" bestFit="1" customWidth="1"/>
    <col min="8" max="8" width="4.25390625" style="0" bestFit="1" customWidth="1"/>
    <col min="9" max="9" width="8.875" style="0" bestFit="1" customWidth="1"/>
    <col min="10" max="10" width="12.75390625" style="0" bestFit="1" customWidth="1"/>
    <col min="11" max="11" width="8.625" style="0" bestFit="1" customWidth="1"/>
  </cols>
  <sheetData>
    <row r="1" ht="18.75">
      <c r="B1" s="2" t="s">
        <v>45</v>
      </c>
    </row>
    <row r="2" ht="11.25" customHeight="1">
      <c r="B2" s="2"/>
    </row>
    <row r="3" ht="18.75">
      <c r="B3" s="2" t="s">
        <v>44</v>
      </c>
    </row>
    <row r="4" ht="12.75" customHeight="1"/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10" customFormat="1" ht="90" customHeight="1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</row>
    <row r="7" spans="1:11" s="1" customFormat="1" ht="51">
      <c r="A7" s="5">
        <v>1</v>
      </c>
      <c r="B7" s="11"/>
      <c r="C7" s="11" t="s">
        <v>102</v>
      </c>
      <c r="D7" s="37" t="s">
        <v>24</v>
      </c>
      <c r="E7" s="25">
        <v>20</v>
      </c>
      <c r="F7" s="26"/>
      <c r="G7" s="26">
        <f>E7*F7</f>
        <v>0</v>
      </c>
      <c r="H7" s="27"/>
      <c r="I7" s="26">
        <f>F7+(F7*H7)</f>
        <v>0</v>
      </c>
      <c r="J7" s="26">
        <f>G7+(G7*H7)</f>
        <v>0</v>
      </c>
      <c r="K7" s="14"/>
    </row>
    <row r="8" spans="1:11" s="1" customFormat="1" ht="51">
      <c r="A8" s="5">
        <v>2</v>
      </c>
      <c r="B8" s="11"/>
      <c r="C8" s="11" t="s">
        <v>47</v>
      </c>
      <c r="D8" s="37" t="s">
        <v>24</v>
      </c>
      <c r="E8" s="25">
        <v>60</v>
      </c>
      <c r="F8" s="26"/>
      <c r="G8" s="26">
        <f aca="true" t="shared" si="0" ref="G8:G15">E8*F8</f>
        <v>0</v>
      </c>
      <c r="H8" s="27"/>
      <c r="I8" s="26">
        <f aca="true" t="shared" si="1" ref="I8:I15">F8+(F8*H8)</f>
        <v>0</v>
      </c>
      <c r="J8" s="26">
        <f aca="true" t="shared" si="2" ref="J8:J15">G8+(G8*H8)</f>
        <v>0</v>
      </c>
      <c r="K8" s="14"/>
    </row>
    <row r="9" spans="1:11" s="1" customFormat="1" ht="51">
      <c r="A9" s="5">
        <v>3</v>
      </c>
      <c r="B9" s="11"/>
      <c r="C9" s="11" t="s">
        <v>48</v>
      </c>
      <c r="D9" s="37" t="s">
        <v>24</v>
      </c>
      <c r="E9" s="25">
        <v>60</v>
      </c>
      <c r="F9" s="26"/>
      <c r="G9" s="26">
        <f t="shared" si="0"/>
        <v>0</v>
      </c>
      <c r="H9" s="27"/>
      <c r="I9" s="26">
        <f t="shared" si="1"/>
        <v>0</v>
      </c>
      <c r="J9" s="26">
        <f t="shared" si="2"/>
        <v>0</v>
      </c>
      <c r="K9" s="14"/>
    </row>
    <row r="10" spans="1:11" s="1" customFormat="1" ht="51">
      <c r="A10" s="5">
        <v>4</v>
      </c>
      <c r="B10" s="11"/>
      <c r="C10" s="11" t="s">
        <v>49</v>
      </c>
      <c r="D10" s="37" t="s">
        <v>24</v>
      </c>
      <c r="E10" s="25">
        <v>100</v>
      </c>
      <c r="F10" s="26"/>
      <c r="G10" s="26">
        <f t="shared" si="0"/>
        <v>0</v>
      </c>
      <c r="H10" s="27"/>
      <c r="I10" s="26">
        <f t="shared" si="1"/>
        <v>0</v>
      </c>
      <c r="J10" s="26">
        <f t="shared" si="2"/>
        <v>0</v>
      </c>
      <c r="K10" s="14"/>
    </row>
    <row r="11" spans="1:11" s="1" customFormat="1" ht="51">
      <c r="A11" s="5">
        <v>5</v>
      </c>
      <c r="B11" s="11"/>
      <c r="C11" s="11" t="s">
        <v>50</v>
      </c>
      <c r="D11" s="37" t="s">
        <v>24</v>
      </c>
      <c r="E11" s="25">
        <v>10</v>
      </c>
      <c r="F11" s="26"/>
      <c r="G11" s="26">
        <f t="shared" si="0"/>
        <v>0</v>
      </c>
      <c r="H11" s="27"/>
      <c r="I11" s="26">
        <f t="shared" si="1"/>
        <v>0</v>
      </c>
      <c r="J11" s="26">
        <f t="shared" si="2"/>
        <v>0</v>
      </c>
      <c r="K11" s="14"/>
    </row>
    <row r="12" spans="1:11" s="1" customFormat="1" ht="63.75">
      <c r="A12" s="5">
        <v>6</v>
      </c>
      <c r="B12" s="11"/>
      <c r="C12" s="11" t="s">
        <v>67</v>
      </c>
      <c r="D12" s="37" t="s">
        <v>24</v>
      </c>
      <c r="E12" s="25">
        <v>20</v>
      </c>
      <c r="F12" s="26"/>
      <c r="G12" s="26">
        <f t="shared" si="0"/>
        <v>0</v>
      </c>
      <c r="H12" s="27"/>
      <c r="I12" s="26">
        <f t="shared" si="1"/>
        <v>0</v>
      </c>
      <c r="J12" s="26">
        <f t="shared" si="2"/>
        <v>0</v>
      </c>
      <c r="K12" s="14"/>
    </row>
    <row r="13" spans="1:11" s="1" customFormat="1" ht="63.75">
      <c r="A13" s="5">
        <v>7</v>
      </c>
      <c r="B13" s="11"/>
      <c r="C13" s="11" t="s">
        <v>68</v>
      </c>
      <c r="D13" s="37" t="s">
        <v>24</v>
      </c>
      <c r="E13" s="25">
        <v>12</v>
      </c>
      <c r="F13" s="26"/>
      <c r="G13" s="26">
        <f t="shared" si="0"/>
        <v>0</v>
      </c>
      <c r="H13" s="27"/>
      <c r="I13" s="26">
        <f t="shared" si="1"/>
        <v>0</v>
      </c>
      <c r="J13" s="26">
        <f t="shared" si="2"/>
        <v>0</v>
      </c>
      <c r="K13" s="14"/>
    </row>
    <row r="14" spans="1:11" s="1" customFormat="1" ht="63.75">
      <c r="A14" s="5">
        <v>8</v>
      </c>
      <c r="B14" s="11"/>
      <c r="C14" s="11" t="s">
        <v>69</v>
      </c>
      <c r="D14" s="37" t="s">
        <v>24</v>
      </c>
      <c r="E14" s="25">
        <v>12</v>
      </c>
      <c r="F14" s="26"/>
      <c r="G14" s="26">
        <f>E14*F14</f>
        <v>0</v>
      </c>
      <c r="H14" s="27"/>
      <c r="I14" s="26">
        <f>F14+(F14*H14)</f>
        <v>0</v>
      </c>
      <c r="J14" s="26">
        <f>G14+(G14*H14)</f>
        <v>0</v>
      </c>
      <c r="K14" s="14"/>
    </row>
    <row r="15" spans="1:11" s="1" customFormat="1" ht="63.75">
      <c r="A15" s="5">
        <v>9</v>
      </c>
      <c r="B15" s="11"/>
      <c r="C15" s="11" t="s">
        <v>70</v>
      </c>
      <c r="D15" s="37" t="s">
        <v>24</v>
      </c>
      <c r="E15" s="25">
        <v>8</v>
      </c>
      <c r="F15" s="26"/>
      <c r="G15" s="26">
        <f t="shared" si="0"/>
        <v>0</v>
      </c>
      <c r="H15" s="27"/>
      <c r="I15" s="26">
        <f t="shared" si="1"/>
        <v>0</v>
      </c>
      <c r="J15" s="26">
        <f t="shared" si="2"/>
        <v>0</v>
      </c>
      <c r="K15" s="14"/>
    </row>
    <row r="16" spans="1:18" s="1" customFormat="1" ht="15">
      <c r="A16" s="15"/>
      <c r="B16" s="16" t="s">
        <v>7</v>
      </c>
      <c r="C16" s="17"/>
      <c r="D16" s="15"/>
      <c r="E16" s="18"/>
      <c r="F16" s="18"/>
      <c r="G16" s="19">
        <f>SUM(G8:G15)</f>
        <v>0</v>
      </c>
      <c r="H16" s="20"/>
      <c r="I16" s="21"/>
      <c r="J16" s="19">
        <f>SUM(J8:J15)</f>
        <v>0</v>
      </c>
      <c r="K16" s="19"/>
      <c r="L16" s="22"/>
      <c r="M16" s="22"/>
      <c r="N16" s="22"/>
      <c r="O16" s="22"/>
      <c r="P16" s="22"/>
      <c r="Q16" s="22"/>
      <c r="R16" s="22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25-736 Kielce
&amp;"Arial CE,Pogrubiony"EZ/ZP/26/2012&amp;C&amp;"Arial CE,Pogrubiony"Pakiet nr 5&amp;RKielce, dn. 2012-04-04</oddHeader>
    <oddFooter>&amp;LOpracował:
Elżbieta Kałużna-Cebula - kierownik apteki
Katarzyna Wareliś - ref. d. ekonomicznych&amp;Cstrona &amp;P z &amp;N&amp;RZatwierdził: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5.00390625" style="0" bestFit="1" customWidth="1"/>
    <col min="2" max="2" width="25.00390625" style="0" customWidth="1"/>
    <col min="3" max="3" width="36.875" style="0" customWidth="1"/>
    <col min="4" max="4" width="7.00390625" style="0" customWidth="1"/>
    <col min="5" max="5" width="5.75390625" style="0" bestFit="1" customWidth="1"/>
    <col min="6" max="6" width="9.75390625" style="0" bestFit="1" customWidth="1"/>
    <col min="7" max="7" width="12.00390625" style="0" bestFit="1" customWidth="1"/>
    <col min="8" max="8" width="4.25390625" style="0" bestFit="1" customWidth="1"/>
    <col min="9" max="9" width="9.75390625" style="0" bestFit="1" customWidth="1"/>
    <col min="10" max="10" width="12.75390625" style="0" bestFit="1" customWidth="1"/>
    <col min="11" max="11" width="8.625" style="0" bestFit="1" customWidth="1"/>
    <col min="12" max="12" width="4.00390625" style="0" bestFit="1" customWidth="1"/>
  </cols>
  <sheetData>
    <row r="1" ht="18.75">
      <c r="B1" s="2" t="s">
        <v>71</v>
      </c>
    </row>
    <row r="2" ht="11.25" customHeight="1">
      <c r="B2" s="2"/>
    </row>
    <row r="3" ht="18.75">
      <c r="B3" s="2" t="s">
        <v>73</v>
      </c>
    </row>
    <row r="4" ht="12.75" customHeight="1"/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10" customFormat="1" ht="90" customHeight="1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</row>
    <row r="7" spans="1:11" s="1" customFormat="1" ht="25.5">
      <c r="A7" s="5">
        <v>1</v>
      </c>
      <c r="B7" s="54"/>
      <c r="C7" s="36" t="s">
        <v>72</v>
      </c>
      <c r="D7" s="37" t="s">
        <v>24</v>
      </c>
      <c r="E7" s="25">
        <v>220</v>
      </c>
      <c r="F7" s="26"/>
      <c r="G7" s="26">
        <f>E7*F7</f>
        <v>0</v>
      </c>
      <c r="H7" s="27"/>
      <c r="I7" s="26">
        <f>F7+(F7*H7)</f>
        <v>0</v>
      </c>
      <c r="J7" s="26">
        <f>G7+(G7*H7)</f>
        <v>0</v>
      </c>
      <c r="K7" s="14"/>
    </row>
    <row r="8" spans="1:18" s="1" customFormat="1" ht="15">
      <c r="A8" s="15"/>
      <c r="B8" s="16" t="s">
        <v>7</v>
      </c>
      <c r="C8" s="17"/>
      <c r="D8" s="15"/>
      <c r="E8" s="18"/>
      <c r="F8" s="18"/>
      <c r="G8" s="19">
        <f>SUM(G7:G7)</f>
        <v>0</v>
      </c>
      <c r="H8" s="20"/>
      <c r="I8" s="21"/>
      <c r="J8" s="19">
        <f>SUM(J7:J7)</f>
        <v>0</v>
      </c>
      <c r="K8" s="19"/>
      <c r="L8" s="22"/>
      <c r="M8" s="22"/>
      <c r="N8" s="22"/>
      <c r="O8" s="22"/>
      <c r="P8" s="22"/>
      <c r="Q8" s="22"/>
      <c r="R8" s="22"/>
    </row>
  </sheetData>
  <sheetProtection/>
  <printOptions horizontalCentered="1"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 Zespolony
ul. Grunwaldzka 45
&amp;"Arial CE,Pogrubiony"EZ/ZP/26/2012&amp;C&amp;"Arial CE,Pogrubiony"Pakiet nr 6&amp;RKielce, dn. 2012-04-04</oddHeader>
    <oddFooter>&amp;LOpracował: 
Elżbieta Kałużna-Cebula - kierownik apteki
Katarzyna Wareliś - ref. ds. ekonomicznych&amp;Cstrona &amp;P z &amp;N&amp;RZatwierdził: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5.00390625" style="0" bestFit="1" customWidth="1"/>
    <col min="2" max="2" width="25.00390625" style="0" customWidth="1"/>
    <col min="3" max="3" width="36.25390625" style="0" customWidth="1"/>
    <col min="4" max="4" width="7.00390625" style="0" customWidth="1"/>
    <col min="5" max="5" width="5.75390625" style="0" bestFit="1" customWidth="1"/>
    <col min="6" max="6" width="9.75390625" style="0" bestFit="1" customWidth="1"/>
    <col min="7" max="7" width="12.75390625" style="0" bestFit="1" customWidth="1"/>
    <col min="8" max="8" width="4.25390625" style="0" bestFit="1" customWidth="1"/>
    <col min="9" max="9" width="9.75390625" style="0" bestFit="1" customWidth="1"/>
    <col min="10" max="10" width="12.75390625" style="0" bestFit="1" customWidth="1"/>
    <col min="11" max="11" width="8.625" style="0" bestFit="1" customWidth="1"/>
    <col min="12" max="12" width="4.00390625" style="0" bestFit="1" customWidth="1"/>
  </cols>
  <sheetData>
    <row r="1" ht="18.75">
      <c r="B1" s="2" t="s">
        <v>77</v>
      </c>
    </row>
    <row r="2" ht="11.25" customHeight="1">
      <c r="B2" s="2"/>
    </row>
    <row r="3" ht="18.75">
      <c r="B3" s="2" t="s">
        <v>78</v>
      </c>
    </row>
    <row r="4" ht="12.75" customHeight="1"/>
    <row r="5" spans="1:11" s="1" customFormat="1" ht="12.75">
      <c r="A5" s="3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10" customFormat="1" ht="90" customHeight="1">
      <c r="A6" s="6" t="s">
        <v>0</v>
      </c>
      <c r="B6" s="7" t="s">
        <v>8</v>
      </c>
      <c r="C6" s="7" t="s">
        <v>10</v>
      </c>
      <c r="D6" s="23" t="s">
        <v>1</v>
      </c>
      <c r="E6" s="24" t="s">
        <v>4</v>
      </c>
      <c r="F6" s="24" t="s">
        <v>5</v>
      </c>
      <c r="G6" s="24" t="s">
        <v>11</v>
      </c>
      <c r="H6" s="24" t="s">
        <v>6</v>
      </c>
      <c r="I6" s="24" t="s">
        <v>12</v>
      </c>
      <c r="J6" s="24" t="s">
        <v>13</v>
      </c>
      <c r="K6" s="9" t="s">
        <v>2</v>
      </c>
    </row>
    <row r="7" spans="1:11" s="1" customFormat="1" ht="12.75">
      <c r="A7" s="5">
        <v>1</v>
      </c>
      <c r="B7" s="54"/>
      <c r="C7" s="36" t="s">
        <v>79</v>
      </c>
      <c r="D7" s="37" t="s">
        <v>24</v>
      </c>
      <c r="E7" s="25">
        <v>1000</v>
      </c>
      <c r="F7" s="26"/>
      <c r="G7" s="26">
        <f>E7*F7</f>
        <v>0</v>
      </c>
      <c r="H7" s="27"/>
      <c r="I7" s="26">
        <f>F7+(F7*H7)</f>
        <v>0</v>
      </c>
      <c r="J7" s="26">
        <f>G7+(G7*H7)</f>
        <v>0</v>
      </c>
      <c r="K7" s="14"/>
    </row>
    <row r="8" spans="1:18" s="1" customFormat="1" ht="15">
      <c r="A8" s="15"/>
      <c r="B8" s="16" t="s">
        <v>7</v>
      </c>
      <c r="C8" s="17"/>
      <c r="D8" s="15"/>
      <c r="E8" s="18"/>
      <c r="F8" s="18"/>
      <c r="G8" s="19">
        <f>SUM(G7:G7)</f>
        <v>0</v>
      </c>
      <c r="H8" s="20"/>
      <c r="I8" s="21"/>
      <c r="J8" s="19">
        <f>SUM(J7:J7)</f>
        <v>0</v>
      </c>
      <c r="K8" s="19"/>
      <c r="L8" s="22"/>
      <c r="M8" s="22"/>
      <c r="N8" s="22"/>
      <c r="O8" s="22"/>
      <c r="P8" s="22"/>
      <c r="Q8" s="22"/>
      <c r="R8" s="22"/>
    </row>
  </sheetData>
  <sheetProtection/>
  <printOptions/>
  <pageMargins left="0" right="0" top="1.5748031496062993" bottom="0.3937007874015748" header="0.7874015748031497" footer="0"/>
  <pageSetup horizontalDpi="600" verticalDpi="600" orientation="landscape" paperSize="9" r:id="rId1"/>
  <headerFooter alignWithMargins="0">
    <oddHeader>&amp;LWojewódzki SzpitalZespolony
ul. Grunwaldzka 45
25-736 Kielce
&amp;"Arial CE,Pogrubiony"EZ/ZP/26/2012&amp;C&amp;"Arial CE,Pogrubiony"Pakiet nr 7&amp;RKielce, dn. 2012-04-04</oddHeader>
    <oddFooter>&amp;LOpracował:
Elżbieta Kałużna-Cebula - kierownik apteki
Katarzyna Wareliś - ref. ds. ekonomicznych&amp;Cstrona &amp;P z &amp;N&amp;RZatwierdził: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akrawczyk</cp:lastModifiedBy>
  <cp:lastPrinted>2012-04-24T10:16:42Z</cp:lastPrinted>
  <dcterms:created xsi:type="dcterms:W3CDTF">2012-05-30T07:03:23Z</dcterms:created>
  <dcterms:modified xsi:type="dcterms:W3CDTF">2012-05-30T07:16:14Z</dcterms:modified>
  <cp:category/>
  <cp:version/>
  <cp:contentType/>
  <cp:contentStatus/>
</cp:coreProperties>
</file>