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0"/>
  </bookViews>
  <sheets>
    <sheet name="zbiorówka" sheetId="1" r:id="rId1"/>
    <sheet name="Pakiet 1" sheetId="2" r:id="rId2"/>
    <sheet name="Pakiet 2" sheetId="3" r:id="rId3"/>
    <sheet name="Pakiet 3" sheetId="4" r:id="rId4"/>
    <sheet name="Pakiet 4" sheetId="5" r:id="rId5"/>
    <sheet name="Pakiet 5" sheetId="6" r:id="rId6"/>
    <sheet name="Pakiet 6" sheetId="7" r:id="rId7"/>
    <sheet name="Pakiet 7" sheetId="8" r:id="rId8"/>
    <sheet name="Pakiet 8" sheetId="9" r:id="rId9"/>
    <sheet name="Pakiet 9" sheetId="10" r:id="rId10"/>
    <sheet name="Pakiet 10" sheetId="11" r:id="rId11"/>
  </sheets>
  <definedNames>
    <definedName name="_xlnm.Print_Titles" localSheetId="1">'Pakiet 1'!$5:$6</definedName>
    <definedName name="_xlnm.Print_Titles" localSheetId="2">'Pakiet 2'!$8:$8</definedName>
    <definedName name="_xlnm.Print_Titles" localSheetId="4">'Pakiet 4'!$5:$6</definedName>
    <definedName name="_xlnm.Print_Titles" localSheetId="5">'Pakiet 5'!$5:$6</definedName>
    <definedName name="_xlnm.Print_Area" localSheetId="6">'Pakiet 6'!$A$1:$L$16</definedName>
    <definedName name="_xlnm.Print_Titles" localSheetId="6">'Pakiet 6'!$5:$6</definedName>
    <definedName name="_xlnm.Print_Titles" localSheetId="7">'Pakiet 7'!$5:$6</definedName>
    <definedName name="_xlnm.Print_Titles" localSheetId="8">'Pakiet 8'!$5:$6</definedName>
    <definedName name="_xlnm.Print_Titles" localSheetId="9">'Pakiet 9'!$5:$6</definedName>
    <definedName name="Excel_BuiltIn_Print_Area_7_1">'Pakiet 6'!$A$1:$L$13</definedName>
    <definedName name="Excel_BuiltIn_Print_Titles_11">'Pakiet 10'!#REF!</definedName>
    <definedName name="Excel_BuiltIn_Print_Titles_4">'Pakiet 3'!#REF!</definedName>
  </definedNames>
  <calcPr fullCalcOnLoad="1"/>
</workbook>
</file>

<file path=xl/sharedStrings.xml><?xml version="1.0" encoding="utf-8"?>
<sst xmlns="http://schemas.openxmlformats.org/spreadsheetml/2006/main" count="321" uniqueCount="121">
  <si>
    <t>EZ/ZP/16/2012</t>
  </si>
  <si>
    <t>DEZYNFEKCJA</t>
  </si>
  <si>
    <t>Numer pakietu</t>
  </si>
  <si>
    <t>WYCENA</t>
  </si>
  <si>
    <t>Wartość netto</t>
  </si>
  <si>
    <t>Wartość brutto</t>
  </si>
  <si>
    <t>PAKIET 1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</si>
  <si>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</si>
  <si>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</si>
  <si>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</si>
  <si>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</si>
  <si>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</si>
  <si>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</si>
  <si>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</si>
  <si>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</si>
  <si>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</si>
  <si>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nr 1</t>
  </si>
  <si>
    <t>Preparaty do higienicznej dezynfekcji rąk</t>
  </si>
  <si>
    <t>Poz.</t>
  </si>
  <si>
    <t>Nazwa handlowa oferowanego preparatu, postać, producent</t>
  </si>
  <si>
    <t xml:space="preserve">Opis </t>
  </si>
  <si>
    <t>Opakowanie jednostkowe</t>
  </si>
  <si>
    <t>Jednostka miary</t>
  </si>
  <si>
    <t>Ilość</t>
  </si>
  <si>
    <t xml:space="preserve">Cena jedn. netto/zł </t>
  </si>
  <si>
    <t>Wartość netto zł /kol.6x7/</t>
  </si>
  <si>
    <t>VAT %</t>
  </si>
  <si>
    <t>Cena jedn brutto zł /kol.7+ (7x9)/</t>
  </si>
  <si>
    <t>Wartość brutto zł /kol.8+(8x9)/</t>
  </si>
  <si>
    <t>Wpis do rejestru produktów leczniczych</t>
  </si>
  <si>
    <t xml:space="preserve">Preparat przeznaczony do higienicznej i chirurgicznej dezynfekcji rąk na bazie mieszaniny alkoholi zawierającej w swoim składzie etanol , o przedłużonym czasie działania 
- zawiera substancje pomocnicze nawilżające i natłuszczające, które zapobiegają wysuszeniu rąk i utrzymują elestyczność skóry
- zalecany dla osób o wrażliwej skórze
- bez zawartości chlorheksydyny, jodu, związków amoniowych    
- do opakowań 0,5 l (1/3 zamawianej ilości) należy dołączyć pompki dozujące            </t>
  </si>
  <si>
    <t>0,5 L butelka</t>
  </si>
  <si>
    <t>Opakowanie</t>
  </si>
  <si>
    <t xml:space="preserve">Preparat przeznaczony do higienicznej i chirurgicznej dezynfekcji rąk na bazie mieszaniny  alkoholi zawierającej w swoim składzie etanol,o przedłużonym czasie działania
- zawiera substancje pomocnicze nawilżające i natłuszczające, które zapobiegają wysuszeniu rąk i utrzymują elestyczność skóry
- zalecany dla osób o wrażliwej skórze
- bez zawartości chlorheksydyny, jodu, związków amoniowych                </t>
  </si>
  <si>
    <t>10 L kanister</t>
  </si>
  <si>
    <t>Alkoholowy środek do higienicznego i chirurgicznego odkażania rak, gotowy bezpośredni do użycia o działaniu natychmiastowym i przedłużonym, zawierający środki pielęgnujace i nawilżajace, nie zawierający chlorheksydyny, jodu, związków amoniowych, inny niż w pozycji 1, 2                                            
Spektrum; B,V (HBV,HIV),F,Tbc
- do opakowań 0,5 l (1/3 zamawianej ilości) należy dołączyć pompki dozujące</t>
  </si>
  <si>
    <t>500 ML</t>
  </si>
  <si>
    <t>Alkoholowy środek do higienicznego i chirurgicznego odkażania rak, gotowy bezpośredni do użycia o działaniu natychmiastowym i przedłużonym, zawierający środki pielęgnujące i nawilżające, nie zawierający chlorheksydyny,  jodu, związków amoniowych, inny niż w pozycji 1, 2                                            
Spektrum; B,V (HBV,HIV),F,Tbc
- do opakowań  1 l (1/3 zamawianej ilości) należy dołączyć pompki dozujące</t>
  </si>
  <si>
    <t>1000 ML</t>
  </si>
  <si>
    <t>Wartość oferty:</t>
  </si>
  <si>
    <t>........................................................</t>
  </si>
  <si>
    <t>Pieczęć i podpis osoby uprawnionej  do reprezentowania Wykonawcy</t>
  </si>
  <si>
    <t>Pakiet nr 2</t>
  </si>
  <si>
    <t>Gazik jałowy nasączony</t>
  </si>
  <si>
    <t>Gazik z włókniny  wiskozopoliestrowej nasączony 70% alkoholem  izopropylowym o wymiarach 3,5cm x 7 cm</t>
  </si>
  <si>
    <t>100 sztuk</t>
  </si>
  <si>
    <t>Gazik z włókniny  wiskozopoliestrowej nasączony 70% alkoholem  izopropylowym o wymiarach 12cm x 13cm</t>
  </si>
  <si>
    <t>Pakiet nr 3</t>
  </si>
  <si>
    <t>Preparaty do dekontaminacji ciała pacjentów</t>
  </si>
  <si>
    <t>Preparat służący do dekontaminacji ciała pacjentów  przed zabiegiem chirurgicznym, zawierający triclosan, bez zawartości chlorheksydyny , pH: 5-5,5, aktywny wobec bakterii (w tym MRSA) i wirusów (HBV, HIV), 
opakowania 0,5 l</t>
  </si>
  <si>
    <t>Pakiet nr 4</t>
  </si>
  <si>
    <t>Preparaty do odkażania skóry przed wkłuciem, zabiegami chirurgicznymi, pielęgnacyjnymi i diagnostycznymi</t>
  </si>
  <si>
    <t>Środek do odkażania skóry przed wkłuciem (injekcje, punkcje)
- spektrum działania B, Tbc, F, V
- zawierający alkohole, substancje odtłuszczające (bez jodu i chlorheksydyny i ziązków amoniowych)
- opakowania od 450 ml do 500 ml odpowiednio przeliczyć + pompka lub atomizer
- czas działania maksymalnie do 2 minut</t>
  </si>
  <si>
    <t>500 ML + atomizer</t>
  </si>
  <si>
    <t>Środek do odkażania skóry przed wkłuciem (injekcje, punkcje)
- spektrum działania B, Tbc, F, V
- zawierający alkohole, substancje odtłuszczające (bez jodu i chlorheksydyny i ziązków amoniowych)
- opakowania 1 L
- czas działania maksymalnie do 2 minut</t>
  </si>
  <si>
    <t>1 L</t>
  </si>
  <si>
    <t>Preparat barwiony do dezynfekcji i znakowania skóry przed zabiegami chirurgicznymi, pielęgnacyjnymi, diagnostycznymi, zaznaczania pola operacyjnego
- spektrum działania B,F,V,Tbc
- nie zawiera jodu
- dobrze tolerowany przez skórę nawet przy częstym stosowaniu
- o przedłużonym działaniu do 6 godzin
- opakowania do 0,5 L
- do opakowań 0,5 L należy dołączyć pompki lub atomizery</t>
  </si>
  <si>
    <t>0,5 L</t>
  </si>
  <si>
    <t>Preparat barwiony do dezynfekcji i znakowania skóry przed zabiegami chirurgicznymi, pielęgnacyjnymi, diagnostycznymi, zaznaczania pola operacyjnego
- spektrum działania B,F,V,Tbc
- nie zawiera jodu
- dobrze tolerowany przez skórę nawet przy częstym stosowaniu
- o przedłużonym działaniu do 6 godzin
- opakowania 1 L</t>
  </si>
  <si>
    <t>Preparat barwiony do dezynfekcji i znakowania skóry przed zabiegami chirurgicznymi, pielęgnacyjnymi, diagnostycznymi, zaznaczania pola operacyjnego
- spektrum działania B,F,V,Tbc
- nie zawiera jodu
- dobrze tolerowany przez skórę nawet przy częstym stosowaniu
- o przedłużonym działaniu do 6 godzin
- opakowania 5 L</t>
  </si>
  <si>
    <t>5 L</t>
  </si>
  <si>
    <t>Pakiet nr 5</t>
  </si>
  <si>
    <t>Preparaty do odkażania ran, błon śluzowych</t>
  </si>
  <si>
    <t>Preparat do odkażania ran,błon śluzowych, stosowany w urologii, ginekologii i położnictwie na bazie dichlorowodorku octenidyny
- spektrum B (łącznie z MRSA), F, V
- nie zawierający jodu i chlorheksydyny
- stosowany jako nierozcieńczony
- gotowy do użycia,
- w płynie,
- opakowanie 250 ml</t>
  </si>
  <si>
    <t>250 ML</t>
  </si>
  <si>
    <t>Preparat do odkażania ran,błon śluzowych, stosowany w urologii, ginekologii i położnictwie na bazie dichlorowodorku octenidyny
- spektrum B (łącznie z MRSA), F, V
- nie zawierający jodu i chlorheksydyny
- stosowany jako nierozcieńczony
- gotowy do użycia,
- w płynie,
- opakowanie 1 L</t>
  </si>
  <si>
    <t>Preparat do odkażania błony śluzowej jamy ustnej na bazie dichlorowodorku octenidyny 
- spektrum B (łącznie z MRSA), F, V 
- nie zawierający alkoholu, chlorheksydyny
- stosowany bez rozcieńczenia
- w płynie,
- opakowanie 250ml</t>
  </si>
  <si>
    <t>Preparat do dezynfekcji błon śluzowych  
- spektrum B, F, V, Tbc 
- wodny roztwór zawierający 100 mg w 1 ml jodopolinylopirolidonu
- opakowanie 1 l</t>
  </si>
  <si>
    <t>Pakiet nr 6</t>
  </si>
  <si>
    <t>Preparaty myjące, płuczące, dezynfekcyjne, pielęgnacyjne zalecane przez producentów urządzeń myjąco - dezynfekcyjnych</t>
  </si>
  <si>
    <t>Środek słabopieniący do dezynfekcji narzędzi i sprzętu medycznego, przeznaczony do ręcznej lub mechanicznej dezynfekcji, stosowany również w procesach chemicznych w których następuje odkażanie materiałów termicznie nietrwałych, przyrządów do anestezjologii i intensywnej terapii oraz endoskopów sztywnych, giętkich 
- skład – aldehydy, czwartorzędowe związki amoniowe, związki powierzchniowo czynne 
- spektrum B, Tbc, F, V
- opakowania 5 l.
- czas działania 5 min przy stężeniu 1%</t>
  </si>
  <si>
    <t>Płynny środek płuczący do stosowania w maszynach myjąco - dezynfekcyjnych
- środek płuczący do dezynfektorów szpitalnych
- posiada atest PZH
- &gt; 30% niejonowych związków powierzchniowo czynnych, alifatyczne wodorowęglany,
- stopień biodegradacji produktu powyżej 90%
- opakowanie</t>
  </si>
  <si>
    <t>20 L</t>
  </si>
  <si>
    <t>Płynny środek zobojętniający do stosowania w maszynach myjąco – dezynfekcyjnych
- nie zawiera fosforanów, związków azotu oraz tensydów 
- skład – kwasy organiczne
- opakowanie 20 l</t>
  </si>
  <si>
    <t>Płynny środek alkaliczny o silnym działaniu myjącym i ochronnym; usuwa krew, białko  resztki pożywki, żelatynę
- środek myjący do maszyn – dezynfektorów  medycznych
- stosowany do szkła, stali nierdzewnej, tworzyw sztucznych
- zawiera krzemiany, fosforany
- nie zawiera związków powierzchniowo czynnych oraz utleniających
- opakowania 10 l</t>
  </si>
  <si>
    <t>10 L</t>
  </si>
  <si>
    <t>Kwaśny koncentrat płuczący do kaczek, basenów przeznaczony do użytku w automatycznych myjniach - dezynfektorach                                                                       - opakowania do 5 l</t>
  </si>
  <si>
    <t>Środek myjąco-dezynfekcyjny z działaniem na priony do reprocesingu termolabilnych i termostabilnych narzędzi medycznych                                                                                  
- do maszynowego i manualnego wstępnego mycia i dezynfekcji z działaniem na priony                                               
- uniwersalny środek myjący na bazie alkalicznych związków powierzchniowoczynnych                                                            
- spectrum: B, F, Tbc, V                                                               
- dezaktywuje priony                                                                    
- kompatybilny materiałowo                                                           
- usuwa krew, białko i inne pooperacyjne zanieczyszczenia narzędzi i sprzętu medycznego</t>
  </si>
  <si>
    <t>Pakiet nr 7</t>
  </si>
  <si>
    <t>Preparaty do mycia i dezynfekcji narzędzi i sprzętu endoskopowego</t>
  </si>
  <si>
    <t xml:space="preserve">Środek do dezynfekcji endoskopów
- zawierający aldehyd glutarowy
- nie zawierający formaldehydu alkoholu
- z możliwością stosowania dłużej niż 1 dobę (paski kontrolne)
- o pełnym spektrum działania (B, F,Tbc,V,S)                                                                                                                                         - w płynie, w opakowaniach 5 l - stosowany bez rozcieńczeń                                  </t>
  </si>
  <si>
    <t>5 l          
+ paski testowe 100 szt na 30litrów</t>
  </si>
  <si>
    <t>Środek myjący
- niskopieniący detergent zawierający enzymy proteolityczne rozpuszczające substancje organiczne i ścięte białko
- służący do mycia instrumentów medycznych, narzędzi oraz sprzetu edoskopowego przed sterylizacją lub dezynfekcją
- płyn, koncentrat, w opakowaniach 1 l
- kompatybilny z preparatem 1 i 3
- stosowane srężenie roztworu 0,5%</t>
  </si>
  <si>
    <t>Środek do chemiczno-termicznej dezynfekcji endoskopów i oprzyrządowania w urzadzeniach myjąco-dezynfekcyjnych, w temperaturze do 60 stopni C
- zawierający aldehyd glutarowy, inhibitory korozji, alkohole, dodatki komleksujące, bez formaldehydu, glioksalu, kwasów organicznych
- spekrtum dzialania B, F, V, Tbc, S
- płynny w koncentracie;
- pH 7
- nie pieni się, ulega biodegradacji,
- potwierdzona przydatność materiałowa przez producentów 
Olympus, Fujinon, Pentax, BHT, HAMO, Belimed, 
oraz potwierdzenie producenta o odpowiedzialności za uszkodzenie sprzętu wynikające z zastosowania prepatatu
- możliwość stosowania preparatu w urządzeniach myjąco-
dezynfekcyjnych bez zmiany fabrycznych parametrów 
urządzenia,  
- opakowania do 5 L</t>
  </si>
  <si>
    <t>5 l</t>
  </si>
  <si>
    <t xml:space="preserve">Środek przeznaczony do mycia endoskopow w procesie chemiczno-termicznej dezynfekcji endoskopów i oporzyrządowania w urządzeniach myjąco- dezynfekcyjnych w temp. do 60°C
-zawierający od 5-15% niejonowych związków powierzchniowo- czynnych, enzymy, glikole, inhibitory korozji, substancje wspomagajace przygotowanie roztworów
- płynny, w koncentracie;
- pH ok. 8
- nie pieni się, ulega biodegradacji
- kompatybilny z preparatem 1
- potwierdzona przydatność materiałowa przez producentów 
Olympus, Fujinon, Penatax, BHT, HAMO, Kleindienst, 
oraz potwierdzenie producenta o odpowiedzialności za 
uszkodzenie sprzetu wynikające zastosowania preparatu
- możliwość stosowania prepartu w urządzeniach myjąco-
dezynfekcyjnych bez zmiany fabrycznych parametrów 
urządzenia,
- opakowania do 5 L                                                                                   - stężenie roztworu roboczego 0,5%                                   </t>
  </si>
  <si>
    <t>Pakiet nr 8</t>
  </si>
  <si>
    <t>Preparaty do dezynfekcji i mycia urządzeń, narzędzi chirurgicznych oraz powierzchni</t>
  </si>
  <si>
    <t xml:space="preserve">Preparat do szybkiej dezynfekcji narzedzi chirurgicznych
- szerokie spektrum dzialania B, Tbc, V
- czas działania do 15 min. 
- zawierający nadwęglan sodowy
- nie zawiera aldehydów, chloru i fenoli
- zawiera inhibitory korozji
- ulega biodegradacji
- w proszku, opakowanie do 1 kg lub mniejsze w ilości równoważnej, z miarką do przygotowywania odpowiedniego stężenia roztworu roboczego
- opakowanie pozwalające bezpiecznie przechowywać preparat po otwarciu                                                          </t>
  </si>
  <si>
    <t>1 kg</t>
  </si>
  <si>
    <t xml:space="preserve">Środek dezynfekcyjny do powierzchni i sprzętu medycznego wykonanego z  gumy, szkła, metalu na bazie aktywnwego tlenu, aktywny wobec zanieczyszczeń organicznych
- substancja czynna nadsiarczan potasu
- nie zawiera aldehydu glutarowego
- szerokie spektrum dzialania B, V, F                                                                                                                     - dopuszczony do oddziałów noworodkowych i ginekologicznych
- proszek, opakowania 200g
- działanie wirusobójcze potwierdzone badaniem z użyciem wirusów polio i adeno                                                              </t>
  </si>
  <si>
    <t>200 G</t>
  </si>
  <si>
    <t>Preparat do mycia i dezynfekcji wyrobów medycznych, których nie można poddać dezynfekcji przez zanurzenie.
-spektrum dzialania B, V, F, Tbc,S o czasie dzialania do 30 minut
- zaopatrzony w koncówkę spryskująca lub spieniającą
- gotowy do użycia
- nie zwierający aldehydow, fenoli, chloru, kwasu octowego</t>
  </si>
  <si>
    <t xml:space="preserve">Preparat do dezynfekcji sprzętu i narzędzi medycznych na bazie aktywnego tlenu, zwierający nadwęglan sodu.
- spektrum dzialania: B, F ,V , Tbc, S
- stężenie roztworu roboczego do 2%, czas działania do 30 min,
- nie zawiera w składzie chloru i aldehydów
- bez aktywatora, bez pasków     </t>
  </si>
  <si>
    <t>20 KG</t>
  </si>
  <si>
    <t>Środek do dezynfekcji i mycia powierzchni , narzędzi i sprzętu medycznego na bazie aktywnwego tlenu, aktywny wobec zanieczyszczeń organicznych
- szerokie spektrum dzialania B, Tbc, F, V
- dopuszczony do oddziałów  noworodkowych i ginekologicznych
- w proszku, opakowania 40 g</t>
  </si>
  <si>
    <t>40 G</t>
  </si>
  <si>
    <t xml:space="preserve">Preparat do mycia i dezynekcji wstępnej narzędzi oraz wyrobów medycznych na bazie amylaz, proteaz, lipazy oraz poliheksamidu.
- środek w koncentracie, 
- działający w stężeniu 0,5% na B, Tbc, F, V (HIV,HCV,HBV) 
w  czasie 5-10 minut, 
- z możliwością stosowania w myjniach ultradzwiekowych w temp. 60°C.
</t>
  </si>
  <si>
    <t>Preparat do jednoczesnej dezynfekcji i mycia powierzchni
- zawiera substancje inaktywujące drobnoustroje, niejonowe związki powierzchniowo- czynne, rozpuszczalniki, środki kompleksujące, regulatory pienienia, subs. barwiące i zapachowe
- zakres dzialania: B, F. Tbc, V
- nie zawiera aldehydów
- nie zostawia klejących pozostałości na powierzchni 
- płyn, opakowanie do 6 l</t>
  </si>
  <si>
    <t>6 L</t>
  </si>
  <si>
    <t>Preparat do dezynfekcji powierzchni na bazie aktywnwego chloru 
- spektrum dzialania B, V
- związki aktywne chlorobenzeno - sulfonamid sodowy
- proszek, opakowanie 6 kg</t>
  </si>
  <si>
    <t>6 KG</t>
  </si>
  <si>
    <t xml:space="preserve">Preparat chlorowy oparty na dichloroizocyjanuranie sodu w tabletkach 
- spektrum dzialania: B, F, V, Tbc
- czas dzialania: 15 min. 
- wymagane oznakowane miarki umożliwiające precyzyjne przygotowanie odpowiedniego stężenia roztworu roboczego                                                                                   </t>
  </si>
  <si>
    <t>300 TABLETEK</t>
  </si>
  <si>
    <t xml:space="preserve">Preparat do mycia i dezynfekcji wyrobów medycznych i małych powierzchni, których nie możnna poddać dezynfekcji przez zanurzenie.
- spektrum dzialania: B, F, V, Tbc
- czas dzialania: 15 min. 
- zaopatrzony w końcówkę spryskującą lub spieniającą
- gotowy do użycia
- na bazie alkoholu
- nie zawierający aldehydów, fenoli, chloru, kwasu octowego 
- opakowanie 750 ml                                                               </t>
  </si>
  <si>
    <t>750 ml</t>
  </si>
  <si>
    <t>Pakiet nr 9</t>
  </si>
  <si>
    <t>Preparaty do dezynfekcji trudno dostępnych powierzchni</t>
  </si>
  <si>
    <t xml:space="preserve">Środek do dezynfekcji powierzchni trudno dostepnych, 
- spektrum działania B, Tbc, F, V
- nie zawiera aldechydów 
- ulega łatwej i pełnej degradacji  
- gotowy preparat z rozpylaczem, skuteczny w czasie do 5 min
- związki aktywne - alkohole 
- opakowanie: do 1 L - opowiednio przeliczyć + pompka </t>
  </si>
  <si>
    <t>1 L ze spryskiwaczem</t>
  </si>
  <si>
    <t>Środek do dezynfekcji powierzchni trudno dostepnych, 
- spektrum działania B, Tbc, F, V
- nie zawiera aldechydów 
- ulega łatwej i pełnej degradacji  
- gotowy preparat z rozpylaczem, skuteczny w czasie do 5 min
- związki aktywne - alkohole 
- opakowanie: do 5 L</t>
  </si>
  <si>
    <t>Preparat w piance do mycia i dezynfekcji sprzętu i  powierzchni wrażliwych na działanie alkoholi.
- spektrum działania: B, V, F, Tbc - do 5 minut
- bez aldehydów
- gotowy do użycia
- opakowanie: 0,75 l + spryskiwacz</t>
  </si>
  <si>
    <t>0,75 L</t>
  </si>
  <si>
    <t>Chusteczki do dezynfekcji sprzętu medycznego na bazie alkoholu, bez aldehydów, związków amoniowych i innych dodatkowych substancji aktywnych                                                - spektrum działania: B, V, F, Tbc</t>
  </si>
  <si>
    <t>Chusteczki do dezynfekcji sprzętu medycznego na bazie alkoholu, bez aldehydów, związków amoniowych i innych dodatkowych substancji aktywnych                                                - spektrum działania: B, V, F, Tbc                                                    - opakowanie tzw. WKŁADY</t>
  </si>
  <si>
    <t>Chusteczki do szybkiej dezynfekcji głowic USG i sprzętu wrażliwego na działanie alkoholi, na bazie czwartorzędowych związków amoniowych, bez zawartości alkoholu, guanidyny, aldehydów
- spektrum działania: B, V, F, Tbc</t>
  </si>
  <si>
    <t xml:space="preserve"> Chusteczki do szybkiej dezynfekcji głowic USG i sprzętu wrażliwego na działanie alkoholi, na bazie czwartorzędowych związków amoniowych, bez zawartości alkoholu, guanidyny, aldehydów  
- spektrum: B, Tbc. F, V
- opakowanie: tzw. WKŁADY</t>
  </si>
  <si>
    <t>Pakiet nr 10</t>
  </si>
  <si>
    <t>Preparaty do czyszczenia instrumentów medycznych</t>
  </si>
  <si>
    <t xml:space="preserve">Preparat oczyszczający do dokładnego usuwania ze skóry oraz metalu i utwardzonych powierzchni pozostałości po kleju, taśmach klejących, gipsie, alginatach i pastach cynowo-eugegelenowych 
- na naturalnych składnikach 
- zawiera terpen pomarańczowy i olej natłuszczający
- łagodny dla skóry
- nie zawiera alkoholu i mydła                              </t>
  </si>
  <si>
    <t>800 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</si>
</sst>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&quot; zł&quot;_-;\-* #,##0.00&quot; zł&quot;_-;_-* \-??&quot; zł&quot;_-;_-@_-"/>
    <numFmt numFmtId="166" formatCode="#,##0"/>
    <numFmt numFmtId="167" formatCode="0%"/>
  </numFmts>
  <fonts count="18">
    <font>
      <sz val="10"/>
      <name val="Arial CE"/>
      <family val="2"/>
    </font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6"/>
      <name val="Arial"/>
      <family val="2"/>
    </font>
    <font>
      <b/>
      <sz val="14"/>
      <color indexed="8"/>
      <name val="Calibri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1"/>
      <name val="Arial CE"/>
      <family val="2"/>
    </font>
    <font>
      <sz val="9"/>
      <name val="Arial"/>
      <family val="2"/>
    </font>
    <font>
      <b/>
      <sz val="12"/>
      <name val="Arial CE"/>
      <family val="2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6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wrapText="1"/>
    </xf>
    <xf numFmtId="164" fontId="3" fillId="0" borderId="0" xfId="0" applyFont="1" applyAlignment="1">
      <alignment/>
    </xf>
    <xf numFmtId="164" fontId="4" fillId="0" borderId="1" xfId="0" applyFont="1" applyBorder="1" applyAlignment="1">
      <alignment horizontal="center" vertical="center"/>
    </xf>
    <xf numFmtId="164" fontId="4" fillId="0" borderId="1" xfId="21" applyFont="1" applyBorder="1" applyAlignment="1">
      <alignment horizontal="center" vertical="center" wrapText="1"/>
      <protection/>
    </xf>
    <xf numFmtId="164" fontId="4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wrapText="1"/>
    </xf>
    <xf numFmtId="164" fontId="4" fillId="2" borderId="1" xfId="0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/>
    </xf>
    <xf numFmtId="164" fontId="2" fillId="0" borderId="0" xfId="0" applyFont="1" applyAlignment="1">
      <alignment/>
    </xf>
    <xf numFmtId="165" fontId="2" fillId="0" borderId="1" xfId="17" applyNumberFormat="1" applyFont="1" applyFill="1" applyBorder="1" applyAlignment="1" applyProtection="1">
      <alignment vertical="center" wrapText="1"/>
      <protection/>
    </xf>
    <xf numFmtId="164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vertical="center" wrapText="1"/>
    </xf>
    <xf numFmtId="164" fontId="6" fillId="0" borderId="0" xfId="0" applyFont="1" applyAlignment="1">
      <alignment/>
    </xf>
    <xf numFmtId="165" fontId="2" fillId="0" borderId="0" xfId="0" applyNumberFormat="1" applyFont="1" applyAlignment="1">
      <alignment wrapText="1"/>
    </xf>
    <xf numFmtId="164" fontId="2" fillId="0" borderId="0" xfId="0" applyFont="1" applyAlignment="1">
      <alignment wrapText="1"/>
    </xf>
    <xf numFmtId="164" fontId="7" fillId="0" borderId="0" xfId="0" applyFont="1" applyAlignment="1">
      <alignment/>
    </xf>
    <xf numFmtId="164" fontId="0" fillId="0" borderId="1" xfId="0" applyBorder="1" applyAlignment="1">
      <alignment horizontal="center" vertical="center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9" fillId="4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textRotation="180" wrapText="1"/>
    </xf>
    <xf numFmtId="164" fontId="9" fillId="0" borderId="1" xfId="0" applyFont="1" applyFill="1" applyBorder="1" applyAlignment="1">
      <alignment horizontal="center" vertical="center" textRotation="180" wrapText="1"/>
    </xf>
    <xf numFmtId="164" fontId="10" fillId="0" borderId="1" xfId="0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64" fontId="9" fillId="0" borderId="0" xfId="0" applyFont="1" applyAlignment="1">
      <alignment horizontal="center" vertical="center" wrapText="1"/>
    </xf>
    <xf numFmtId="164" fontId="1" fillId="0" borderId="1" xfId="0" applyFont="1" applyBorder="1" applyAlignment="1">
      <alignment vertical="center" wrapText="1"/>
    </xf>
    <xf numFmtId="164" fontId="3" fillId="0" borderId="1" xfId="0" applyFont="1" applyBorder="1" applyAlignment="1">
      <alignment vertical="center" wrapText="1"/>
    </xf>
    <xf numFmtId="164" fontId="12" fillId="0" borderId="1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textRotation="180" wrapText="1"/>
    </xf>
    <xf numFmtId="166" fontId="13" fillId="0" borderId="1" xfId="0" applyNumberFormat="1" applyFont="1" applyBorder="1" applyAlignment="1">
      <alignment horizontal="right" vertical="center"/>
    </xf>
    <xf numFmtId="165" fontId="13" fillId="0" borderId="1" xfId="17" applyNumberFormat="1" applyFont="1" applyFill="1" applyBorder="1" applyAlignment="1" applyProtection="1">
      <alignment horizontal="right" vertical="center"/>
      <protection/>
    </xf>
    <xf numFmtId="167" fontId="13" fillId="0" borderId="1" xfId="0" applyNumberFormat="1" applyFont="1" applyBorder="1" applyAlignment="1">
      <alignment horizontal="center" vertical="center" wrapText="1"/>
    </xf>
    <xf numFmtId="164" fontId="0" fillId="0" borderId="1" xfId="0" applyBorder="1" applyAlignment="1">
      <alignment vertical="center"/>
    </xf>
    <xf numFmtId="164" fontId="14" fillId="0" borderId="1" xfId="0" applyFont="1" applyFill="1" applyBorder="1" applyAlignment="1">
      <alignment vertical="center" wrapText="1"/>
    </xf>
    <xf numFmtId="164" fontId="0" fillId="0" borderId="1" xfId="0" applyBorder="1" applyAlignment="1">
      <alignment vertical="center" wrapText="1"/>
    </xf>
    <xf numFmtId="164" fontId="13" fillId="0" borderId="1" xfId="0" applyFont="1" applyBorder="1" applyAlignment="1">
      <alignment vertical="center"/>
    </xf>
    <xf numFmtId="165" fontId="12" fillId="0" borderId="1" xfId="0" applyNumberFormat="1" applyFont="1" applyBorder="1" applyAlignment="1">
      <alignment vertical="center"/>
    </xf>
    <xf numFmtId="165" fontId="10" fillId="0" borderId="1" xfId="0" applyNumberFormat="1" applyFont="1" applyBorder="1" applyAlignment="1">
      <alignment vertical="center"/>
    </xf>
    <xf numFmtId="164" fontId="12" fillId="0" borderId="1" xfId="0" applyFont="1" applyBorder="1" applyAlignment="1">
      <alignment vertical="center"/>
    </xf>
    <xf numFmtId="164" fontId="13" fillId="0" borderId="0" xfId="0" applyFont="1" applyAlignment="1">
      <alignment vertical="center"/>
    </xf>
    <xf numFmtId="164" fontId="15" fillId="0" borderId="0" xfId="0" applyFont="1" applyBorder="1" applyAlignment="1">
      <alignment/>
    </xf>
    <xf numFmtId="164" fontId="15" fillId="0" borderId="0" xfId="0" applyFont="1" applyBorder="1" applyAlignment="1">
      <alignment wrapText="1"/>
    </xf>
    <xf numFmtId="166" fontId="13" fillId="0" borderId="1" xfId="0" applyNumberFormat="1" applyFont="1" applyFill="1" applyBorder="1" applyAlignment="1">
      <alignment horizontal="right" vertical="center"/>
    </xf>
    <xf numFmtId="164" fontId="3" fillId="0" borderId="0" xfId="20" applyFont="1" applyAlignment="1">
      <alignment vertical="center" wrapText="1"/>
      <protection/>
    </xf>
    <xf numFmtId="164" fontId="16" fillId="0" borderId="1" xfId="0" applyFont="1" applyFill="1" applyBorder="1" applyAlignment="1">
      <alignment vertical="center" wrapText="1"/>
    </xf>
    <xf numFmtId="164" fontId="17" fillId="0" borderId="0" xfId="0" applyFont="1" applyAlignment="1">
      <alignment/>
    </xf>
    <xf numFmtId="164" fontId="3" fillId="0" borderId="1" xfId="0" applyFont="1" applyFill="1" applyBorder="1" applyAlignment="1">
      <alignment vertical="center" wrapText="1"/>
    </xf>
    <xf numFmtId="164" fontId="3" fillId="0" borderId="1" xfId="20" applyFont="1" applyFill="1" applyBorder="1" applyAlignment="1">
      <alignment vertical="center" wrapText="1"/>
      <protection/>
    </xf>
    <xf numFmtId="164" fontId="3" fillId="0" borderId="1" xfId="0" applyFont="1" applyBorder="1" applyAlignment="1">
      <alignment horizontal="center" vertical="center" wrapText="1"/>
    </xf>
    <xf numFmtId="164" fontId="12" fillId="0" borderId="1" xfId="0" applyFont="1" applyFill="1" applyBorder="1" applyAlignment="1">
      <alignment horizontal="left" vertical="center" wrapText="1"/>
    </xf>
    <xf numFmtId="164" fontId="13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vertical="center" wrapText="1"/>
    </xf>
    <xf numFmtId="164" fontId="3" fillId="0" borderId="1" xfId="20" applyFont="1" applyBorder="1" applyAlignment="1">
      <alignment vertical="center" wrapText="1"/>
      <protection/>
    </xf>
    <xf numFmtId="164" fontId="12" fillId="0" borderId="3" xfId="0" applyFont="1" applyBorder="1" applyAlignment="1">
      <alignment horizontal="center" vertical="center" wrapText="1"/>
    </xf>
    <xf numFmtId="164" fontId="3" fillId="0" borderId="1" xfId="20" applyFont="1" applyBorder="1" applyAlignment="1">
      <alignment wrapText="1"/>
      <protection/>
    </xf>
    <xf numFmtId="164" fontId="3" fillId="0" borderId="3" xfId="0" applyFont="1" applyBorder="1" applyAlignment="1">
      <alignment horizontal="center" vertical="center" wrapText="1"/>
    </xf>
    <xf numFmtId="164" fontId="3" fillId="0" borderId="4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Opatrunki specjalistyczne - Zadanie 2 Pakiet 3" xfId="20"/>
    <cellStyle name="Normalny_Zbiorowk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19"/>
  <sheetViews>
    <sheetView workbookViewId="0" topLeftCell="A1">
      <selection activeCell="A6" sqref="A6"/>
    </sheetView>
  </sheetViews>
  <sheetFormatPr defaultColWidth="9.00390625" defaultRowHeight="12.75"/>
  <cols>
    <col min="1" max="1" width="26.125" style="1" customWidth="1"/>
    <col min="2" max="2" width="29.875" style="2" customWidth="1"/>
    <col min="3" max="3" width="31.125" style="2" customWidth="1"/>
    <col min="4" max="16384" width="9.125" style="3" customWidth="1"/>
  </cols>
  <sheetData>
    <row r="3" spans="1:3" s="1" customFormat="1" ht="24.75" customHeight="1">
      <c r="A3" s="4" t="s">
        <v>0</v>
      </c>
      <c r="B3" s="5" t="s">
        <v>1</v>
      </c>
      <c r="C3" s="5"/>
    </row>
    <row r="4" spans="1:3" s="1" customFormat="1" ht="24.75" customHeight="1">
      <c r="A4" s="6" t="s">
        <v>2</v>
      </c>
      <c r="B4" s="7" t="s">
        <v>3</v>
      </c>
      <c r="C4" s="7"/>
    </row>
    <row r="5" spans="1:3" s="1" customFormat="1" ht="24.75" customHeight="1">
      <c r="A5" s="6"/>
      <c r="B5" s="8" t="s">
        <v>4</v>
      </c>
      <c r="C5" s="8" t="s">
        <v>5</v>
      </c>
    </row>
    <row r="6" spans="1:9" s="1" customFormat="1" ht="24.75" customHeight="1">
      <c r="A6" s="9" t="s">
        <v>6</v>
      </c>
      <c r="B6" s="10">
        <f>'Pakiet 1'!H11</f>
        <v>0</v>
      </c>
      <c r="C6" s="10">
        <f>'Pakiet 1'!K11</f>
        <v>0</v>
      </c>
      <c r="D6" s="11"/>
      <c r="E6" s="11"/>
      <c r="F6" s="11"/>
      <c r="G6" s="11"/>
      <c r="H6" s="11"/>
      <c r="I6" s="11"/>
    </row>
    <row r="7" spans="1:3" s="1" customFormat="1" ht="24.75" customHeight="1">
      <c r="A7" s="9" t="s">
        <v>7</v>
      </c>
      <c r="B7" s="12">
        <f>'Pakiet 2'!H9</f>
        <v>0</v>
      </c>
      <c r="C7" s="12">
        <f>'Pakiet 2'!K9</f>
        <v>0</v>
      </c>
    </row>
    <row r="8" spans="1:3" s="1" customFormat="1" ht="24.75" customHeight="1">
      <c r="A8" s="9" t="s">
        <v>8</v>
      </c>
      <c r="B8" s="12">
        <f>'Pakiet 3'!H8</f>
        <v>0</v>
      </c>
      <c r="C8" s="12">
        <f>'Pakiet 3'!K8</f>
        <v>0</v>
      </c>
    </row>
    <row r="9" spans="1:3" s="1" customFormat="1" ht="24.75" customHeight="1">
      <c r="A9" s="9" t="s">
        <v>9</v>
      </c>
      <c r="B9" s="12">
        <f>'Pakiet 4'!H12</f>
        <v>0</v>
      </c>
      <c r="C9" s="12">
        <f>'Pakiet 4'!K12</f>
        <v>0</v>
      </c>
    </row>
    <row r="10" spans="1:3" s="1" customFormat="1" ht="24.75" customHeight="1">
      <c r="A10" s="9" t="s">
        <v>10</v>
      </c>
      <c r="B10" s="12">
        <f>'Pakiet 5'!H11</f>
        <v>0</v>
      </c>
      <c r="C10" s="12">
        <f>'Pakiet 5'!K11</f>
        <v>0</v>
      </c>
    </row>
    <row r="11" spans="1:3" s="1" customFormat="1" ht="24.75" customHeight="1">
      <c r="A11" s="9" t="s">
        <v>11</v>
      </c>
      <c r="B11" s="12">
        <f>'Pakiet 6'!H13</f>
        <v>0</v>
      </c>
      <c r="C11" s="12">
        <f>'Pakiet 6'!K13</f>
        <v>0</v>
      </c>
    </row>
    <row r="12" spans="1:3" s="1" customFormat="1" ht="24.75" customHeight="1">
      <c r="A12" s="9" t="s">
        <v>12</v>
      </c>
      <c r="B12" s="12">
        <f>'Pakiet 7'!H11</f>
        <v>0</v>
      </c>
      <c r="C12" s="12">
        <f>'Pakiet 7'!K11</f>
        <v>0</v>
      </c>
    </row>
    <row r="13" spans="1:3" s="1" customFormat="1" ht="24.75" customHeight="1">
      <c r="A13" s="9" t="s">
        <v>13</v>
      </c>
      <c r="B13" s="12">
        <f>'Pakiet 8'!H18</f>
        <v>0</v>
      </c>
      <c r="C13" s="12">
        <f>'Pakiet 8'!K18</f>
        <v>0</v>
      </c>
    </row>
    <row r="14" spans="1:3" s="1" customFormat="1" ht="24.75" customHeight="1">
      <c r="A14" s="9" t="s">
        <v>14</v>
      </c>
      <c r="B14" s="12">
        <f>'Pakiet 9'!H14</f>
        <v>0</v>
      </c>
      <c r="C14" s="12">
        <f>'Pakiet 9'!K14</f>
        <v>0</v>
      </c>
    </row>
    <row r="15" spans="1:3" s="1" customFormat="1" ht="24.75" customHeight="1">
      <c r="A15" s="9" t="s">
        <v>15</v>
      </c>
      <c r="B15" s="12">
        <f>'Pakiet 10'!H8</f>
        <v>0</v>
      </c>
      <c r="C15" s="12">
        <f>'Pakiet 10'!K8</f>
        <v>0</v>
      </c>
    </row>
    <row r="16" spans="1:3" s="15" customFormat="1" ht="24.75" customHeight="1">
      <c r="A16" s="13"/>
      <c r="B16" s="14">
        <f>SUM(B6:B15)</f>
        <v>0</v>
      </c>
      <c r="C16" s="14">
        <f>SUM(C6:C15)</f>
        <v>0</v>
      </c>
    </row>
    <row r="17" spans="2:3" s="1" customFormat="1" ht="17.25">
      <c r="B17" s="16"/>
      <c r="C17" s="16"/>
    </row>
    <row r="18" spans="2:3" s="1" customFormat="1" ht="17.25">
      <c r="B18" s="16"/>
      <c r="C18" s="16"/>
    </row>
    <row r="19" spans="2:3" s="1" customFormat="1" ht="17.25">
      <c r="B19" s="17"/>
      <c r="C19" s="17"/>
    </row>
  </sheetData>
  <sheetProtection selectLockedCells="1" selectUnlockedCells="1"/>
  <mergeCells count="3">
    <mergeCell ref="B3:C3"/>
    <mergeCell ref="A4:A5"/>
    <mergeCell ref="B4:C4"/>
  </mergeCells>
  <printOptions horizontalCentered="1"/>
  <pageMargins left="0" right="0" top="1.575" bottom="0.39375" header="0.7875" footer="0"/>
  <pageSetup horizontalDpi="300" verticalDpi="300" orientation="portrait" paperSize="9"/>
  <headerFooter alignWithMargins="0">
    <oddHeader>&amp;LWojewódzki Szpital Zespolony
ul. Grunwaldzka 45
25-736 Kielce
EZ/ZP/16/2012&amp;C&amp;11Wycena zbiorcza</oddHeader>
    <oddFooter>&amp;LOpracował:
Elżbieta Kałużna-Cebula - kierownik apteki
Elżbieta Januchta - pielęgniarka epidemiologiczna&amp;Cstrona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19"/>
  <sheetViews>
    <sheetView workbookViewId="0" topLeftCell="A1">
      <selection activeCell="D10" sqref="D10"/>
    </sheetView>
  </sheetViews>
  <sheetFormatPr defaultColWidth="9.00390625" defaultRowHeight="12.75"/>
  <cols>
    <col min="1" max="1" width="5.00390625" style="0" customWidth="1"/>
    <col min="2" max="2" width="16.375" style="0" customWidth="1"/>
    <col min="3" max="3" width="47.00390625" style="0" customWidth="1"/>
    <col min="4" max="4" width="6.875" style="0" customWidth="1"/>
    <col min="5" max="5" width="4.75390625" style="0" customWidth="1"/>
    <col min="6" max="6" width="4.875" style="0" customWidth="1"/>
    <col min="8" max="8" width="10.625" style="0" customWidth="1"/>
    <col min="9" max="9" width="4.875" style="0" customWidth="1"/>
    <col min="10" max="10" width="8.875" style="0" customWidth="1"/>
    <col min="11" max="11" width="11.375" style="0" customWidth="1"/>
    <col min="12" max="12" width="8.625" style="0" customWidth="1"/>
  </cols>
  <sheetData>
    <row r="1" ht="14.25" customHeight="1">
      <c r="B1" s="18" t="s">
        <v>106</v>
      </c>
    </row>
    <row r="2" ht="13.5" customHeight="1">
      <c r="B2" s="18"/>
    </row>
    <row r="3" ht="17.25">
      <c r="B3" s="18" t="s">
        <v>107</v>
      </c>
    </row>
    <row r="4" ht="12.75" customHeight="1"/>
    <row r="5" spans="1:12" s="22" customFormat="1" ht="12.75">
      <c r="A5" s="19">
        <v>1</v>
      </c>
      <c r="B5" s="20">
        <v>2</v>
      </c>
      <c r="C5" s="20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10</v>
      </c>
      <c r="K5" s="21">
        <v>11</v>
      </c>
      <c r="L5" s="21">
        <v>12</v>
      </c>
    </row>
    <row r="6" spans="1:12" s="29" customFormat="1" ht="90" customHeight="1">
      <c r="A6" s="23" t="s">
        <v>18</v>
      </c>
      <c r="B6" s="24" t="s">
        <v>19</v>
      </c>
      <c r="C6" s="24" t="s">
        <v>20</v>
      </c>
      <c r="D6" s="25" t="s">
        <v>21</v>
      </c>
      <c r="E6" s="26" t="s">
        <v>22</v>
      </c>
      <c r="F6" s="27" t="s">
        <v>23</v>
      </c>
      <c r="G6" s="27" t="s">
        <v>24</v>
      </c>
      <c r="H6" s="27" t="s">
        <v>25</v>
      </c>
      <c r="I6" s="27" t="s">
        <v>26</v>
      </c>
      <c r="J6" s="27" t="s">
        <v>27</v>
      </c>
      <c r="K6" s="27" t="s">
        <v>28</v>
      </c>
      <c r="L6" s="28" t="s">
        <v>29</v>
      </c>
    </row>
    <row r="7" spans="1:12" s="22" customFormat="1" ht="74.25">
      <c r="A7" s="21">
        <v>1</v>
      </c>
      <c r="B7" s="30"/>
      <c r="C7" s="56" t="s">
        <v>108</v>
      </c>
      <c r="D7" s="53" t="s">
        <v>109</v>
      </c>
      <c r="E7" s="33" t="s">
        <v>32</v>
      </c>
      <c r="F7" s="34">
        <v>4000</v>
      </c>
      <c r="G7" s="35"/>
      <c r="H7" s="35">
        <f>F7*G7</f>
        <v>0</v>
      </c>
      <c r="I7" s="36"/>
      <c r="J7" s="35">
        <f>G7+(G7*I7)</f>
        <v>0</v>
      </c>
      <c r="K7" s="35">
        <f>H7+(H7*I7)</f>
        <v>0</v>
      </c>
      <c r="L7" s="35"/>
    </row>
    <row r="8" spans="1:12" s="22" customFormat="1" ht="74.25">
      <c r="A8" s="21">
        <v>2</v>
      </c>
      <c r="B8" s="30"/>
      <c r="C8" s="31" t="s">
        <v>110</v>
      </c>
      <c r="D8" s="32" t="s">
        <v>60</v>
      </c>
      <c r="E8" s="33" t="s">
        <v>32</v>
      </c>
      <c r="F8" s="34">
        <v>10</v>
      </c>
      <c r="G8" s="35"/>
      <c r="H8" s="35">
        <f aca="true" t="shared" si="0" ref="H8:H13">F8*G8</f>
        <v>0</v>
      </c>
      <c r="I8" s="36"/>
      <c r="J8" s="35">
        <f aca="true" t="shared" si="1" ref="J8:J13">G8+(G8*I8)</f>
        <v>0</v>
      </c>
      <c r="K8" s="35">
        <f aca="true" t="shared" si="2" ref="K8:K13">H8+(H8*I8)</f>
        <v>0</v>
      </c>
      <c r="L8" s="35"/>
    </row>
    <row r="9" spans="1:12" s="22" customFormat="1" ht="63.75">
      <c r="A9" s="21">
        <v>3</v>
      </c>
      <c r="B9" s="30"/>
      <c r="C9" s="31" t="s">
        <v>111</v>
      </c>
      <c r="D9" s="32" t="s">
        <v>112</v>
      </c>
      <c r="E9" s="33" t="s">
        <v>32</v>
      </c>
      <c r="F9" s="34">
        <v>250</v>
      </c>
      <c r="G9" s="35"/>
      <c r="H9" s="35">
        <f t="shared" si="0"/>
        <v>0</v>
      </c>
      <c r="I9" s="36"/>
      <c r="J9" s="35">
        <f t="shared" si="1"/>
        <v>0</v>
      </c>
      <c r="K9" s="35">
        <f t="shared" si="2"/>
        <v>0</v>
      </c>
      <c r="L9" s="35"/>
    </row>
    <row r="10" spans="1:12" s="22" customFormat="1" ht="46.5">
      <c r="A10" s="21">
        <v>4</v>
      </c>
      <c r="B10" s="30"/>
      <c r="C10" s="57" t="s">
        <v>113</v>
      </c>
      <c r="D10" s="58" t="s">
        <v>45</v>
      </c>
      <c r="E10" s="33" t="s">
        <v>32</v>
      </c>
      <c r="F10" s="34">
        <v>600</v>
      </c>
      <c r="G10" s="35"/>
      <c r="H10" s="35">
        <f>F10*G10</f>
        <v>0</v>
      </c>
      <c r="I10" s="36"/>
      <c r="J10" s="35">
        <f>G10+(G10*I10)</f>
        <v>0</v>
      </c>
      <c r="K10" s="35">
        <f>H10+(H10*I10)</f>
        <v>0</v>
      </c>
      <c r="L10" s="35"/>
    </row>
    <row r="11" spans="1:12" s="22" customFormat="1" ht="53.25">
      <c r="A11" s="21">
        <v>5</v>
      </c>
      <c r="B11" s="30"/>
      <c r="C11" s="59" t="s">
        <v>114</v>
      </c>
      <c r="D11" s="60" t="s">
        <v>45</v>
      </c>
      <c r="E11" s="33" t="s">
        <v>32</v>
      </c>
      <c r="F11" s="34">
        <v>1100</v>
      </c>
      <c r="G11" s="35"/>
      <c r="H11" s="35">
        <f>F11*G11</f>
        <v>0</v>
      </c>
      <c r="I11" s="36"/>
      <c r="J11" s="35">
        <f>G11+(G11*I11)</f>
        <v>0</v>
      </c>
      <c r="K11" s="35">
        <f>H11+(H11*I11)</f>
        <v>0</v>
      </c>
      <c r="L11" s="35"/>
    </row>
    <row r="12" spans="1:12" s="22" customFormat="1" ht="53.25">
      <c r="A12" s="21">
        <v>6</v>
      </c>
      <c r="B12" s="30"/>
      <c r="C12" s="61" t="s">
        <v>115</v>
      </c>
      <c r="D12" s="32" t="s">
        <v>45</v>
      </c>
      <c r="E12" s="33" t="s">
        <v>32</v>
      </c>
      <c r="F12" s="34">
        <v>600</v>
      </c>
      <c r="G12" s="35"/>
      <c r="H12" s="35">
        <f t="shared" si="0"/>
        <v>0</v>
      </c>
      <c r="I12" s="36"/>
      <c r="J12" s="35">
        <f t="shared" si="1"/>
        <v>0</v>
      </c>
      <c r="K12" s="35">
        <f t="shared" si="2"/>
        <v>0</v>
      </c>
      <c r="L12" s="35"/>
    </row>
    <row r="13" spans="1:12" s="22" customFormat="1" ht="63.75">
      <c r="A13" s="21">
        <v>7</v>
      </c>
      <c r="B13" s="30"/>
      <c r="C13" s="51" t="s">
        <v>116</v>
      </c>
      <c r="D13" s="53" t="s">
        <v>45</v>
      </c>
      <c r="E13" s="33" t="s">
        <v>32</v>
      </c>
      <c r="F13" s="34">
        <v>1100</v>
      </c>
      <c r="G13" s="35"/>
      <c r="H13" s="35">
        <f t="shared" si="0"/>
        <v>0</v>
      </c>
      <c r="I13" s="36"/>
      <c r="J13" s="35">
        <f t="shared" si="1"/>
        <v>0</v>
      </c>
      <c r="K13" s="35">
        <f t="shared" si="2"/>
        <v>0</v>
      </c>
      <c r="L13" s="35"/>
    </row>
    <row r="14" spans="1:19" s="22" customFormat="1" ht="20.25" customHeight="1">
      <c r="A14" s="37"/>
      <c r="B14" s="38" t="s">
        <v>39</v>
      </c>
      <c r="C14" s="39"/>
      <c r="D14" s="37"/>
      <c r="E14" s="37"/>
      <c r="F14" s="40"/>
      <c r="G14" s="40"/>
      <c r="H14" s="41">
        <f>SUM(H7:H13)</f>
        <v>0</v>
      </c>
      <c r="I14" s="42"/>
      <c r="J14" s="43"/>
      <c r="K14" s="41">
        <f>SUM(K7:K13)</f>
        <v>0</v>
      </c>
      <c r="L14" s="41"/>
      <c r="M14" s="44"/>
      <c r="N14" s="44"/>
      <c r="O14" s="44"/>
      <c r="P14" s="44"/>
      <c r="Q14" s="44"/>
      <c r="R14" s="44"/>
      <c r="S14" s="44"/>
    </row>
    <row r="18" spans="9:11" ht="12.75">
      <c r="I18" s="45" t="s">
        <v>40</v>
      </c>
      <c r="J18" s="45"/>
      <c r="K18" s="45"/>
    </row>
    <row r="19" spans="9:11" ht="34.5" customHeight="1">
      <c r="I19" s="46" t="s">
        <v>41</v>
      </c>
      <c r="J19" s="46"/>
      <c r="K19" s="46"/>
    </row>
  </sheetData>
  <sheetProtection selectLockedCells="1" selectUnlockedCells="1"/>
  <mergeCells count="2">
    <mergeCell ref="I18:K18"/>
    <mergeCell ref="I19:K19"/>
  </mergeCells>
  <printOptions horizontalCentered="1"/>
  <pageMargins left="0" right="0" top="1.575" bottom="0.31180555555555556" header="0.7875" footer="0"/>
  <pageSetup horizontalDpi="300" verticalDpi="300" orientation="landscape" paperSize="9"/>
  <headerFooter alignWithMargins="0">
    <oddHeader>&amp;LWojewódzki Szpital Zespolony
ul. Grunwaldzka 45
25-736 Kielce
EZ/ZP/16/2012&amp;CPakiet nr 9 - PRZEDMIOT  ZAMÓWIENIA&amp;R&amp;"Times New Roman,Normalny"&amp;12Formularz cenowy - Załącznik nr 2 do SIWZ
(Załącznik nr 1 do umowy)</oddHeader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14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5.00390625" style="0" customWidth="1"/>
    <col min="2" max="2" width="18.25390625" style="0" customWidth="1"/>
    <col min="3" max="3" width="46.25390625" style="0" customWidth="1"/>
    <col min="4" max="4" width="6.875" style="0" customWidth="1"/>
    <col min="5" max="5" width="4.75390625" style="0" customWidth="1"/>
    <col min="6" max="6" width="4.875" style="0" customWidth="1"/>
    <col min="8" max="8" width="8.375" style="0" customWidth="1"/>
    <col min="9" max="9" width="4.875" style="0" customWidth="1"/>
    <col min="10" max="10" width="8.875" style="0" customWidth="1"/>
    <col min="11" max="11" width="10.125" style="0" customWidth="1"/>
    <col min="12" max="12" width="8.625" style="0" customWidth="1"/>
  </cols>
  <sheetData>
    <row r="1" ht="14.25" customHeight="1">
      <c r="B1" s="18" t="s">
        <v>117</v>
      </c>
    </row>
    <row r="2" ht="13.5" customHeight="1">
      <c r="B2" s="18"/>
    </row>
    <row r="3" ht="17.25">
      <c r="B3" s="18" t="s">
        <v>118</v>
      </c>
    </row>
    <row r="4" ht="12.75" customHeight="1"/>
    <row r="5" spans="1:12" s="22" customFormat="1" ht="12.75">
      <c r="A5" s="19">
        <v>1</v>
      </c>
      <c r="B5" s="20">
        <v>2</v>
      </c>
      <c r="C5" s="20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10</v>
      </c>
      <c r="K5" s="21">
        <v>11</v>
      </c>
      <c r="L5" s="21">
        <v>12</v>
      </c>
    </row>
    <row r="6" spans="1:12" s="29" customFormat="1" ht="90" customHeight="1">
      <c r="A6" s="23" t="s">
        <v>18</v>
      </c>
      <c r="B6" s="24" t="s">
        <v>19</v>
      </c>
      <c r="C6" s="24" t="s">
        <v>20</v>
      </c>
      <c r="D6" s="25" t="s">
        <v>21</v>
      </c>
      <c r="E6" s="26" t="s">
        <v>22</v>
      </c>
      <c r="F6" s="27" t="s">
        <v>23</v>
      </c>
      <c r="G6" s="27" t="s">
        <v>24</v>
      </c>
      <c r="H6" s="27" t="s">
        <v>25</v>
      </c>
      <c r="I6" s="27" t="s">
        <v>26</v>
      </c>
      <c r="J6" s="27" t="s">
        <v>27</v>
      </c>
      <c r="K6" s="27" t="s">
        <v>28</v>
      </c>
      <c r="L6" s="28" t="s">
        <v>29</v>
      </c>
    </row>
    <row r="7" spans="1:12" s="22" customFormat="1" ht="84.75">
      <c r="A7" s="21">
        <v>1</v>
      </c>
      <c r="B7" s="30"/>
      <c r="C7" s="31" t="s">
        <v>119</v>
      </c>
      <c r="D7" s="53" t="s">
        <v>120</v>
      </c>
      <c r="E7" s="33" t="s">
        <v>32</v>
      </c>
      <c r="F7" s="34">
        <v>15</v>
      </c>
      <c r="G7" s="35"/>
      <c r="H7" s="35">
        <f>F7*G7</f>
        <v>0</v>
      </c>
      <c r="I7" s="36"/>
      <c r="J7" s="35">
        <f>G7+(G7*I7)</f>
        <v>0</v>
      </c>
      <c r="K7" s="35">
        <f>H7+(H7*I7)</f>
        <v>0</v>
      </c>
      <c r="L7" s="35"/>
    </row>
    <row r="8" spans="1:19" s="22" customFormat="1" ht="20.25" customHeight="1">
      <c r="A8" s="37"/>
      <c r="B8" s="49" t="s">
        <v>39</v>
      </c>
      <c r="C8" s="39"/>
      <c r="D8" s="37"/>
      <c r="E8" s="37"/>
      <c r="F8" s="40"/>
      <c r="G8" s="40"/>
      <c r="H8" s="41">
        <f>SUM(H7)</f>
        <v>0</v>
      </c>
      <c r="I8" s="42"/>
      <c r="J8" s="43"/>
      <c r="K8" s="41">
        <f>SUM(K7)</f>
        <v>0</v>
      </c>
      <c r="L8" s="41"/>
      <c r="M8" s="44"/>
      <c r="N8" s="44"/>
      <c r="O8" s="44"/>
      <c r="P8" s="44"/>
      <c r="Q8" s="44"/>
      <c r="R8" s="44"/>
      <c r="S8" s="44"/>
    </row>
    <row r="13" spans="9:11" ht="12.75">
      <c r="I13" s="45" t="s">
        <v>40</v>
      </c>
      <c r="J13" s="45"/>
      <c r="K13" s="45"/>
    </row>
    <row r="14" spans="9:11" ht="34.5" customHeight="1">
      <c r="I14" s="46" t="s">
        <v>41</v>
      </c>
      <c r="J14" s="46"/>
      <c r="K14" s="46"/>
    </row>
  </sheetData>
  <sheetProtection selectLockedCells="1" selectUnlockedCells="1"/>
  <mergeCells count="2">
    <mergeCell ref="I13:K13"/>
    <mergeCell ref="I14:K14"/>
  </mergeCells>
  <printOptions horizontalCentered="1"/>
  <pageMargins left="0" right="0" top="1.575" bottom="0.39375" header="0.7875" footer="0"/>
  <pageSetup horizontalDpi="300" verticalDpi="300" orientation="landscape" paperSize="9"/>
  <headerFooter alignWithMargins="0">
    <oddHeader>&amp;LWojewódzki Szpital Zespolony
ul. Grunwaldzka 45
25-736 Kielce 
EZ/ZP/16/2012&amp;CPakiet nr 10 - PRZEDMIOT  ZAMÓWIENIA&amp;R&amp;"Times New Roman,Normalny"&amp;12Formularz cenowy - Załącznik nr 2 do SIWZ
(Załącznik nr 1 do umowy)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workbookViewId="0" topLeftCell="A1">
      <selection activeCell="B3" sqref="B3"/>
    </sheetView>
  </sheetViews>
  <sheetFormatPr defaultColWidth="9.00390625" defaultRowHeight="12.75"/>
  <cols>
    <col min="1" max="1" width="5.00390625" style="0" customWidth="1"/>
    <col min="2" max="2" width="16.125" style="0" customWidth="1"/>
    <col min="3" max="3" width="49.625" style="0" customWidth="1"/>
    <col min="4" max="4" width="6.875" style="0" customWidth="1"/>
    <col min="5" max="5" width="4.75390625" style="0" customWidth="1"/>
    <col min="6" max="6" width="4.875" style="0" customWidth="1"/>
    <col min="7" max="7" width="8.00390625" style="0" customWidth="1"/>
    <col min="8" max="8" width="10.625" style="0" customWidth="1"/>
    <col min="9" max="9" width="4.875" style="0" customWidth="1"/>
    <col min="11" max="11" width="10.625" style="0" customWidth="1"/>
    <col min="12" max="12" width="8.625" style="0" customWidth="1"/>
  </cols>
  <sheetData>
    <row r="1" ht="17.25">
      <c r="B1" s="18" t="s">
        <v>16</v>
      </c>
    </row>
    <row r="2" ht="17.25">
      <c r="B2" s="18"/>
    </row>
    <row r="3" ht="17.25">
      <c r="B3" s="18" t="s">
        <v>17</v>
      </c>
    </row>
    <row r="5" spans="1:12" s="22" customFormat="1" ht="12.75">
      <c r="A5" s="19">
        <v>1</v>
      </c>
      <c r="B5" s="20">
        <v>2</v>
      </c>
      <c r="C5" s="20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10</v>
      </c>
      <c r="K5" s="21">
        <v>11</v>
      </c>
      <c r="L5" s="21">
        <v>12</v>
      </c>
    </row>
    <row r="6" spans="1:12" s="29" customFormat="1" ht="123.75">
      <c r="A6" s="23" t="s">
        <v>18</v>
      </c>
      <c r="B6" s="24" t="s">
        <v>19</v>
      </c>
      <c r="C6" s="24" t="s">
        <v>20</v>
      </c>
      <c r="D6" s="25" t="s">
        <v>21</v>
      </c>
      <c r="E6" s="26" t="s">
        <v>22</v>
      </c>
      <c r="F6" s="27" t="s">
        <v>23</v>
      </c>
      <c r="G6" s="27" t="s">
        <v>24</v>
      </c>
      <c r="H6" s="27" t="s">
        <v>25</v>
      </c>
      <c r="I6" s="27" t="s">
        <v>26</v>
      </c>
      <c r="J6" s="27" t="s">
        <v>27</v>
      </c>
      <c r="K6" s="27" t="s">
        <v>28</v>
      </c>
      <c r="L6" s="28" t="s">
        <v>29</v>
      </c>
    </row>
    <row r="7" spans="1:12" s="22" customFormat="1" ht="95.25">
      <c r="A7" s="21">
        <v>1</v>
      </c>
      <c r="B7" s="30"/>
      <c r="C7" s="31" t="s">
        <v>30</v>
      </c>
      <c r="D7" s="32" t="s">
        <v>31</v>
      </c>
      <c r="E7" s="33" t="s">
        <v>32</v>
      </c>
      <c r="F7" s="34">
        <v>5000</v>
      </c>
      <c r="G7" s="35"/>
      <c r="H7" s="35">
        <f>F7*G7</f>
        <v>0</v>
      </c>
      <c r="I7" s="36"/>
      <c r="J7" s="35">
        <f>G7+(G7*I7)</f>
        <v>0</v>
      </c>
      <c r="K7" s="35">
        <f>H7+(H7*I7)</f>
        <v>0</v>
      </c>
      <c r="L7" s="35"/>
    </row>
    <row r="8" spans="1:12" s="22" customFormat="1" ht="84.75">
      <c r="A8" s="21">
        <v>2</v>
      </c>
      <c r="B8" s="30"/>
      <c r="C8" s="31" t="s">
        <v>33</v>
      </c>
      <c r="D8" s="32" t="s">
        <v>34</v>
      </c>
      <c r="E8" s="33" t="s">
        <v>32</v>
      </c>
      <c r="F8" s="34">
        <v>100</v>
      </c>
      <c r="G8" s="35"/>
      <c r="H8" s="35">
        <f>F8*G8</f>
        <v>0</v>
      </c>
      <c r="I8" s="36"/>
      <c r="J8" s="35">
        <f>G8+(G8*I8)</f>
        <v>0</v>
      </c>
      <c r="K8" s="35">
        <f>H8+(H8*I8)</f>
        <v>0</v>
      </c>
      <c r="L8" s="35"/>
    </row>
    <row r="9" spans="1:12" s="22" customFormat="1" ht="84.75">
      <c r="A9" s="21">
        <v>3</v>
      </c>
      <c r="B9" s="30"/>
      <c r="C9" s="31" t="s">
        <v>35</v>
      </c>
      <c r="D9" s="32" t="s">
        <v>36</v>
      </c>
      <c r="E9" s="33" t="s">
        <v>32</v>
      </c>
      <c r="F9" s="34">
        <v>3000</v>
      </c>
      <c r="G9" s="35"/>
      <c r="H9" s="35">
        <f>F9*G9</f>
        <v>0</v>
      </c>
      <c r="I9" s="36"/>
      <c r="J9" s="35">
        <f>G9+(G9*I9)</f>
        <v>0</v>
      </c>
      <c r="K9" s="35">
        <f>H9+(H9*I9)</f>
        <v>0</v>
      </c>
      <c r="L9" s="35"/>
    </row>
    <row r="10" spans="1:12" s="22" customFormat="1" ht="84.75">
      <c r="A10" s="21">
        <v>4</v>
      </c>
      <c r="B10" s="30"/>
      <c r="C10" s="31" t="s">
        <v>37</v>
      </c>
      <c r="D10" s="32" t="s">
        <v>38</v>
      </c>
      <c r="E10" s="33" t="s">
        <v>32</v>
      </c>
      <c r="F10" s="34">
        <v>800</v>
      </c>
      <c r="G10" s="35"/>
      <c r="H10" s="35">
        <f>F10*G10</f>
        <v>0</v>
      </c>
      <c r="I10" s="36"/>
      <c r="J10" s="35">
        <f>G10+(G10*I10)</f>
        <v>0</v>
      </c>
      <c r="K10" s="35">
        <f>H10+(H10*I10)</f>
        <v>0</v>
      </c>
      <c r="L10" s="35"/>
    </row>
    <row r="11" spans="1:19" s="22" customFormat="1" ht="14.25">
      <c r="A11" s="37"/>
      <c r="B11" s="38" t="s">
        <v>39</v>
      </c>
      <c r="C11" s="39"/>
      <c r="D11" s="37"/>
      <c r="E11" s="37"/>
      <c r="F11" s="40"/>
      <c r="G11" s="40"/>
      <c r="H11" s="41">
        <f>SUM(H7:H10)</f>
        <v>0</v>
      </c>
      <c r="I11" s="42"/>
      <c r="J11" s="43"/>
      <c r="K11" s="41">
        <f>SUM(K7:K10)</f>
        <v>0</v>
      </c>
      <c r="L11" s="41"/>
      <c r="M11" s="44"/>
      <c r="N11" s="44"/>
      <c r="O11" s="44"/>
      <c r="P11" s="44"/>
      <c r="Q11" s="44"/>
      <c r="R11" s="44"/>
      <c r="S11" s="44"/>
    </row>
    <row r="17" spans="8:13" ht="12.75">
      <c r="H17" s="45" t="s">
        <v>40</v>
      </c>
      <c r="I17" s="45"/>
      <c r="J17" s="45"/>
      <c r="K17" s="45"/>
      <c r="L17" s="45"/>
      <c r="M17" s="45"/>
    </row>
    <row r="18" spans="8:11" ht="34.5" customHeight="1">
      <c r="H18" s="46" t="s">
        <v>41</v>
      </c>
      <c r="I18" s="46"/>
      <c r="J18" s="46"/>
      <c r="K18" s="46"/>
    </row>
    <row r="19" spans="8:11" ht="12.75">
      <c r="H19" s="46"/>
      <c r="I19" s="46"/>
      <c r="J19" s="46"/>
      <c r="K19" s="46"/>
    </row>
  </sheetData>
  <sheetProtection selectLockedCells="1" selectUnlockedCells="1"/>
  <mergeCells count="3">
    <mergeCell ref="H17:J17"/>
    <mergeCell ref="K17:M17"/>
    <mergeCell ref="H18:J18"/>
  </mergeCells>
  <printOptions horizontalCentered="1"/>
  <pageMargins left="0" right="0" top="1.575" bottom="0.39375" header="0.7875" footer="0"/>
  <pageSetup horizontalDpi="300" verticalDpi="300" orientation="landscape" paperSize="9"/>
  <headerFooter alignWithMargins="0">
    <oddHeader>&amp;LWojewódzki Szpital Zespolony
ul. Grunwaldzka 45
25-736 Kielce
EZ/ZP/16/2012&amp;CPRZEDMIOT    ZAMÓWIENIA - Pakiet nr 1&amp;R&amp;"Times New Roman,Normalny"&amp;12Formularz cenowy - Załącznik nr 2 do SIWZ
(Załącznik nr 1 do umowy)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C6" sqref="C6"/>
    </sheetView>
  </sheetViews>
  <sheetFormatPr defaultColWidth="9.00390625" defaultRowHeight="12.75"/>
  <cols>
    <col min="1" max="1" width="5.00390625" style="0" customWidth="1"/>
    <col min="2" max="2" width="19.625" style="0" customWidth="1"/>
    <col min="3" max="3" width="44.875" style="0" customWidth="1"/>
    <col min="4" max="4" width="6.875" style="0" customWidth="1"/>
    <col min="5" max="5" width="4.75390625" style="0" customWidth="1"/>
    <col min="6" max="6" width="4.875" style="0" customWidth="1"/>
    <col min="7" max="7" width="6.875" style="0" customWidth="1"/>
    <col min="8" max="8" width="11.375" style="0" customWidth="1"/>
    <col min="9" max="9" width="4.875" style="0" customWidth="1"/>
    <col min="10" max="10" width="8.875" style="0" customWidth="1"/>
    <col min="11" max="11" width="11.375" style="0" customWidth="1"/>
    <col min="12" max="12" width="8.625" style="0" customWidth="1"/>
  </cols>
  <sheetData>
    <row r="1" ht="17.25">
      <c r="B1" s="18" t="s">
        <v>42</v>
      </c>
    </row>
    <row r="2" ht="11.25" customHeight="1">
      <c r="B2" s="18"/>
    </row>
    <row r="3" ht="17.25">
      <c r="B3" s="18" t="s">
        <v>43</v>
      </c>
    </row>
    <row r="4" ht="12.75" customHeight="1"/>
    <row r="5" spans="1:12" s="22" customFormat="1" ht="12.75">
      <c r="A5" s="19">
        <v>1</v>
      </c>
      <c r="B5" s="20">
        <v>2</v>
      </c>
      <c r="C5" s="20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10</v>
      </c>
      <c r="K5" s="21">
        <v>11</v>
      </c>
      <c r="L5" s="21">
        <v>12</v>
      </c>
    </row>
    <row r="6" spans="1:12" s="29" customFormat="1" ht="90" customHeight="1">
      <c r="A6" s="23" t="s">
        <v>18</v>
      </c>
      <c r="B6" s="24" t="s">
        <v>19</v>
      </c>
      <c r="C6" s="24" t="s">
        <v>20</v>
      </c>
      <c r="D6" s="25" t="s">
        <v>21</v>
      </c>
      <c r="E6" s="26" t="s">
        <v>22</v>
      </c>
      <c r="F6" s="27" t="s">
        <v>23</v>
      </c>
      <c r="G6" s="27" t="s">
        <v>24</v>
      </c>
      <c r="H6" s="27" t="s">
        <v>25</v>
      </c>
      <c r="I6" s="27" t="s">
        <v>26</v>
      </c>
      <c r="J6" s="27" t="s">
        <v>27</v>
      </c>
      <c r="K6" s="27" t="s">
        <v>28</v>
      </c>
      <c r="L6" s="28" t="s">
        <v>29</v>
      </c>
    </row>
    <row r="7" spans="1:12" s="22" customFormat="1" ht="46.5">
      <c r="A7" s="21">
        <v>1</v>
      </c>
      <c r="B7" s="30"/>
      <c r="C7" s="31" t="s">
        <v>44</v>
      </c>
      <c r="D7" s="32" t="s">
        <v>45</v>
      </c>
      <c r="E7" s="33" t="s">
        <v>32</v>
      </c>
      <c r="F7" s="47">
        <v>10000</v>
      </c>
      <c r="G7" s="35"/>
      <c r="H7" s="35">
        <f>F7*G7</f>
        <v>0</v>
      </c>
      <c r="I7" s="36"/>
      <c r="J7" s="35">
        <f>G7+(G7*I7)</f>
        <v>0</v>
      </c>
      <c r="K7" s="35">
        <f>H7+(H7*I7)</f>
        <v>0</v>
      </c>
      <c r="L7" s="35"/>
    </row>
    <row r="8" spans="1:12" s="22" customFormat="1" ht="46.5">
      <c r="A8" s="21">
        <v>2</v>
      </c>
      <c r="B8" s="30"/>
      <c r="C8" s="48" t="s">
        <v>46</v>
      </c>
      <c r="D8" s="32" t="s">
        <v>45</v>
      </c>
      <c r="E8" s="33" t="s">
        <v>32</v>
      </c>
      <c r="F8" s="34">
        <v>10000</v>
      </c>
      <c r="G8" s="35"/>
      <c r="H8" s="35">
        <f>F8*G8</f>
        <v>0</v>
      </c>
      <c r="I8" s="36"/>
      <c r="J8" s="35">
        <f>G8+(G8*I8)</f>
        <v>0</v>
      </c>
      <c r="K8" s="35">
        <f>H8+(H8*I8)</f>
        <v>0</v>
      </c>
      <c r="L8" s="35"/>
    </row>
    <row r="9" spans="1:19" s="22" customFormat="1" ht="20.25" customHeight="1">
      <c r="A9" s="37"/>
      <c r="B9" s="49" t="s">
        <v>39</v>
      </c>
      <c r="C9" s="39"/>
      <c r="D9" s="37"/>
      <c r="E9" s="37"/>
      <c r="F9" s="40"/>
      <c r="G9" s="40"/>
      <c r="H9" s="41">
        <f>SUM(H7:H8)</f>
        <v>0</v>
      </c>
      <c r="I9" s="42"/>
      <c r="J9" s="43"/>
      <c r="K9" s="41">
        <f>SUM(K7:K8)</f>
        <v>0</v>
      </c>
      <c r="L9" s="41"/>
      <c r="M9" s="44"/>
      <c r="N9" s="44"/>
      <c r="O9" s="44"/>
      <c r="P9" s="44"/>
      <c r="Q9" s="44"/>
      <c r="R9" s="44"/>
      <c r="S9" s="44"/>
    </row>
    <row r="13" spans="9:11" ht="12.75">
      <c r="I13" s="45" t="s">
        <v>40</v>
      </c>
      <c r="J13" s="45"/>
      <c r="K13" s="45"/>
    </row>
    <row r="14" spans="9:11" ht="34.5" customHeight="1">
      <c r="I14" s="46" t="s">
        <v>41</v>
      </c>
      <c r="J14" s="46"/>
      <c r="K14" s="46"/>
    </row>
  </sheetData>
  <sheetProtection selectLockedCells="1" selectUnlockedCells="1"/>
  <mergeCells count="2">
    <mergeCell ref="I13:K13"/>
    <mergeCell ref="I14:K14"/>
  </mergeCells>
  <printOptions horizontalCentered="1"/>
  <pageMargins left="0" right="0" top="1.575" bottom="0.39375" header="0.7875" footer="0"/>
  <pageSetup horizontalDpi="300" verticalDpi="300" orientation="landscape" paperSize="9"/>
  <headerFooter alignWithMargins="0">
    <oddHeader>&amp;LWojewódzki Szpital Zespolony
ul. Grunwaldzka 45
25-736 Kielce
EZ/ZP/16/2012&amp;CPakiet nr 2 - PRZEDMIOT  ZAMÓWIENIA&amp;R&amp;"Times New Roman,Normalny"&amp;12Formularz cenowy - Załącznik nr 2 do SIWZ
(Załącznik nr 1 do umowy)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B3" sqref="B3"/>
    </sheetView>
  </sheetViews>
  <sheetFormatPr defaultColWidth="9.00390625" defaultRowHeight="12.75"/>
  <cols>
    <col min="1" max="1" width="5.00390625" style="0" customWidth="1"/>
    <col min="2" max="2" width="21.25390625" style="0" customWidth="1"/>
    <col min="3" max="3" width="45.875" style="0" customWidth="1"/>
    <col min="4" max="4" width="6.875" style="0" customWidth="1"/>
    <col min="5" max="5" width="4.75390625" style="0" customWidth="1"/>
    <col min="6" max="6" width="4.875" style="0" customWidth="1"/>
    <col min="7" max="7" width="8.00390625" style="0" customWidth="1"/>
    <col min="8" max="8" width="10.625" style="0" customWidth="1"/>
    <col min="9" max="9" width="4.875" style="0" customWidth="1"/>
    <col min="10" max="10" width="8.875" style="0" customWidth="1"/>
    <col min="11" max="11" width="10.625" style="0" customWidth="1"/>
    <col min="12" max="12" width="8.625" style="0" customWidth="1"/>
  </cols>
  <sheetData>
    <row r="1" ht="17.25">
      <c r="B1" s="18" t="s">
        <v>47</v>
      </c>
    </row>
    <row r="2" ht="11.25" customHeight="1">
      <c r="B2" s="18"/>
    </row>
    <row r="3" ht="17.25">
      <c r="B3" s="18" t="s">
        <v>48</v>
      </c>
    </row>
    <row r="4" ht="12.75" customHeight="1"/>
    <row r="5" spans="1:12" s="22" customFormat="1" ht="12.75">
      <c r="A5" s="19">
        <v>1</v>
      </c>
      <c r="B5" s="20">
        <v>2</v>
      </c>
      <c r="C5" s="20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10</v>
      </c>
      <c r="K5" s="21">
        <v>11</v>
      </c>
      <c r="L5" s="21">
        <v>12</v>
      </c>
    </row>
    <row r="6" spans="1:12" s="29" customFormat="1" ht="90" customHeight="1">
      <c r="A6" s="23" t="s">
        <v>18</v>
      </c>
      <c r="B6" s="24" t="s">
        <v>19</v>
      </c>
      <c r="C6" s="24" t="s">
        <v>20</v>
      </c>
      <c r="D6" s="25" t="s">
        <v>21</v>
      </c>
      <c r="E6" s="26" t="s">
        <v>22</v>
      </c>
      <c r="F6" s="27" t="s">
        <v>23</v>
      </c>
      <c r="G6" s="27" t="s">
        <v>24</v>
      </c>
      <c r="H6" s="27" t="s">
        <v>25</v>
      </c>
      <c r="I6" s="27" t="s">
        <v>26</v>
      </c>
      <c r="J6" s="27" t="s">
        <v>27</v>
      </c>
      <c r="K6" s="27" t="s">
        <v>28</v>
      </c>
      <c r="L6" s="28" t="s">
        <v>29</v>
      </c>
    </row>
    <row r="7" spans="1:12" s="22" customFormat="1" ht="53.25">
      <c r="A7" s="21">
        <v>1</v>
      </c>
      <c r="B7" s="30"/>
      <c r="C7" s="31" t="s">
        <v>49</v>
      </c>
      <c r="D7" s="32" t="s">
        <v>36</v>
      </c>
      <c r="E7" s="33" t="s">
        <v>32</v>
      </c>
      <c r="F7" s="34">
        <v>3500</v>
      </c>
      <c r="G7" s="35"/>
      <c r="H7" s="35">
        <f>F7*G7</f>
        <v>0</v>
      </c>
      <c r="I7" s="36"/>
      <c r="J7" s="35">
        <f>G7+(G7*I7)</f>
        <v>0</v>
      </c>
      <c r="K7" s="35">
        <f>H7+(H7*I7)</f>
        <v>0</v>
      </c>
      <c r="L7" s="35"/>
    </row>
    <row r="8" spans="1:19" s="22" customFormat="1" ht="20.25" customHeight="1">
      <c r="A8" s="37"/>
      <c r="B8" s="49" t="s">
        <v>39</v>
      </c>
      <c r="C8" s="39"/>
      <c r="D8" s="37"/>
      <c r="E8" s="37"/>
      <c r="F8" s="40"/>
      <c r="G8" s="40"/>
      <c r="H8" s="41">
        <f>SUM(H7:H7)</f>
        <v>0</v>
      </c>
      <c r="I8" s="42"/>
      <c r="J8" s="43"/>
      <c r="K8" s="41">
        <f>SUM(K7:K7)</f>
        <v>0</v>
      </c>
      <c r="L8" s="41"/>
      <c r="M8" s="44"/>
      <c r="N8" s="44"/>
      <c r="O8" s="44"/>
      <c r="P8" s="44"/>
      <c r="Q8" s="44"/>
      <c r="R8" s="44"/>
      <c r="S8" s="44"/>
    </row>
    <row r="13" spans="9:11" ht="12.75">
      <c r="I13" s="45" t="s">
        <v>40</v>
      </c>
      <c r="J13" s="45"/>
      <c r="K13" s="45"/>
    </row>
    <row r="14" spans="9:11" ht="34.5" customHeight="1">
      <c r="I14" s="46" t="s">
        <v>41</v>
      </c>
      <c r="J14" s="46"/>
      <c r="K14" s="46"/>
    </row>
  </sheetData>
  <sheetProtection selectLockedCells="1" selectUnlockedCells="1"/>
  <mergeCells count="2">
    <mergeCell ref="I13:K13"/>
    <mergeCell ref="I14:K14"/>
  </mergeCells>
  <printOptions horizontalCentered="1"/>
  <pageMargins left="0" right="0" top="1.575" bottom="0.39375" header="0.7875" footer="0"/>
  <pageSetup horizontalDpi="300" verticalDpi="300" orientation="landscape" paperSize="9"/>
  <headerFooter alignWithMargins="0">
    <oddHeader>&amp;LWojewódzki Szpital Zespolony
ul. Grunwaldzka 45
25-736 Kielce
EZ/ZP/16/2012&amp;CPakiet nr 3 - PRZEDMIOT  ZAMÓWIENIA&amp;R&amp;"Times New Roman,Normalny"&amp;12Formularz cenowy - Załącznik nr 2 do SIWZ
(Załącznik nr 1 do umowy)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A1">
      <selection activeCell="B3" sqref="B3"/>
    </sheetView>
  </sheetViews>
  <sheetFormatPr defaultColWidth="9.00390625" defaultRowHeight="12.75"/>
  <cols>
    <col min="1" max="1" width="5.00390625" style="0" customWidth="1"/>
    <col min="2" max="2" width="17.75390625" style="0" customWidth="1"/>
    <col min="3" max="3" width="47.75390625" style="0" customWidth="1"/>
    <col min="4" max="4" width="6.875" style="0" customWidth="1"/>
    <col min="5" max="5" width="4.75390625" style="0" customWidth="1"/>
    <col min="6" max="6" width="4.875" style="0" customWidth="1"/>
    <col min="7" max="7" width="8.00390625" style="0" customWidth="1"/>
    <col min="8" max="8" width="10.625" style="0" customWidth="1"/>
    <col min="9" max="9" width="4.875" style="0" customWidth="1"/>
    <col min="10" max="10" width="8.875" style="0" customWidth="1"/>
    <col min="11" max="11" width="11.375" style="0" customWidth="1"/>
    <col min="12" max="12" width="8.625" style="0" customWidth="1"/>
  </cols>
  <sheetData>
    <row r="1" ht="17.25">
      <c r="B1" s="18" t="s">
        <v>50</v>
      </c>
    </row>
    <row r="2" ht="17.25">
      <c r="B2" s="18"/>
    </row>
    <row r="3" ht="13.5">
      <c r="B3" s="50" t="s">
        <v>51</v>
      </c>
    </row>
    <row r="5" spans="1:12" s="22" customFormat="1" ht="12.75">
      <c r="A5" s="19">
        <v>1</v>
      </c>
      <c r="B5" s="20">
        <v>2</v>
      </c>
      <c r="C5" s="20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10</v>
      </c>
      <c r="K5" s="21">
        <v>11</v>
      </c>
      <c r="L5" s="21">
        <v>12</v>
      </c>
    </row>
    <row r="6" spans="1:12" s="29" customFormat="1" ht="123.75">
      <c r="A6" s="23" t="s">
        <v>18</v>
      </c>
      <c r="B6" s="24" t="s">
        <v>19</v>
      </c>
      <c r="C6" s="24" t="s">
        <v>20</v>
      </c>
      <c r="D6" s="25" t="s">
        <v>21</v>
      </c>
      <c r="E6" s="26" t="s">
        <v>22</v>
      </c>
      <c r="F6" s="27" t="s">
        <v>23</v>
      </c>
      <c r="G6" s="27" t="s">
        <v>24</v>
      </c>
      <c r="H6" s="27" t="s">
        <v>25</v>
      </c>
      <c r="I6" s="27" t="s">
        <v>26</v>
      </c>
      <c r="J6" s="27" t="s">
        <v>27</v>
      </c>
      <c r="K6" s="27" t="s">
        <v>28</v>
      </c>
      <c r="L6" s="28" t="s">
        <v>29</v>
      </c>
    </row>
    <row r="7" spans="1:12" s="22" customFormat="1" ht="74.25">
      <c r="A7" s="21">
        <v>1</v>
      </c>
      <c r="B7" s="30"/>
      <c r="C7" s="31" t="s">
        <v>52</v>
      </c>
      <c r="D7" s="32" t="s">
        <v>53</v>
      </c>
      <c r="E7" s="33" t="s">
        <v>32</v>
      </c>
      <c r="F7" s="34">
        <v>5500</v>
      </c>
      <c r="G7" s="35"/>
      <c r="H7" s="35">
        <f>F7*G7</f>
        <v>0</v>
      </c>
      <c r="I7" s="36"/>
      <c r="J7" s="35">
        <f>G7+(G7*I7)</f>
        <v>0</v>
      </c>
      <c r="K7" s="35">
        <f>H7+(H7*I7)</f>
        <v>0</v>
      </c>
      <c r="L7" s="35"/>
    </row>
    <row r="8" spans="1:12" s="22" customFormat="1" ht="63.75">
      <c r="A8" s="21">
        <v>2</v>
      </c>
      <c r="B8" s="30"/>
      <c r="C8" s="31" t="s">
        <v>54</v>
      </c>
      <c r="D8" s="32" t="s">
        <v>55</v>
      </c>
      <c r="E8" s="33" t="s">
        <v>32</v>
      </c>
      <c r="F8" s="34">
        <v>500</v>
      </c>
      <c r="G8" s="35"/>
      <c r="H8" s="35">
        <f>F8*G8</f>
        <v>0</v>
      </c>
      <c r="I8" s="36"/>
      <c r="J8" s="35">
        <f>G8+(G8*I8)</f>
        <v>0</v>
      </c>
      <c r="K8" s="35">
        <f>H8+(H8*I8)</f>
        <v>0</v>
      </c>
      <c r="L8" s="35"/>
    </row>
    <row r="9" spans="1:12" s="22" customFormat="1" ht="95.25">
      <c r="A9" s="21">
        <v>3</v>
      </c>
      <c r="B9" s="30"/>
      <c r="C9" s="31" t="s">
        <v>56</v>
      </c>
      <c r="D9" s="32" t="s">
        <v>57</v>
      </c>
      <c r="E9" s="33" t="s">
        <v>32</v>
      </c>
      <c r="F9" s="34">
        <v>400</v>
      </c>
      <c r="G9" s="35"/>
      <c r="H9" s="35">
        <f>F9*G9</f>
        <v>0</v>
      </c>
      <c r="I9" s="36"/>
      <c r="J9" s="35">
        <f>G9+(G9*I9)</f>
        <v>0</v>
      </c>
      <c r="K9" s="35">
        <f>H9+(H9*I9)</f>
        <v>0</v>
      </c>
      <c r="L9" s="35"/>
    </row>
    <row r="10" spans="1:12" s="22" customFormat="1" ht="84.75">
      <c r="A10" s="21">
        <v>4</v>
      </c>
      <c r="B10" s="30"/>
      <c r="C10" s="31" t="s">
        <v>58</v>
      </c>
      <c r="D10" s="32" t="s">
        <v>55</v>
      </c>
      <c r="E10" s="33" t="s">
        <v>32</v>
      </c>
      <c r="F10" s="34">
        <v>2000</v>
      </c>
      <c r="G10" s="35"/>
      <c r="H10" s="35">
        <f>F10*G10</f>
        <v>0</v>
      </c>
      <c r="I10" s="36"/>
      <c r="J10" s="35">
        <f>G10+(G10*I10)</f>
        <v>0</v>
      </c>
      <c r="K10" s="35">
        <f>H10+(H10*I10)</f>
        <v>0</v>
      </c>
      <c r="L10" s="35"/>
    </row>
    <row r="11" spans="1:12" s="22" customFormat="1" ht="84.75">
      <c r="A11" s="21">
        <v>5</v>
      </c>
      <c r="B11" s="30"/>
      <c r="C11" s="51" t="s">
        <v>59</v>
      </c>
      <c r="D11" s="32" t="s">
        <v>60</v>
      </c>
      <c r="E11" s="33" t="s">
        <v>32</v>
      </c>
      <c r="F11" s="34">
        <v>130</v>
      </c>
      <c r="G11" s="35"/>
      <c r="H11" s="35">
        <f>F11*G11</f>
        <v>0</v>
      </c>
      <c r="I11" s="36"/>
      <c r="J11" s="35">
        <f>G11+(G11*I11)</f>
        <v>0</v>
      </c>
      <c r="K11" s="35">
        <f>H11+(H11*I11)</f>
        <v>0</v>
      </c>
      <c r="L11" s="35"/>
    </row>
    <row r="12" spans="1:19" s="22" customFormat="1" ht="15">
      <c r="A12" s="37"/>
      <c r="B12" s="49" t="s">
        <v>39</v>
      </c>
      <c r="C12" s="39"/>
      <c r="D12" s="37"/>
      <c r="E12" s="37"/>
      <c r="F12" s="40"/>
      <c r="G12" s="40"/>
      <c r="H12" s="41">
        <f>SUM(H7:H11)</f>
        <v>0</v>
      </c>
      <c r="I12" s="42"/>
      <c r="J12" s="43"/>
      <c r="K12" s="41">
        <f>SUM(K7:K11)</f>
        <v>0</v>
      </c>
      <c r="L12" s="41"/>
      <c r="M12" s="44"/>
      <c r="N12" s="44"/>
      <c r="O12" s="44"/>
      <c r="P12" s="44"/>
      <c r="Q12" s="44"/>
      <c r="R12" s="44"/>
      <c r="S12" s="44"/>
    </row>
    <row r="17" spans="9:11" ht="12.75">
      <c r="I17" s="45" t="s">
        <v>40</v>
      </c>
      <c r="J17" s="45"/>
      <c r="K17" s="45"/>
    </row>
    <row r="18" spans="9:11" ht="34.5" customHeight="1">
      <c r="I18" s="46" t="s">
        <v>41</v>
      </c>
      <c r="J18" s="46"/>
      <c r="K18" s="46"/>
    </row>
  </sheetData>
  <sheetProtection selectLockedCells="1" selectUnlockedCells="1"/>
  <mergeCells count="2">
    <mergeCell ref="I17:K17"/>
    <mergeCell ref="I18:K18"/>
  </mergeCells>
  <printOptions horizontalCentered="1"/>
  <pageMargins left="0" right="0" top="1.575" bottom="0.2569444444444444" header="0.7875" footer="0"/>
  <pageSetup horizontalDpi="300" verticalDpi="300" orientation="landscape" paperSize="9" scale="96"/>
  <headerFooter alignWithMargins="0">
    <oddHeader>&amp;LWojewódzki Szpital Zespolony
ul. Grunwaldzka 45
25-736 Kielce
EZ/ZP/16/2012&amp;CPakiet nr 4 - PRZEDMIOT  ZAMÓWIENIA&amp;R&amp;"Times New Roman,Normalny"&amp;12Formularz cenowy - Załącznik nr 2 do SIWZ
(Załącznik nr 1 do umowy)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16"/>
  <sheetViews>
    <sheetView workbookViewId="0" topLeftCell="A1">
      <selection activeCell="B3" sqref="B3"/>
    </sheetView>
  </sheetViews>
  <sheetFormatPr defaultColWidth="9.00390625" defaultRowHeight="12.75"/>
  <cols>
    <col min="1" max="1" width="5.00390625" style="0" customWidth="1"/>
    <col min="2" max="2" width="17.125" style="0" customWidth="1"/>
    <col min="3" max="3" width="48.125" style="0" customWidth="1"/>
    <col min="4" max="4" width="6.00390625" style="0" customWidth="1"/>
    <col min="5" max="6" width="4.75390625" style="0" customWidth="1"/>
    <col min="7" max="7" width="8.00390625" style="0" customWidth="1"/>
    <col min="8" max="8" width="11.375" style="0" customWidth="1"/>
    <col min="9" max="9" width="4.875" style="0" customWidth="1"/>
    <col min="10" max="10" width="8.875" style="0" customWidth="1"/>
    <col min="11" max="11" width="11.375" style="0" customWidth="1"/>
    <col min="12" max="12" width="8.625" style="0" customWidth="1"/>
  </cols>
  <sheetData>
    <row r="1" ht="17.25">
      <c r="B1" s="18" t="s">
        <v>61</v>
      </c>
    </row>
    <row r="2" ht="17.25">
      <c r="B2" s="18"/>
    </row>
    <row r="3" ht="17.25">
      <c r="B3" s="18" t="s">
        <v>62</v>
      </c>
    </row>
    <row r="5" spans="1:12" s="22" customFormat="1" ht="12.75">
      <c r="A5" s="19">
        <v>1</v>
      </c>
      <c r="B5" s="20">
        <v>2</v>
      </c>
      <c r="C5" s="20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10</v>
      </c>
      <c r="K5" s="21">
        <v>11</v>
      </c>
      <c r="L5" s="21">
        <v>12</v>
      </c>
    </row>
    <row r="6" spans="1:12" s="29" customFormat="1" ht="123.75">
      <c r="A6" s="23" t="s">
        <v>18</v>
      </c>
      <c r="B6" s="24" t="s">
        <v>19</v>
      </c>
      <c r="C6" s="24" t="s">
        <v>20</v>
      </c>
      <c r="D6" s="25" t="s">
        <v>21</v>
      </c>
      <c r="E6" s="26" t="s">
        <v>22</v>
      </c>
      <c r="F6" s="27" t="s">
        <v>23</v>
      </c>
      <c r="G6" s="27" t="s">
        <v>24</v>
      </c>
      <c r="H6" s="27" t="s">
        <v>25</v>
      </c>
      <c r="I6" s="27" t="s">
        <v>26</v>
      </c>
      <c r="J6" s="27" t="s">
        <v>27</v>
      </c>
      <c r="K6" s="27" t="s">
        <v>28</v>
      </c>
      <c r="L6" s="28" t="s">
        <v>29</v>
      </c>
    </row>
    <row r="7" spans="1:12" s="22" customFormat="1" ht="84.75">
      <c r="A7" s="21">
        <v>1</v>
      </c>
      <c r="B7" s="30"/>
      <c r="C7" s="31" t="s">
        <v>63</v>
      </c>
      <c r="D7" s="32" t="s">
        <v>64</v>
      </c>
      <c r="E7" s="33" t="s">
        <v>32</v>
      </c>
      <c r="F7" s="34">
        <v>4500</v>
      </c>
      <c r="G7" s="35"/>
      <c r="H7" s="35">
        <f>F7*G7</f>
        <v>0</v>
      </c>
      <c r="I7" s="36"/>
      <c r="J7" s="35">
        <f>G7+(G7*I7)</f>
        <v>0</v>
      </c>
      <c r="K7" s="35">
        <f>H7+(H7*I7)</f>
        <v>0</v>
      </c>
      <c r="L7" s="35"/>
    </row>
    <row r="8" spans="1:12" s="22" customFormat="1" ht="84.75">
      <c r="A8" s="21">
        <v>2</v>
      </c>
      <c r="B8" s="30"/>
      <c r="C8" s="31" t="s">
        <v>65</v>
      </c>
      <c r="D8" s="32" t="s">
        <v>55</v>
      </c>
      <c r="E8" s="33" t="s">
        <v>32</v>
      </c>
      <c r="F8" s="34">
        <v>4500</v>
      </c>
      <c r="G8" s="35"/>
      <c r="H8" s="35">
        <f>F8*G8</f>
        <v>0</v>
      </c>
      <c r="I8" s="36"/>
      <c r="J8" s="35">
        <f>G8+(G8*I8)</f>
        <v>0</v>
      </c>
      <c r="K8" s="35">
        <f>H8+(H8*I8)</f>
        <v>0</v>
      </c>
      <c r="L8" s="35"/>
    </row>
    <row r="9" spans="1:12" s="22" customFormat="1" ht="74.25">
      <c r="A9" s="21">
        <v>3</v>
      </c>
      <c r="B9" s="30"/>
      <c r="C9" s="31" t="s">
        <v>66</v>
      </c>
      <c r="D9" s="32" t="s">
        <v>64</v>
      </c>
      <c r="E9" s="33" t="s">
        <v>32</v>
      </c>
      <c r="F9" s="34">
        <v>1300</v>
      </c>
      <c r="G9" s="35"/>
      <c r="H9" s="35">
        <f>F9*G9</f>
        <v>0</v>
      </c>
      <c r="I9" s="36"/>
      <c r="J9" s="35">
        <f>G9+(G9*I9)</f>
        <v>0</v>
      </c>
      <c r="K9" s="35">
        <f>H9+(H9*I9)</f>
        <v>0</v>
      </c>
      <c r="L9" s="35"/>
    </row>
    <row r="10" spans="1:12" s="22" customFormat="1" ht="46.5">
      <c r="A10" s="21">
        <v>4</v>
      </c>
      <c r="B10" s="30"/>
      <c r="C10" s="31" t="s">
        <v>67</v>
      </c>
      <c r="D10" s="32" t="s">
        <v>55</v>
      </c>
      <c r="E10" s="33" t="s">
        <v>32</v>
      </c>
      <c r="F10" s="34">
        <v>100</v>
      </c>
      <c r="G10" s="35"/>
      <c r="H10" s="35">
        <f>F10*G10</f>
        <v>0</v>
      </c>
      <c r="I10" s="36"/>
      <c r="J10" s="35">
        <f>G10+(G10*I10)</f>
        <v>0</v>
      </c>
      <c r="K10" s="35">
        <f>H10+(H10*I10)</f>
        <v>0</v>
      </c>
      <c r="L10" s="35"/>
    </row>
    <row r="11" spans="1:19" s="22" customFormat="1" ht="29.25">
      <c r="A11" s="37"/>
      <c r="B11" s="49" t="s">
        <v>39</v>
      </c>
      <c r="C11" s="39"/>
      <c r="D11" s="37"/>
      <c r="E11" s="37"/>
      <c r="F11" s="40"/>
      <c r="G11" s="40"/>
      <c r="H11" s="41">
        <f>SUM(H7:H10)</f>
        <v>0</v>
      </c>
      <c r="I11" s="42"/>
      <c r="J11" s="43"/>
      <c r="K11" s="41">
        <f>SUM(K7:K10)</f>
        <v>0</v>
      </c>
      <c r="L11" s="41"/>
      <c r="M11" s="44"/>
      <c r="N11" s="44"/>
      <c r="O11" s="44"/>
      <c r="P11" s="44"/>
      <c r="Q11" s="44"/>
      <c r="R11" s="44"/>
      <c r="S11" s="44"/>
    </row>
    <row r="15" spans="9:11" ht="12.75">
      <c r="I15" s="45" t="s">
        <v>40</v>
      </c>
      <c r="J15" s="45"/>
      <c r="K15" s="45"/>
    </row>
    <row r="16" spans="9:11" ht="34.5" customHeight="1">
      <c r="I16" s="46" t="s">
        <v>41</v>
      </c>
      <c r="J16" s="46"/>
      <c r="K16" s="46"/>
    </row>
  </sheetData>
  <sheetProtection selectLockedCells="1" selectUnlockedCells="1"/>
  <mergeCells count="2">
    <mergeCell ref="I15:K15"/>
    <mergeCell ref="I16:K16"/>
  </mergeCells>
  <printOptions horizontalCentered="1"/>
  <pageMargins left="0" right="0" top="1.575" bottom="0.39375" header="0.7875" footer="0"/>
  <pageSetup horizontalDpi="300" verticalDpi="300" orientation="landscape" paperSize="9"/>
  <headerFooter alignWithMargins="0">
    <oddHeader>&amp;LWojewódzki Szpital Zespolony
ul. Grunwaldzka 45
25-736 Kielce
EZ/ZP/16/2012&amp;CPakiet nr 5 - PRZEDMIOT  ZAMÓWIENIA&amp;R&amp;"Times New Roman,Normalny"&amp;12Formularz cenowy - Załącznik nr 2 do SIWZ
(Załącznik nr 1 do umowy)</oddHead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6"/>
  <sheetViews>
    <sheetView workbookViewId="0" topLeftCell="A1">
      <selection activeCell="C1" sqref="C1"/>
    </sheetView>
  </sheetViews>
  <sheetFormatPr defaultColWidth="9.00390625" defaultRowHeight="12.75"/>
  <cols>
    <col min="1" max="1" width="5.00390625" style="0" customWidth="1"/>
    <col min="2" max="2" width="16.875" style="0" customWidth="1"/>
    <col min="3" max="3" width="48.875" style="0" customWidth="1"/>
    <col min="4" max="4" width="6.875" style="0" customWidth="1"/>
    <col min="5" max="5" width="4.75390625" style="0" customWidth="1"/>
    <col min="6" max="6" width="4.875" style="0" customWidth="1"/>
    <col min="7" max="7" width="7.125" style="0" customWidth="1"/>
    <col min="8" max="8" width="10.625" style="0" customWidth="1"/>
    <col min="9" max="9" width="6.875" style="0" customWidth="1"/>
    <col min="10" max="10" width="8.875" style="0" customWidth="1"/>
    <col min="11" max="11" width="10.625" style="0" customWidth="1"/>
    <col min="12" max="12" width="8.625" style="0" customWidth="1"/>
  </cols>
  <sheetData>
    <row r="1" ht="17.25">
      <c r="B1" s="18" t="s">
        <v>68</v>
      </c>
    </row>
    <row r="2" ht="15.75" customHeight="1">
      <c r="B2" s="18"/>
    </row>
    <row r="3" ht="13.5">
      <c r="B3" s="50" t="s">
        <v>69</v>
      </c>
    </row>
    <row r="4" ht="12.75" customHeight="1"/>
    <row r="5" spans="1:12" s="22" customFormat="1" ht="12.75">
      <c r="A5" s="19">
        <v>1</v>
      </c>
      <c r="B5" s="20">
        <v>2</v>
      </c>
      <c r="C5" s="20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10</v>
      </c>
      <c r="K5" s="21">
        <v>11</v>
      </c>
      <c r="L5" s="21">
        <v>12</v>
      </c>
    </row>
    <row r="6" spans="1:12" s="29" customFormat="1" ht="90" customHeight="1">
      <c r="A6" s="23" t="s">
        <v>18</v>
      </c>
      <c r="B6" s="24" t="s">
        <v>19</v>
      </c>
      <c r="C6" s="24" t="s">
        <v>20</v>
      </c>
      <c r="D6" s="25" t="s">
        <v>21</v>
      </c>
      <c r="E6" s="26" t="s">
        <v>22</v>
      </c>
      <c r="F6" s="27" t="s">
        <v>23</v>
      </c>
      <c r="G6" s="27" t="s">
        <v>24</v>
      </c>
      <c r="H6" s="27" t="s">
        <v>25</v>
      </c>
      <c r="I6" s="27" t="s">
        <v>26</v>
      </c>
      <c r="J6" s="27" t="s">
        <v>27</v>
      </c>
      <c r="K6" s="27" t="s">
        <v>28</v>
      </c>
      <c r="L6" s="28" t="s">
        <v>29</v>
      </c>
    </row>
    <row r="7" spans="1:12" s="22" customFormat="1" ht="128.25" customHeight="1">
      <c r="A7" s="21">
        <v>1</v>
      </c>
      <c r="B7" s="30"/>
      <c r="C7" s="31" t="s">
        <v>70</v>
      </c>
      <c r="D7" s="32" t="s">
        <v>60</v>
      </c>
      <c r="E7" s="33" t="s">
        <v>32</v>
      </c>
      <c r="F7" s="34">
        <v>22</v>
      </c>
      <c r="G7" s="35"/>
      <c r="H7" s="35">
        <f aca="true" t="shared" si="0" ref="H7:H12">F7*G7</f>
        <v>0</v>
      </c>
      <c r="I7" s="36"/>
      <c r="J7" s="35">
        <f aca="true" t="shared" si="1" ref="J7:J12">G7+(G7*I7)</f>
        <v>0</v>
      </c>
      <c r="K7" s="35">
        <f aca="true" t="shared" si="2" ref="K7:K12">H7+(H7*I7)</f>
        <v>0</v>
      </c>
      <c r="L7" s="35"/>
    </row>
    <row r="8" spans="1:12" s="22" customFormat="1" ht="84.75">
      <c r="A8" s="21">
        <v>2</v>
      </c>
      <c r="B8" s="30"/>
      <c r="C8" s="31" t="s">
        <v>71</v>
      </c>
      <c r="D8" s="32" t="s">
        <v>72</v>
      </c>
      <c r="E8" s="33" t="s">
        <v>32</v>
      </c>
      <c r="F8" s="34">
        <v>5</v>
      </c>
      <c r="G8" s="35"/>
      <c r="H8" s="35">
        <f t="shared" si="0"/>
        <v>0</v>
      </c>
      <c r="I8" s="36"/>
      <c r="J8" s="35">
        <f t="shared" si="1"/>
        <v>0</v>
      </c>
      <c r="K8" s="35">
        <f t="shared" si="2"/>
        <v>0</v>
      </c>
      <c r="L8" s="35"/>
    </row>
    <row r="9" spans="1:12" s="22" customFormat="1" ht="53.25">
      <c r="A9" s="21">
        <v>3</v>
      </c>
      <c r="B9" s="30"/>
      <c r="C9" s="31" t="s">
        <v>73</v>
      </c>
      <c r="D9" s="32" t="s">
        <v>72</v>
      </c>
      <c r="E9" s="33" t="s">
        <v>32</v>
      </c>
      <c r="F9" s="34">
        <v>16</v>
      </c>
      <c r="G9" s="35"/>
      <c r="H9" s="35">
        <f t="shared" si="0"/>
        <v>0</v>
      </c>
      <c r="I9" s="36"/>
      <c r="J9" s="35">
        <f t="shared" si="1"/>
        <v>0</v>
      </c>
      <c r="K9" s="35">
        <f t="shared" si="2"/>
        <v>0</v>
      </c>
      <c r="L9" s="35"/>
    </row>
    <row r="10" spans="1:12" s="22" customFormat="1" ht="84.75">
      <c r="A10" s="21">
        <v>4</v>
      </c>
      <c r="B10" s="30"/>
      <c r="C10" s="31" t="s">
        <v>74</v>
      </c>
      <c r="D10" s="32" t="s">
        <v>75</v>
      </c>
      <c r="E10" s="33" t="s">
        <v>32</v>
      </c>
      <c r="F10" s="34">
        <v>70</v>
      </c>
      <c r="G10" s="35"/>
      <c r="H10" s="35">
        <f t="shared" si="0"/>
        <v>0</v>
      </c>
      <c r="I10" s="36"/>
      <c r="J10" s="35">
        <f t="shared" si="1"/>
        <v>0</v>
      </c>
      <c r="K10" s="35">
        <f t="shared" si="2"/>
        <v>0</v>
      </c>
      <c r="L10" s="35"/>
    </row>
    <row r="11" spans="1:12" s="22" customFormat="1" ht="46.5">
      <c r="A11" s="21">
        <v>5</v>
      </c>
      <c r="B11" s="30"/>
      <c r="C11" s="31" t="s">
        <v>76</v>
      </c>
      <c r="D11" s="32" t="s">
        <v>60</v>
      </c>
      <c r="E11" s="33" t="s">
        <v>32</v>
      </c>
      <c r="F11" s="34">
        <v>20</v>
      </c>
      <c r="G11" s="35"/>
      <c r="H11" s="35">
        <f t="shared" si="0"/>
        <v>0</v>
      </c>
      <c r="I11" s="36"/>
      <c r="J11" s="35">
        <f t="shared" si="1"/>
        <v>0</v>
      </c>
      <c r="K11" s="35">
        <f t="shared" si="2"/>
        <v>0</v>
      </c>
      <c r="L11" s="35"/>
    </row>
    <row r="12" spans="1:12" s="22" customFormat="1" ht="126.75">
      <c r="A12" s="21">
        <v>6</v>
      </c>
      <c r="B12" s="30"/>
      <c r="C12" s="52" t="s">
        <v>77</v>
      </c>
      <c r="D12" s="32" t="s">
        <v>60</v>
      </c>
      <c r="E12" s="33" t="s">
        <v>32</v>
      </c>
      <c r="F12" s="34">
        <v>20</v>
      </c>
      <c r="G12" s="35"/>
      <c r="H12" s="35">
        <f t="shared" si="0"/>
        <v>0</v>
      </c>
      <c r="I12" s="36"/>
      <c r="J12" s="35">
        <f t="shared" si="1"/>
        <v>0</v>
      </c>
      <c r="K12" s="35">
        <f t="shared" si="2"/>
        <v>0</v>
      </c>
      <c r="L12" s="35"/>
    </row>
    <row r="13" spans="1:19" s="22" customFormat="1" ht="20.25" customHeight="1">
      <c r="A13" s="37"/>
      <c r="B13" s="38" t="s">
        <v>39</v>
      </c>
      <c r="C13" s="39"/>
      <c r="D13" s="37"/>
      <c r="E13" s="37"/>
      <c r="F13" s="40"/>
      <c r="G13" s="40"/>
      <c r="H13" s="41">
        <f>SUM(H7:H12)</f>
        <v>0</v>
      </c>
      <c r="I13" s="42"/>
      <c r="J13" s="43"/>
      <c r="K13" s="41">
        <f>SUM(K7:K12)</f>
        <v>0</v>
      </c>
      <c r="L13" s="41"/>
      <c r="M13" s="44"/>
      <c r="N13" s="44"/>
      <c r="O13" s="44"/>
      <c r="P13" s="44"/>
      <c r="Q13" s="44"/>
      <c r="R13" s="44"/>
      <c r="S13" s="44"/>
    </row>
    <row r="15" spans="9:11" ht="12.75">
      <c r="I15" s="45" t="s">
        <v>40</v>
      </c>
      <c r="J15" s="45"/>
      <c r="K15" s="45"/>
    </row>
    <row r="16" spans="9:11" ht="34.5" customHeight="1">
      <c r="I16" s="46" t="s">
        <v>41</v>
      </c>
      <c r="J16" s="46"/>
      <c r="K16" s="46"/>
    </row>
  </sheetData>
  <sheetProtection selectLockedCells="1" selectUnlockedCells="1"/>
  <mergeCells count="2">
    <mergeCell ref="I15:K15"/>
    <mergeCell ref="I16:K16"/>
  </mergeCells>
  <printOptions horizontalCentered="1"/>
  <pageMargins left="0" right="0" top="1.575" bottom="0.39375" header="0.7875" footer="0"/>
  <pageSetup horizontalDpi="300" verticalDpi="300" orientation="landscape" paperSize="9"/>
  <headerFooter alignWithMargins="0">
    <oddHeader>&amp;LWojewódzki Szpital Zespolony
ul. Grunwaldzka 45
25-736 Kielce
EZ/ZP/16/2012&amp;CPakiet nr 6 - PRZEDMIOT  ZAMÓWIENIA&amp;R&amp;"Times New Roman,Normalny"&amp;12Formularz cenowy - Załącznik nr 2 do SIWZ
(Załącznik nr 1 do umowy)</oddHead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B3" sqref="B3"/>
    </sheetView>
  </sheetViews>
  <sheetFormatPr defaultColWidth="9.00390625" defaultRowHeight="12.75"/>
  <cols>
    <col min="1" max="1" width="5.00390625" style="0" customWidth="1"/>
    <col min="2" max="2" width="17.375" style="0" customWidth="1"/>
    <col min="3" max="3" width="48.00390625" style="0" customWidth="1"/>
    <col min="4" max="4" width="6.875" style="0" customWidth="1"/>
    <col min="5" max="5" width="4.75390625" style="0" customWidth="1"/>
    <col min="6" max="6" width="4.875" style="0" customWidth="1"/>
    <col min="8" max="8" width="10.625" style="0" customWidth="1"/>
    <col min="9" max="9" width="4.875" style="0" customWidth="1"/>
    <col min="10" max="10" width="8.875" style="0" customWidth="1"/>
    <col min="11" max="11" width="10.625" style="0" customWidth="1"/>
    <col min="12" max="12" width="8.625" style="0" customWidth="1"/>
  </cols>
  <sheetData>
    <row r="1" ht="17.25">
      <c r="B1" s="18" t="s">
        <v>78</v>
      </c>
    </row>
    <row r="2" ht="15.75" customHeight="1">
      <c r="B2" s="18"/>
    </row>
    <row r="3" ht="17.25">
      <c r="B3" s="18" t="s">
        <v>79</v>
      </c>
    </row>
    <row r="4" ht="12.75" customHeight="1"/>
    <row r="5" spans="1:12" s="22" customFormat="1" ht="12.75">
      <c r="A5" s="19">
        <v>1</v>
      </c>
      <c r="B5" s="20">
        <v>2</v>
      </c>
      <c r="C5" s="20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10</v>
      </c>
      <c r="K5" s="21">
        <v>11</v>
      </c>
      <c r="L5" s="21">
        <v>12</v>
      </c>
    </row>
    <row r="6" spans="1:12" s="29" customFormat="1" ht="90" customHeight="1">
      <c r="A6" s="23" t="s">
        <v>18</v>
      </c>
      <c r="B6" s="24" t="s">
        <v>19</v>
      </c>
      <c r="C6" s="24" t="s">
        <v>20</v>
      </c>
      <c r="D6" s="25" t="s">
        <v>21</v>
      </c>
      <c r="E6" s="26" t="s">
        <v>22</v>
      </c>
      <c r="F6" s="27" t="s">
        <v>23</v>
      </c>
      <c r="G6" s="27" t="s">
        <v>24</v>
      </c>
      <c r="H6" s="27" t="s">
        <v>25</v>
      </c>
      <c r="I6" s="27" t="s">
        <v>26</v>
      </c>
      <c r="J6" s="27" t="s">
        <v>27</v>
      </c>
      <c r="K6" s="27" t="s">
        <v>28</v>
      </c>
      <c r="L6" s="28" t="s">
        <v>29</v>
      </c>
    </row>
    <row r="7" spans="1:12" s="22" customFormat="1" ht="84.75">
      <c r="A7" s="21">
        <v>1</v>
      </c>
      <c r="B7" s="30"/>
      <c r="C7" s="31" t="s">
        <v>80</v>
      </c>
      <c r="D7" s="53" t="s">
        <v>81</v>
      </c>
      <c r="E7" s="33" t="s">
        <v>32</v>
      </c>
      <c r="F7" s="34">
        <v>200</v>
      </c>
      <c r="G7" s="35"/>
      <c r="H7" s="35">
        <f>F7*G7</f>
        <v>0</v>
      </c>
      <c r="I7" s="36"/>
      <c r="J7" s="35">
        <f>G7+(G7*I7)</f>
        <v>0</v>
      </c>
      <c r="K7" s="35">
        <f>H7+(H7*I7)</f>
        <v>0</v>
      </c>
      <c r="L7" s="35"/>
    </row>
    <row r="8" spans="1:12" s="22" customFormat="1" ht="84.75">
      <c r="A8" s="21">
        <v>2</v>
      </c>
      <c r="B8" s="30"/>
      <c r="C8" s="31" t="s">
        <v>82</v>
      </c>
      <c r="D8" s="32" t="s">
        <v>55</v>
      </c>
      <c r="E8" s="33" t="s">
        <v>32</v>
      </c>
      <c r="F8" s="34">
        <v>150</v>
      </c>
      <c r="G8" s="35"/>
      <c r="H8" s="35">
        <f>F8*G8</f>
        <v>0</v>
      </c>
      <c r="I8" s="36"/>
      <c r="J8" s="35">
        <f>G8+(G8*I8)</f>
        <v>0</v>
      </c>
      <c r="K8" s="35">
        <f>H8+(H8*I8)</f>
        <v>0</v>
      </c>
      <c r="L8" s="35"/>
    </row>
    <row r="9" spans="1:12" s="22" customFormat="1" ht="178.5">
      <c r="A9" s="21">
        <v>3</v>
      </c>
      <c r="B9" s="30"/>
      <c r="C9" s="31" t="s">
        <v>83</v>
      </c>
      <c r="D9" s="32" t="s">
        <v>84</v>
      </c>
      <c r="E9" s="33" t="s">
        <v>32</v>
      </c>
      <c r="F9" s="34">
        <v>60</v>
      </c>
      <c r="G9" s="35"/>
      <c r="H9" s="35">
        <f>F9*G9</f>
        <v>0</v>
      </c>
      <c r="I9" s="36"/>
      <c r="J9" s="35">
        <f>G9+(G9*I9)</f>
        <v>0</v>
      </c>
      <c r="K9" s="35">
        <f>H9+(H9*I9)</f>
        <v>0</v>
      </c>
      <c r="L9" s="35"/>
    </row>
    <row r="10" spans="1:12" s="22" customFormat="1" ht="204" customHeight="1">
      <c r="A10" s="21">
        <v>4</v>
      </c>
      <c r="B10" s="30"/>
      <c r="C10" s="31" t="s">
        <v>85</v>
      </c>
      <c r="D10" s="32" t="s">
        <v>60</v>
      </c>
      <c r="E10" s="33" t="s">
        <v>32</v>
      </c>
      <c r="F10" s="34">
        <v>30</v>
      </c>
      <c r="G10" s="35"/>
      <c r="H10" s="35">
        <f>F10*G10</f>
        <v>0</v>
      </c>
      <c r="I10" s="36"/>
      <c r="J10" s="35">
        <f>G10+(G10*I10)</f>
        <v>0</v>
      </c>
      <c r="K10" s="35">
        <f>H10+(H10*I10)</f>
        <v>0</v>
      </c>
      <c r="L10" s="35"/>
    </row>
    <row r="11" spans="1:19" s="22" customFormat="1" ht="20.25" customHeight="1">
      <c r="A11" s="37"/>
      <c r="B11" s="49" t="s">
        <v>39</v>
      </c>
      <c r="C11" s="39"/>
      <c r="D11" s="37"/>
      <c r="E11" s="37"/>
      <c r="F11" s="40"/>
      <c r="G11" s="40"/>
      <c r="H11" s="41">
        <f>SUM(H7:H10)</f>
        <v>0</v>
      </c>
      <c r="I11" s="42"/>
      <c r="J11" s="43"/>
      <c r="K11" s="41">
        <f>SUM(K7:K10)</f>
        <v>0</v>
      </c>
      <c r="L11" s="41"/>
      <c r="M11" s="44"/>
      <c r="N11" s="44"/>
      <c r="O11" s="44"/>
      <c r="P11" s="44"/>
      <c r="Q11" s="44"/>
      <c r="R11" s="44"/>
      <c r="S11" s="44"/>
    </row>
    <row r="14" spans="9:11" ht="12.75">
      <c r="I14" s="45" t="s">
        <v>40</v>
      </c>
      <c r="J14" s="45"/>
      <c r="K14" s="45"/>
    </row>
    <row r="15" spans="9:11" ht="34.5" customHeight="1">
      <c r="I15" s="46" t="s">
        <v>41</v>
      </c>
      <c r="J15" s="46"/>
      <c r="K15" s="46"/>
    </row>
  </sheetData>
  <sheetProtection selectLockedCells="1" selectUnlockedCells="1"/>
  <mergeCells count="2">
    <mergeCell ref="I14:K14"/>
    <mergeCell ref="I15:K15"/>
  </mergeCells>
  <printOptions horizontalCentered="1"/>
  <pageMargins left="0" right="0" top="1.575" bottom="0.31180555555555556" header="0.7875" footer="0"/>
  <pageSetup horizontalDpi="300" verticalDpi="300" orientation="landscape" paperSize="9"/>
  <headerFooter alignWithMargins="0">
    <oddHeader>&amp;LWojewódzki Szpital Zespolony
ul. Grunwaldzka 45
25-736 Kielce
EZ/ZP/16/2012&amp;CPakiet nr 7 - PRZEDMIOT  ZAMÓWIENIA&amp;R&amp;"Times New Roman,Normalny"&amp;12Formularz cenowy - Załącznik nr 2 do SIWZ
(Załącznik nr 1 do umowy)</oddHead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B1">
      <selection activeCell="B3" sqref="B3"/>
    </sheetView>
  </sheetViews>
  <sheetFormatPr defaultColWidth="9.00390625" defaultRowHeight="12.75"/>
  <cols>
    <col min="1" max="1" width="5.00390625" style="0" customWidth="1"/>
    <col min="2" max="2" width="17.375" style="0" customWidth="1"/>
    <col min="3" max="3" width="47.125" style="0" customWidth="1"/>
    <col min="4" max="4" width="6.875" style="0" customWidth="1"/>
    <col min="5" max="5" width="4.75390625" style="0" customWidth="1"/>
    <col min="6" max="6" width="4.875" style="0" customWidth="1"/>
    <col min="7" max="7" width="8.00390625" style="0" customWidth="1"/>
    <col min="8" max="8" width="11.375" style="0" customWidth="1"/>
    <col min="9" max="9" width="4.875" style="0" customWidth="1"/>
    <col min="10" max="10" width="8.875" style="0" customWidth="1"/>
    <col min="11" max="11" width="12.75390625" style="0" customWidth="1"/>
    <col min="12" max="12" width="8.125" style="0" customWidth="1"/>
  </cols>
  <sheetData>
    <row r="1" ht="14.25" customHeight="1">
      <c r="B1" s="18" t="s">
        <v>86</v>
      </c>
    </row>
    <row r="2" ht="14.25" customHeight="1">
      <c r="B2" s="18"/>
    </row>
    <row r="3" ht="17.25">
      <c r="B3" s="18" t="s">
        <v>87</v>
      </c>
    </row>
    <row r="4" ht="12.75" customHeight="1"/>
    <row r="5" spans="1:12" s="22" customFormat="1" ht="12.75">
      <c r="A5" s="19">
        <v>1</v>
      </c>
      <c r="B5" s="20">
        <v>2</v>
      </c>
      <c r="C5" s="20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10</v>
      </c>
      <c r="K5" s="21">
        <v>11</v>
      </c>
      <c r="L5" s="21">
        <v>12</v>
      </c>
    </row>
    <row r="6" spans="1:12" s="29" customFormat="1" ht="90" customHeight="1">
      <c r="A6" s="23" t="s">
        <v>18</v>
      </c>
      <c r="B6" s="24" t="s">
        <v>19</v>
      </c>
      <c r="C6" s="24" t="s">
        <v>20</v>
      </c>
      <c r="D6" s="25" t="s">
        <v>21</v>
      </c>
      <c r="E6" s="26" t="s">
        <v>22</v>
      </c>
      <c r="F6" s="27" t="s">
        <v>23</v>
      </c>
      <c r="G6" s="27" t="s">
        <v>24</v>
      </c>
      <c r="H6" s="27" t="s">
        <v>25</v>
      </c>
      <c r="I6" s="27" t="s">
        <v>26</v>
      </c>
      <c r="J6" s="27" t="s">
        <v>27</v>
      </c>
      <c r="K6" s="27" t="s">
        <v>28</v>
      </c>
      <c r="L6" s="28" t="s">
        <v>29</v>
      </c>
    </row>
    <row r="7" spans="1:12" s="22" customFormat="1" ht="126.75">
      <c r="A7" s="21">
        <v>1</v>
      </c>
      <c r="B7" s="30"/>
      <c r="C7" s="54" t="s">
        <v>88</v>
      </c>
      <c r="D7" s="53" t="s">
        <v>89</v>
      </c>
      <c r="E7" s="33" t="s">
        <v>32</v>
      </c>
      <c r="F7" s="34">
        <v>700</v>
      </c>
      <c r="G7" s="35"/>
      <c r="H7" s="35">
        <f>F7*G7</f>
        <v>0</v>
      </c>
      <c r="I7" s="36"/>
      <c r="J7" s="35">
        <f>G7+(G7*I7)</f>
        <v>0</v>
      </c>
      <c r="K7" s="35">
        <f>H7+(H7*I7)</f>
        <v>0</v>
      </c>
      <c r="L7" s="35"/>
    </row>
    <row r="8" spans="1:12" s="22" customFormat="1" ht="116.25">
      <c r="A8" s="21">
        <v>2</v>
      </c>
      <c r="B8" s="30"/>
      <c r="C8" s="31" t="s">
        <v>90</v>
      </c>
      <c r="D8" s="32" t="s">
        <v>91</v>
      </c>
      <c r="E8" s="33" t="s">
        <v>32</v>
      </c>
      <c r="F8" s="34">
        <v>600</v>
      </c>
      <c r="G8" s="35"/>
      <c r="H8" s="35">
        <f aca="true" t="shared" si="0" ref="H8:H16">F8*G8</f>
        <v>0</v>
      </c>
      <c r="I8" s="36"/>
      <c r="J8" s="35">
        <f aca="true" t="shared" si="1" ref="J8:J16">G8+(G8*I8)</f>
        <v>0</v>
      </c>
      <c r="K8" s="35">
        <f aca="true" t="shared" si="2" ref="K8:K16">H8+(H8*I8)</f>
        <v>0</v>
      </c>
      <c r="L8" s="35"/>
    </row>
    <row r="9" spans="1:12" s="22" customFormat="1" ht="63.75">
      <c r="A9" s="21">
        <v>3</v>
      </c>
      <c r="B9" s="30"/>
      <c r="C9" s="31" t="s">
        <v>92</v>
      </c>
      <c r="D9" s="32" t="s">
        <v>55</v>
      </c>
      <c r="E9" s="33" t="s">
        <v>32</v>
      </c>
      <c r="F9" s="34">
        <v>50</v>
      </c>
      <c r="G9" s="35"/>
      <c r="H9" s="35">
        <f t="shared" si="0"/>
        <v>0</v>
      </c>
      <c r="I9" s="36"/>
      <c r="J9" s="35">
        <f t="shared" si="1"/>
        <v>0</v>
      </c>
      <c r="K9" s="35">
        <f t="shared" si="2"/>
        <v>0</v>
      </c>
      <c r="L9" s="35"/>
    </row>
    <row r="10" spans="1:12" s="22" customFormat="1" ht="63.75">
      <c r="A10" s="21">
        <v>4</v>
      </c>
      <c r="B10" s="30"/>
      <c r="C10" s="31" t="s">
        <v>93</v>
      </c>
      <c r="D10" s="32" t="s">
        <v>94</v>
      </c>
      <c r="E10" s="33" t="s">
        <v>32</v>
      </c>
      <c r="F10" s="34">
        <v>70</v>
      </c>
      <c r="G10" s="35"/>
      <c r="H10" s="35">
        <f t="shared" si="0"/>
        <v>0</v>
      </c>
      <c r="I10" s="36"/>
      <c r="J10" s="35">
        <f t="shared" si="1"/>
        <v>0</v>
      </c>
      <c r="K10" s="35">
        <f t="shared" si="2"/>
        <v>0</v>
      </c>
      <c r="L10" s="35"/>
    </row>
    <row r="11" spans="1:12" s="22" customFormat="1" ht="63.75">
      <c r="A11" s="21">
        <v>5</v>
      </c>
      <c r="B11" s="30"/>
      <c r="C11" s="31" t="s">
        <v>95</v>
      </c>
      <c r="D11" s="53" t="s">
        <v>96</v>
      </c>
      <c r="E11" s="33" t="s">
        <v>32</v>
      </c>
      <c r="F11" s="34">
        <v>20000</v>
      </c>
      <c r="G11" s="35"/>
      <c r="H11" s="35">
        <f t="shared" si="0"/>
        <v>0</v>
      </c>
      <c r="I11" s="36"/>
      <c r="J11" s="35">
        <f t="shared" si="1"/>
        <v>0</v>
      </c>
      <c r="K11" s="35">
        <f t="shared" si="2"/>
        <v>0</v>
      </c>
      <c r="L11" s="35"/>
    </row>
    <row r="12" spans="1:12" s="22" customFormat="1" ht="84.75">
      <c r="A12" s="21">
        <v>6</v>
      </c>
      <c r="B12" s="30"/>
      <c r="C12" s="31" t="s">
        <v>97</v>
      </c>
      <c r="D12" s="32" t="s">
        <v>55</v>
      </c>
      <c r="E12" s="33" t="s">
        <v>32</v>
      </c>
      <c r="F12" s="34">
        <v>400</v>
      </c>
      <c r="G12" s="35"/>
      <c r="H12" s="35">
        <f t="shared" si="0"/>
        <v>0</v>
      </c>
      <c r="I12" s="36"/>
      <c r="J12" s="35">
        <f t="shared" si="1"/>
        <v>0</v>
      </c>
      <c r="K12" s="35">
        <f t="shared" si="2"/>
        <v>0</v>
      </c>
      <c r="L12" s="35"/>
    </row>
    <row r="13" spans="1:12" s="22" customFormat="1" ht="102.75" customHeight="1">
      <c r="A13" s="21">
        <v>7</v>
      </c>
      <c r="B13" s="30"/>
      <c r="C13" s="31" t="s">
        <v>97</v>
      </c>
      <c r="D13" s="32" t="s">
        <v>60</v>
      </c>
      <c r="E13" s="33" t="s">
        <v>32</v>
      </c>
      <c r="F13" s="34">
        <v>10</v>
      </c>
      <c r="G13" s="35"/>
      <c r="H13" s="35">
        <f t="shared" si="0"/>
        <v>0</v>
      </c>
      <c r="I13" s="36"/>
      <c r="J13" s="35">
        <f t="shared" si="1"/>
        <v>0</v>
      </c>
      <c r="K13" s="35">
        <f t="shared" si="2"/>
        <v>0</v>
      </c>
      <c r="L13" s="35"/>
    </row>
    <row r="14" spans="1:12" s="22" customFormat="1" ht="84.75">
      <c r="A14" s="21">
        <v>8</v>
      </c>
      <c r="B14" s="30"/>
      <c r="C14" s="31" t="s">
        <v>98</v>
      </c>
      <c r="D14" s="32" t="s">
        <v>99</v>
      </c>
      <c r="E14" s="33" t="s">
        <v>32</v>
      </c>
      <c r="F14" s="34">
        <v>5</v>
      </c>
      <c r="G14" s="35"/>
      <c r="H14" s="35">
        <f t="shared" si="0"/>
        <v>0</v>
      </c>
      <c r="I14" s="36"/>
      <c r="J14" s="35">
        <f t="shared" si="1"/>
        <v>0</v>
      </c>
      <c r="K14" s="35">
        <f t="shared" si="2"/>
        <v>0</v>
      </c>
      <c r="L14" s="35"/>
    </row>
    <row r="15" spans="1:12" s="22" customFormat="1" ht="46.5">
      <c r="A15" s="21">
        <v>9</v>
      </c>
      <c r="B15" s="30"/>
      <c r="C15" s="31" t="s">
        <v>100</v>
      </c>
      <c r="D15" s="32" t="s">
        <v>101</v>
      </c>
      <c r="E15" s="33" t="s">
        <v>32</v>
      </c>
      <c r="F15" s="34">
        <v>130</v>
      </c>
      <c r="G15" s="35"/>
      <c r="H15" s="35">
        <f t="shared" si="0"/>
        <v>0</v>
      </c>
      <c r="I15" s="36"/>
      <c r="J15" s="35">
        <f t="shared" si="1"/>
        <v>0</v>
      </c>
      <c r="K15" s="35">
        <f t="shared" si="2"/>
        <v>0</v>
      </c>
      <c r="L15" s="35"/>
    </row>
    <row r="16" spans="1:12" s="22" customFormat="1" ht="74.25">
      <c r="A16" s="21">
        <v>10</v>
      </c>
      <c r="B16" s="30"/>
      <c r="C16" s="31" t="s">
        <v>102</v>
      </c>
      <c r="D16" s="55" t="s">
        <v>103</v>
      </c>
      <c r="E16" s="33" t="s">
        <v>32</v>
      </c>
      <c r="F16" s="34">
        <v>60</v>
      </c>
      <c r="G16" s="35"/>
      <c r="H16" s="35">
        <f t="shared" si="0"/>
        <v>0</v>
      </c>
      <c r="I16" s="36"/>
      <c r="J16" s="35">
        <f t="shared" si="1"/>
        <v>0</v>
      </c>
      <c r="K16" s="35">
        <f t="shared" si="2"/>
        <v>0</v>
      </c>
      <c r="L16" s="35"/>
    </row>
    <row r="17" spans="1:12" s="22" customFormat="1" ht="105.75">
      <c r="A17" s="21">
        <v>11</v>
      </c>
      <c r="B17" s="30"/>
      <c r="C17" s="31" t="s">
        <v>104</v>
      </c>
      <c r="D17" s="55" t="s">
        <v>105</v>
      </c>
      <c r="E17" s="33" t="s">
        <v>32</v>
      </c>
      <c r="F17" s="34">
        <v>80</v>
      </c>
      <c r="G17" s="35"/>
      <c r="H17" s="35">
        <f>F17*G17</f>
        <v>0</v>
      </c>
      <c r="I17" s="36"/>
      <c r="J17" s="35">
        <f>G17+(G17*I17)</f>
        <v>0</v>
      </c>
      <c r="K17" s="35">
        <f>H17+(H17*I17)</f>
        <v>0</v>
      </c>
      <c r="L17" s="35"/>
    </row>
    <row r="18" spans="1:19" s="22" customFormat="1" ht="20.25" customHeight="1">
      <c r="A18" s="37"/>
      <c r="B18" s="49" t="s">
        <v>39</v>
      </c>
      <c r="C18" s="39"/>
      <c r="D18" s="37"/>
      <c r="E18" s="37"/>
      <c r="F18" s="40"/>
      <c r="G18" s="40"/>
      <c r="H18" s="41">
        <f>SUM(H7:H17)</f>
        <v>0</v>
      </c>
      <c r="I18" s="42"/>
      <c r="J18" s="43"/>
      <c r="K18" s="41">
        <f>SUM(K7:K17)</f>
        <v>0</v>
      </c>
      <c r="L18" s="41"/>
      <c r="M18" s="44"/>
      <c r="N18" s="44"/>
      <c r="O18" s="44"/>
      <c r="P18" s="44"/>
      <c r="Q18" s="44"/>
      <c r="R18" s="44"/>
      <c r="S18" s="44"/>
    </row>
    <row r="22" spans="9:11" ht="12.75">
      <c r="I22" s="45" t="s">
        <v>40</v>
      </c>
      <c r="J22" s="45"/>
      <c r="K22" s="45"/>
    </row>
    <row r="23" spans="9:11" ht="34.5" customHeight="1">
      <c r="I23" s="46" t="s">
        <v>41</v>
      </c>
      <c r="J23" s="46"/>
      <c r="K23" s="46"/>
    </row>
  </sheetData>
  <sheetProtection selectLockedCells="1" selectUnlockedCells="1"/>
  <mergeCells count="2">
    <mergeCell ref="I22:K22"/>
    <mergeCell ref="I23:K23"/>
  </mergeCells>
  <printOptions horizontalCentered="1"/>
  <pageMargins left="0" right="0" top="1.575" bottom="0.39375" header="0.7875" footer="0"/>
  <pageSetup horizontalDpi="300" verticalDpi="300" orientation="landscape" paperSize="9"/>
  <headerFooter alignWithMargins="0">
    <oddHeader>&amp;LWojewódzki Szpital Zespolony
ul. Grunwaldzka 45
25-736 Kielce
EZ/ZP/16/2012&amp;CPakiet nr 8 - PRZEDMIOT  ZAMÓWIENIA&amp;R&amp;"Times New Roman,Normalny"&amp;12Formularz cenowy - Załącznik nr 2 do SIWZ
(Załącznik nr 1 do umowy)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2012-03-12T11:44:59Z</cp:lastPrinted>
  <dcterms:modified xsi:type="dcterms:W3CDTF">2012-04-04T06:15:12Z</dcterms:modified>
  <cp:category/>
  <cp:version/>
  <cp:contentType/>
  <cp:contentStatus/>
  <cp:revision>14</cp:revision>
</cp:coreProperties>
</file>