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pak 1" sheetId="4" r:id="rId1"/>
    <sheet name="pak 2" sheetId="1" r:id="rId2"/>
    <sheet name="pak 3" sheetId="9" r:id="rId3"/>
    <sheet name="pak 4" sheetId="12" r:id="rId4"/>
    <sheet name="pak 5" sheetId="19" r:id="rId5"/>
    <sheet name="pak 6" sheetId="2" r:id="rId6"/>
    <sheet name="pak_7" sheetId="3" r:id="rId7"/>
    <sheet name="pak_8" sheetId="10" r:id="rId8"/>
    <sheet name="pak_9" sheetId="13" r:id="rId9"/>
    <sheet name="pak_10" sheetId="14" r:id="rId10"/>
    <sheet name="pak 11" sheetId="15" r:id="rId11"/>
    <sheet name="pak_12" sheetId="5" r:id="rId12"/>
    <sheet name="pak 13" sheetId="18" r:id="rId13"/>
  </sheets>
  <definedNames>
    <definedName name="_xlnm.Print_Area" localSheetId="4">'pak 5'!$A$1:$N$24</definedName>
    <definedName name="_xlnm.Print_Area" localSheetId="5">'pak 6'!$A$1:$N$23</definedName>
  </definedNames>
  <calcPr calcId="114210"/>
  <fileRecoveryPr autoRecover="0"/>
</workbook>
</file>

<file path=xl/calcChain.xml><?xml version="1.0" encoding="utf-8"?>
<calcChain xmlns="http://schemas.openxmlformats.org/spreadsheetml/2006/main">
  <c r="M30" i="18"/>
  <c r="M10"/>
  <c r="M27"/>
  <c r="M18"/>
  <c r="M9"/>
  <c r="M8"/>
  <c r="M9" i="5"/>
  <c r="M9" i="15"/>
  <c r="M9" i="14"/>
  <c r="O12" i="10"/>
  <c r="M9" i="13"/>
  <c r="M9" i="3"/>
  <c r="M11" i="2"/>
  <c r="M10"/>
  <c r="M9"/>
  <c r="M11" i="12"/>
  <c r="M10"/>
  <c r="M9"/>
  <c r="M18" i="1"/>
  <c r="M9"/>
  <c r="M10"/>
  <c r="M11"/>
  <c r="M12"/>
  <c r="M13"/>
  <c r="M14"/>
  <c r="M15"/>
  <c r="M16"/>
  <c r="M17"/>
  <c r="M8"/>
  <c r="M11" i="9"/>
  <c r="M10"/>
  <c r="M9"/>
  <c r="M8" i="4"/>
  <c r="M9"/>
  <c r="M10"/>
  <c r="M11"/>
</calcChain>
</file>

<file path=xl/sharedStrings.xml><?xml version="1.0" encoding="utf-8"?>
<sst xmlns="http://schemas.openxmlformats.org/spreadsheetml/2006/main" count="433" uniqueCount="127">
  <si>
    <t>Lp.</t>
  </si>
  <si>
    <t>Grubość nici</t>
  </si>
  <si>
    <t>Długość nici w cm</t>
  </si>
  <si>
    <t>Krzywizna igły</t>
  </si>
  <si>
    <t>Rodzaj igły</t>
  </si>
  <si>
    <t>Ilość sztuk w op.</t>
  </si>
  <si>
    <t>VAT</t>
  </si>
  <si>
    <t>Nazwa przedmiotu</t>
  </si>
  <si>
    <t>Numer katalogowy</t>
  </si>
  <si>
    <t>3/8 koła</t>
  </si>
  <si>
    <t>3-0</t>
  </si>
  <si>
    <t>odwrotnie tnąca</t>
  </si>
  <si>
    <t>1/2 koła</t>
  </si>
  <si>
    <t>okrągła przyostrzona, wzmocniona</t>
  </si>
  <si>
    <t xml:space="preserve">okrągła </t>
  </si>
  <si>
    <t>2/0</t>
  </si>
  <si>
    <t>7/0</t>
  </si>
  <si>
    <t xml:space="preserve">okrągła, podwójna z podkładkami                 3x7x1,5 mm </t>
  </si>
  <si>
    <t>okrągła, podwójna z podkładkami                 3x7x1,5 mm</t>
  </si>
  <si>
    <t>okrągła, podwójna, czarna</t>
  </si>
  <si>
    <t xml:space="preserve">Zamawiana ilość sztuk </t>
  </si>
  <si>
    <t>1,2 mm</t>
  </si>
  <si>
    <t>tępa, podwójna</t>
  </si>
  <si>
    <t>Wartość:</t>
  </si>
  <si>
    <t>okrągła</t>
  </si>
  <si>
    <t>3/0</t>
  </si>
  <si>
    <t>okrągło-tnąca</t>
  </si>
  <si>
    <t>4/0</t>
  </si>
  <si>
    <t>konwencjonalnie tnąca</t>
  </si>
  <si>
    <t>Ilość sztuk      w op.</t>
  </si>
  <si>
    <t>Ilość sztuk        w op.</t>
  </si>
  <si>
    <t>19 mm</t>
  </si>
  <si>
    <t>Rodzaj 
igły</t>
  </si>
  <si>
    <t>Szew syntetyczny, niewchłanialny, monofilamentowy, czarny, dwuigłowy, wykonany z politereftalanu etylenu</t>
  </si>
  <si>
    <t>10/0</t>
  </si>
  <si>
    <t>szpatuła
czarny</t>
  </si>
  <si>
    <t>9/0</t>
  </si>
  <si>
    <t>Szew niewchłanialny, jedwabny, naturalny, pleciony, powlekany, dwuigłowy, barwiony błękitem metylenowym, niebieski</t>
  </si>
  <si>
    <t>8/0</t>
  </si>
  <si>
    <t>szpatuła
niebieski</t>
  </si>
  <si>
    <t>Szew polipropylenowy, niewchłanialny, dwuigłowy, monofilamentowy, niebieski</t>
  </si>
  <si>
    <t>prosta</t>
  </si>
  <si>
    <t>igła konwencjonalnie tnąca</t>
  </si>
  <si>
    <t xml:space="preserve">okrągła przyostrzona podwójna </t>
  </si>
  <si>
    <t>okrągła, przyostrzona</t>
  </si>
  <si>
    <t xml:space="preserve">odwrotnie tnąca </t>
  </si>
  <si>
    <t>6 x 75
fioletowy</t>
  </si>
  <si>
    <t>bez igły</t>
  </si>
  <si>
    <t>okrągła wzmocniona</t>
  </si>
  <si>
    <t>Ilość sztuk    w op.</t>
  </si>
  <si>
    <t>-</t>
  </si>
  <si>
    <t>Pakiet nr 3 - Szwy wchłanialne</t>
  </si>
  <si>
    <t xml:space="preserve">certyfikat i/lub deklaracja lub oświadczenie* </t>
  </si>
  <si>
    <t>Długość igły w mm</t>
  </si>
  <si>
    <t>1.</t>
  </si>
  <si>
    <t>2.</t>
  </si>
  <si>
    <t>3.</t>
  </si>
  <si>
    <t>Pakiet nr 1- Szwy wchłanialne</t>
  </si>
  <si>
    <t>Cena jednostkowa 
brutto/zł</t>
  </si>
  <si>
    <t xml:space="preserve">Wartość brutto/zł </t>
  </si>
  <si>
    <t>……………………………………………………………</t>
  </si>
  <si>
    <t>podpis osoby/osób uprawnionej do reprezetowania wykonawcy</t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</si>
  <si>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wyrobach medycznych z dnia 20 maja 2010r. (Dz. U. z 2017.211) stosowne oświadczenie.</t>
  </si>
  <si>
    <t>Szwy wchłanialne, syntetyczne (wykonane z syntetycznego poliestru złożonego z glikolidu i laktydu - pochodnej kwasu glikolowego i mlekowego), plecione, powlekane mieszanką kopolimeru kaprolaktonu/glikolidu i laktydu stearylowo-wapniowego, okres podtrzymania tkankowego 21-28 dni (minimalna wytrzymałośc na rozciąganie 140% usp/ep w dniu wszepienia, 80% usp/ep po dwóch tygodniach w węźle, 30% usp/ep w węźle po trzech tygodniach od dnia wszczepienia), całkowite wchłonięcie masy szwu 56-70 dni.</t>
  </si>
  <si>
    <t>Długość Igły w mm</t>
  </si>
  <si>
    <r>
      <t xml:space="preserve">Pakiet nr 2- </t>
    </r>
    <r>
      <rPr>
        <b/>
        <u/>
        <sz val="12"/>
        <rFont val="Arial"/>
        <family val="2"/>
        <charset val="238"/>
      </rPr>
      <t>Szwy wchłanialne</t>
    </r>
  </si>
  <si>
    <t xml:space="preserve">Szwy wchłanialne, syntetyczne, jednowłóknowe wykonane z kopolimeru kwasu glikolowego i węglanu trójmetylenu, okres podtrzymania tkankowego 60 dni (wytrzymałość 75% po dwóch tygodniach, 65% po trzech i 50% po czterech tygodniach od wszczepienia) całkowite wchłonięcie masy szwu w okresie 6 miesięcy. </t>
  </si>
  <si>
    <t>4.</t>
  </si>
  <si>
    <t>5.</t>
  </si>
  <si>
    <t>6.</t>
  </si>
  <si>
    <t>7.</t>
  </si>
  <si>
    <t>8.</t>
  </si>
  <si>
    <t>9.</t>
  </si>
  <si>
    <t>10.</t>
  </si>
  <si>
    <t>VAT %</t>
  </si>
  <si>
    <t>Szew syntetyczny (polidioksanon), monofilamentowy, wchłanialny, antybakteryjny, okres podtrzymywania tkankowego do 90 dni, okres wchłaniania 182-238 dni.</t>
  </si>
  <si>
    <t>*Wykonawca zobowiązany jest wskazać nr certyfikaty i okres ważności oraz podmiot na rzecz którego został wystawiony, w przypadku deklaracji datę wystawienia oraz nazwę wystawcy (firma, siedziba) lub w przypadku gdy dla danego produktu nie ma zostosowania ustawa o wyrobach medycznych z dnia 20 maja 2010r. (Dz. U. z 2017.211) stosowne oświadczenie.</t>
  </si>
  <si>
    <t>Pakiet nr 4 - Szwy wchłanialne</t>
  </si>
  <si>
    <t>Szew syntetyczny, wchłanialny, pleciony, powlekany, zbudowany z kwasu poliglikolowego, okres podtrzymywania tkankowego od 7 do 11 dni, okres wchłaniania do 42 dni.</t>
  </si>
  <si>
    <t>certyfikat i/lub deklaracja lub oświadczenie*</t>
  </si>
  <si>
    <t>Szwy niewchłanialne, poliestrowe (wykonane z politereftalanu etylenu), plecione, powlekane silikonem (dodatkowo każde włokno powlekane osobno silikonem).</t>
  </si>
  <si>
    <t>Wartość brutto/zł</t>
  </si>
  <si>
    <t xml:space="preserve">10x75 </t>
  </si>
  <si>
    <t xml:space="preserve">18 - 20 </t>
  </si>
  <si>
    <t>Szwy niewchłanialne, polipropylenowe, monofilamentowe (z dodatkiem polietylenu) barwione ftalocyjanininą miedziową.</t>
  </si>
  <si>
    <t>Szew pleciony/skręcony, jedwab niewchłanialny, impregnowany.</t>
  </si>
  <si>
    <t>Szew syntetyczny, niewchłanialny, nylonowy, jednowłóknowy</t>
  </si>
  <si>
    <t>Pakiet nr 9 - Szew niewchłanialny</t>
  </si>
  <si>
    <t>Szew syntetyczny, niewchłanialny, propylenowy, monofilamentowy, jednowłóknowy o kontrolowanym rozciąganiu oraz plastycznym rozciąganiu węzła.</t>
  </si>
  <si>
    <t>Szew niewchłanialny, syntetyczny, pleciony, poliestrowy, powlekany silikonem.</t>
  </si>
  <si>
    <t>Pakiet nr 10 - Szew niewchłanialny</t>
  </si>
  <si>
    <t>90 niebieski</t>
  </si>
  <si>
    <t>90 
niebieski</t>
  </si>
  <si>
    <t>75 
bezbarwna</t>
  </si>
  <si>
    <t>90 
bezbarwna</t>
  </si>
  <si>
    <t>90 
fioletowy</t>
  </si>
  <si>
    <t xml:space="preserve">48 
</t>
  </si>
  <si>
    <t xml:space="preserve"> 9 - 10</t>
  </si>
  <si>
    <t>Szew pętlowy, silikonowy, nieprzezierny dla promieni RTG, elastyczny, możliwość zwiększenia pierwotnej długości siedmiokrotnie.</t>
  </si>
  <si>
    <t>Wartość całkowita:</t>
  </si>
  <si>
    <t>szt.</t>
  </si>
  <si>
    <t>igła odwrotnie tnąca kosmetyczna, dwuwklęsła</t>
  </si>
  <si>
    <t>igła odwrotnie, tnąca kosmetyczna, dwuwklęsła</t>
  </si>
  <si>
    <t>11 mm</t>
  </si>
  <si>
    <t>6/0</t>
  </si>
  <si>
    <t>5/0</t>
  </si>
  <si>
    <t>igła konwencjonalnie tnąca, kosmetyczna, dwuwklęsła</t>
  </si>
  <si>
    <t>16mm</t>
  </si>
  <si>
    <t>3/8koła</t>
  </si>
  <si>
    <t>wartość brutto/zł</t>
  </si>
  <si>
    <t>cena jednostkowa brutto/zł</t>
  </si>
  <si>
    <t>j.m.</t>
  </si>
  <si>
    <t>L.p.</t>
  </si>
  <si>
    <t>Szwy syntetyczne, wchłanialne, wielowłóknowe, powlekane, okres podtrzymywania tkanek 10-14 dni.  Okres wchłaniania 42 dni. Podtrzymywanie tkankowe 50% po  5 dniach, 0% po 10-14 dniach.</t>
  </si>
  <si>
    <t>75 NIEBARWIONA</t>
  </si>
  <si>
    <t>75  NIEBARWIONA</t>
  </si>
  <si>
    <t>45 NIEBARWIONA</t>
  </si>
  <si>
    <t>45  NIEBARWIONA</t>
  </si>
  <si>
    <t>Zamawiana ilość sztuk</t>
  </si>
  <si>
    <t>Numer  katalogowy</t>
  </si>
  <si>
    <t>Pakiet nr 6 - Szwy niewchłanialne</t>
  </si>
  <si>
    <t>Pakiet nr 8 - Szew niewchłanialne</t>
  </si>
  <si>
    <t>Pakiet nr 11 - Szew niewchłanialny</t>
  </si>
  <si>
    <t>Pakiet nr 12 - Szew pętlowy</t>
  </si>
  <si>
    <r>
      <t>Pakiet nr 13 - S</t>
    </r>
    <r>
      <rPr>
        <b/>
        <u/>
        <sz val="11"/>
        <rFont val="Arial"/>
        <family val="2"/>
        <charset val="238"/>
      </rPr>
      <t xml:space="preserve">pecjalistyczne szwy okulistyczne </t>
    </r>
  </si>
  <si>
    <t xml:space="preserve">Pakiet nr 5 - SZWY WCHŁANIALNE </t>
  </si>
  <si>
    <t>Pakiet nr 7 - Szew niewchłanialne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</si>
</sst>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62"/>
      <name val="Garamond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2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62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13" fillId="0" borderId="0" applyFont="0" applyFill="0" applyBorder="0" applyAlignment="0" applyProtection="0"/>
    <xf numFmtId="165" fontId="1" fillId="0" borderId="0"/>
    <xf numFmtId="0" fontId="1" fillId="0" borderId="0"/>
    <xf numFmtId="9" fontId="1" fillId="0" borderId="0"/>
    <xf numFmtId="0" fontId="31" fillId="0" borderId="0"/>
    <xf numFmtId="0" fontId="31" fillId="0" borderId="0"/>
    <xf numFmtId="44" fontId="13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4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4" fontId="21" fillId="0" borderId="0" xfId="0" applyNumberFormat="1" applyFont="1"/>
    <xf numFmtId="4" fontId="2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9" fillId="0" borderId="0" xfId="0" applyFont="1"/>
    <xf numFmtId="0" fontId="28" fillId="0" borderId="0" xfId="0" applyFont="1"/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31" fillId="0" borderId="0" xfId="5" applyFont="1" applyAlignment="1"/>
    <xf numFmtId="0" fontId="32" fillId="0" borderId="0" xfId="5" applyFont="1" applyAlignment="1"/>
    <xf numFmtId="0" fontId="33" fillId="0" borderId="0" xfId="6" applyFont="1" applyAlignment="1">
      <alignment vertical="center" wrapText="1"/>
    </xf>
    <xf numFmtId="0" fontId="25" fillId="0" borderId="0" xfId="0" applyFont="1" applyAlignment="1"/>
    <xf numFmtId="0" fontId="30" fillId="0" borderId="0" xfId="0" applyFont="1"/>
    <xf numFmtId="0" fontId="31" fillId="0" borderId="0" xfId="0" applyFont="1"/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 wrapText="1"/>
    </xf>
    <xf numFmtId="44" fontId="31" fillId="0" borderId="1" xfId="7" applyFont="1" applyBorder="1" applyAlignment="1">
      <alignment horizontal="center" vertical="center" wrapText="1"/>
    </xf>
    <xf numFmtId="44" fontId="30" fillId="0" borderId="1" xfId="7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4" fontId="29" fillId="0" borderId="0" xfId="7" applyFont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3" applyFont="1" applyFill="1" applyBorder="1" applyAlignment="1">
      <alignment horizontal="center" vertical="center" wrapText="1"/>
    </xf>
    <xf numFmtId="0" fontId="30" fillId="0" borderId="3" xfId="3" applyFont="1" applyFill="1" applyBorder="1" applyAlignment="1">
      <alignment horizontal="center" vertical="center" wrapText="1"/>
    </xf>
    <xf numFmtId="0" fontId="19" fillId="0" borderId="0" xfId="0" applyFont="1"/>
    <xf numFmtId="0" fontId="29" fillId="0" borderId="0" xfId="0" applyFont="1" applyAlignment="1">
      <alignment vertical="top"/>
    </xf>
    <xf numFmtId="0" fontId="30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1" xfId="3" applyFont="1" applyFill="1" applyBorder="1" applyAlignment="1">
      <alignment horizontal="center" vertical="center" wrapText="1"/>
    </xf>
    <xf numFmtId="9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24" fillId="0" borderId="0" xfId="0" applyFont="1" applyFill="1" applyBorder="1" applyAlignment="1">
      <alignment vertical="center" wrapText="1"/>
    </xf>
    <xf numFmtId="44" fontId="30" fillId="0" borderId="1" xfId="7" applyFont="1" applyBorder="1" applyAlignment="1">
      <alignment horizontal="center" wrapText="1"/>
    </xf>
    <xf numFmtId="44" fontId="28" fillId="0" borderId="1" xfId="7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3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center" vertical="center"/>
    </xf>
    <xf numFmtId="9" fontId="38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0" fontId="39" fillId="0" borderId="0" xfId="0" applyFont="1" applyBorder="1"/>
    <xf numFmtId="0" fontId="40" fillId="0" borderId="0" xfId="0" applyFont="1" applyBorder="1"/>
    <xf numFmtId="4" fontId="40" fillId="0" borderId="0" xfId="0" applyNumberFormat="1" applyFont="1" applyBorder="1" applyAlignment="1">
      <alignment horizontal="center"/>
    </xf>
    <xf numFmtId="0" fontId="27" fillId="0" borderId="0" xfId="0" applyFont="1" applyAlignment="1"/>
    <xf numFmtId="0" fontId="30" fillId="2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30" fillId="0" borderId="1" xfId="1" applyNumberFormat="1" applyFont="1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3" borderId="4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9" fontId="30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44" fontId="30" fillId="0" borderId="1" xfId="7" applyFont="1" applyBorder="1" applyAlignment="1">
      <alignment horizontal="center" vertical="center"/>
    </xf>
    <xf numFmtId="0" fontId="36" fillId="0" borderId="0" xfId="0" applyFont="1"/>
    <xf numFmtId="0" fontId="30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Alignment="1"/>
    <xf numFmtId="0" fontId="15" fillId="0" borderId="0" xfId="0" applyFont="1" applyAlignment="1"/>
    <xf numFmtId="0" fontId="30" fillId="0" borderId="1" xfId="0" applyNumberFormat="1" applyFont="1" applyBorder="1" applyAlignment="1">
      <alignment horizontal="center" vertical="center" wrapText="1"/>
    </xf>
    <xf numFmtId="44" fontId="30" fillId="0" borderId="1" xfId="7" applyFont="1" applyBorder="1"/>
    <xf numFmtId="4" fontId="28" fillId="0" borderId="0" xfId="0" applyNumberFormat="1" applyFont="1" applyBorder="1" applyAlignment="1">
      <alignment horizontal="center" vertical="center"/>
    </xf>
    <xf numFmtId="16" fontId="30" fillId="0" borderId="3" xfId="3" applyNumberFormat="1" applyFont="1" applyFill="1" applyBorder="1" applyAlignment="1">
      <alignment horizontal="center" vertical="center" wrapText="1"/>
    </xf>
    <xf numFmtId="44" fontId="31" fillId="0" borderId="1" xfId="7" applyFont="1" applyBorder="1" applyAlignment="1">
      <alignment horizontal="center" vertical="center"/>
    </xf>
    <xf numFmtId="44" fontId="22" fillId="0" borderId="0" xfId="0" applyNumberFormat="1" applyFont="1" applyBorder="1"/>
    <xf numFmtId="44" fontId="22" fillId="0" borderId="5" xfId="0" applyNumberFormat="1" applyFont="1" applyBorder="1"/>
    <xf numFmtId="0" fontId="34" fillId="0" borderId="0" xfId="6" applyFont="1" applyAlignment="1">
      <alignment vertical="center" wrapText="1"/>
    </xf>
    <xf numFmtId="44" fontId="30" fillId="0" borderId="0" xfId="7" applyFont="1" applyBorder="1" applyAlignment="1">
      <alignment horizontal="center" vertical="center"/>
    </xf>
    <xf numFmtId="0" fontId="31" fillId="0" borderId="0" xfId="5"/>
    <xf numFmtId="0" fontId="31" fillId="0" borderId="0" xfId="5" applyAlignment="1">
      <alignment horizontal="center"/>
    </xf>
    <xf numFmtId="0" fontId="33" fillId="0" borderId="0" xfId="5" applyFont="1"/>
    <xf numFmtId="0" fontId="45" fillId="0" borderId="0" xfId="5" applyFont="1"/>
    <xf numFmtId="0" fontId="31" fillId="0" borderId="0" xfId="5" applyAlignment="1"/>
    <xf numFmtId="0" fontId="45" fillId="0" borderId="0" xfId="5" applyFont="1" applyAlignment="1"/>
    <xf numFmtId="0" fontId="33" fillId="0" borderId="0" xfId="5" applyFont="1" applyAlignment="1">
      <alignment wrapText="1"/>
    </xf>
    <xf numFmtId="0" fontId="31" fillId="0" borderId="0" xfId="5" applyAlignment="1">
      <alignment horizontal="left" vertical="top" wrapText="1"/>
    </xf>
    <xf numFmtId="164" fontId="30" fillId="0" borderId="0" xfId="2" applyNumberFormat="1" applyFont="1" applyFill="1" applyBorder="1" applyAlignment="1" applyProtection="1">
      <alignment vertical="center" wrapText="1"/>
    </xf>
    <xf numFmtId="164" fontId="30" fillId="0" borderId="5" xfId="2" applyNumberFormat="1" applyFont="1" applyFill="1" applyBorder="1" applyAlignment="1" applyProtection="1">
      <alignment vertical="center" wrapText="1"/>
    </xf>
    <xf numFmtId="164" fontId="30" fillId="0" borderId="0" xfId="2" applyNumberFormat="1" applyFont="1" applyFill="1" applyBorder="1" applyAlignment="1" applyProtection="1">
      <alignment horizontal="right" vertical="center" wrapText="1"/>
    </xf>
    <xf numFmtId="0" fontId="44" fillId="3" borderId="1" xfId="5" applyFont="1" applyFill="1" applyBorder="1" applyAlignment="1">
      <alignment horizontal="center" vertical="center" wrapText="1"/>
    </xf>
    <xf numFmtId="165" fontId="42" fillId="0" borderId="6" xfId="2" applyFont="1" applyFill="1" applyBorder="1" applyAlignment="1" applyProtection="1">
      <alignment horizontal="center" vertical="center" wrapText="1"/>
    </xf>
    <xf numFmtId="165" fontId="42" fillId="0" borderId="1" xfId="2" applyFont="1" applyFill="1" applyBorder="1" applyAlignment="1" applyProtection="1">
      <alignment horizontal="center" vertical="center" wrapText="1"/>
    </xf>
    <xf numFmtId="9" fontId="42" fillId="3" borderId="1" xfId="2" applyNumberFormat="1" applyFont="1" applyFill="1" applyBorder="1" applyAlignment="1" applyProtection="1">
      <alignment horizontal="center" vertical="center" wrapText="1"/>
    </xf>
    <xf numFmtId="0" fontId="41" fillId="3" borderId="1" xfId="3" applyNumberFormat="1" applyFont="1" applyFill="1" applyBorder="1" applyAlignment="1">
      <alignment horizontal="center" vertical="center" wrapText="1"/>
    </xf>
    <xf numFmtId="0" fontId="41" fillId="3" borderId="1" xfId="2" applyNumberFormat="1" applyFont="1" applyFill="1" applyBorder="1" applyAlignment="1" applyProtection="1">
      <alignment horizontal="center" vertical="center" wrapText="1"/>
    </xf>
    <xf numFmtId="0" fontId="41" fillId="3" borderId="1" xfId="3" applyFont="1" applyFill="1" applyBorder="1" applyAlignment="1">
      <alignment horizontal="center" vertical="center" wrapText="1"/>
    </xf>
    <xf numFmtId="0" fontId="41" fillId="3" borderId="1" xfId="5" applyFont="1" applyFill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center" vertical="center" wrapText="1"/>
    </xf>
    <xf numFmtId="0" fontId="44" fillId="3" borderId="6" xfId="5" applyFont="1" applyFill="1" applyBorder="1" applyAlignment="1">
      <alignment horizontal="center" vertical="center" wrapText="1"/>
    </xf>
    <xf numFmtId="165" fontId="42" fillId="3" borderId="6" xfId="2" applyFont="1" applyFill="1" applyBorder="1" applyAlignment="1" applyProtection="1">
      <alignment horizontal="center" vertical="center" wrapText="1"/>
    </xf>
    <xf numFmtId="0" fontId="41" fillId="3" borderId="6" xfId="3" applyNumberFormat="1" applyFont="1" applyFill="1" applyBorder="1" applyAlignment="1">
      <alignment horizontal="center" vertical="center" wrapText="1"/>
    </xf>
    <xf numFmtId="0" fontId="41" fillId="3" borderId="2" xfId="2" applyNumberFormat="1" applyFont="1" applyFill="1" applyBorder="1" applyAlignment="1" applyProtection="1">
      <alignment horizontal="center" vertical="center" wrapText="1"/>
    </xf>
    <xf numFmtId="0" fontId="41" fillId="3" borderId="6" xfId="3" applyFont="1" applyFill="1" applyBorder="1" applyAlignment="1">
      <alignment horizontal="center" vertical="center" wrapText="1"/>
    </xf>
    <xf numFmtId="0" fontId="41" fillId="3" borderId="6" xfId="5" applyFont="1" applyFill="1" applyBorder="1" applyAlignment="1">
      <alignment horizontal="center" vertical="center" wrapText="1"/>
    </xf>
    <xf numFmtId="0" fontId="42" fillId="0" borderId="6" xfId="3" applyFont="1" applyFill="1" applyBorder="1" applyAlignment="1">
      <alignment horizontal="center" vertical="center" wrapText="1"/>
    </xf>
    <xf numFmtId="165" fontId="42" fillId="3" borderId="1" xfId="2" applyFont="1" applyFill="1" applyBorder="1" applyAlignment="1" applyProtection="1">
      <alignment horizontal="center" vertical="center" wrapText="1"/>
    </xf>
    <xf numFmtId="0" fontId="44" fillId="0" borderId="1" xfId="5" applyFont="1" applyBorder="1" applyAlignment="1">
      <alignment horizontal="center" vertical="center" wrapText="1"/>
    </xf>
    <xf numFmtId="9" fontId="42" fillId="0" borderId="7" xfId="2" applyNumberFormat="1" applyFont="1" applyFill="1" applyBorder="1" applyAlignment="1" applyProtection="1">
      <alignment horizontal="center" vertical="center" wrapText="1"/>
    </xf>
    <xf numFmtId="0" fontId="41" fillId="0" borderId="1" xfId="5" applyFont="1" applyBorder="1" applyAlignment="1">
      <alignment horizontal="center" vertical="center" wrapText="1"/>
    </xf>
    <xf numFmtId="0" fontId="41" fillId="0" borderId="1" xfId="2" applyNumberFormat="1" applyFont="1" applyFill="1" applyBorder="1" applyAlignment="1" applyProtection="1">
      <alignment horizontal="center" vertical="center" wrapText="1"/>
    </xf>
    <xf numFmtId="0" fontId="41" fillId="0" borderId="1" xfId="5" applyFont="1" applyFill="1" applyBorder="1" applyAlignment="1">
      <alignment horizontal="center" vertical="center" wrapText="1"/>
    </xf>
    <xf numFmtId="0" fontId="41" fillId="0" borderId="1" xfId="3" applyFont="1" applyFill="1" applyBorder="1" applyAlignment="1">
      <alignment horizontal="center" vertical="center" wrapText="1"/>
    </xf>
    <xf numFmtId="0" fontId="44" fillId="0" borderId="3" xfId="2" applyNumberFormat="1" applyFont="1" applyFill="1" applyBorder="1" applyAlignment="1" applyProtection="1">
      <alignment horizontal="center" vertical="center" wrapText="1"/>
    </xf>
    <xf numFmtId="9" fontId="42" fillId="4" borderId="3" xfId="4" applyFont="1" applyFill="1" applyBorder="1" applyAlignment="1" applyProtection="1">
      <alignment horizontal="center" vertical="center" wrapText="1"/>
    </xf>
    <xf numFmtId="0" fontId="41" fillId="0" borderId="3" xfId="3" applyNumberFormat="1" applyFont="1" applyBorder="1" applyAlignment="1">
      <alignment horizontal="center" vertical="center" wrapText="1"/>
    </xf>
    <xf numFmtId="0" fontId="41" fillId="0" borderId="0" xfId="5" applyFont="1" applyAlignment="1">
      <alignment horizontal="center" vertical="center" wrapText="1"/>
    </xf>
    <xf numFmtId="0" fontId="42" fillId="0" borderId="3" xfId="3" applyFont="1" applyBorder="1" applyAlignment="1">
      <alignment horizontal="center" vertical="center" wrapText="1"/>
    </xf>
    <xf numFmtId="0" fontId="41" fillId="0" borderId="8" xfId="3" applyFont="1" applyBorder="1" applyAlignment="1">
      <alignment horizontal="center" vertical="center" wrapText="1"/>
    </xf>
    <xf numFmtId="0" fontId="41" fillId="0" borderId="3" xfId="3" applyFont="1" applyBorder="1" applyAlignment="1">
      <alignment horizontal="center" vertical="center" wrapText="1"/>
    </xf>
    <xf numFmtId="0" fontId="41" fillId="0" borderId="9" xfId="5" applyFont="1" applyBorder="1" applyAlignment="1">
      <alignment horizontal="center" vertical="center" wrapText="1"/>
    </xf>
    <xf numFmtId="0" fontId="30" fillId="2" borderId="2" xfId="3" applyFont="1" applyFill="1" applyBorder="1" applyAlignment="1">
      <alignment horizontal="center" vertical="center" wrapText="1"/>
    </xf>
    <xf numFmtId="0" fontId="41" fillId="2" borderId="6" xfId="3" applyFont="1" applyFill="1" applyBorder="1" applyAlignment="1">
      <alignment horizontal="center" vertical="center" wrapText="1"/>
    </xf>
    <xf numFmtId="0" fontId="30" fillId="2" borderId="10" xfId="3" applyFont="1" applyFill="1" applyBorder="1" applyAlignment="1">
      <alignment horizontal="center" vertical="center" wrapText="1"/>
    </xf>
    <xf numFmtId="0" fontId="30" fillId="5" borderId="11" xfId="3" applyFont="1" applyFill="1" applyBorder="1" applyAlignment="1">
      <alignment horizontal="center" vertical="center" wrapText="1"/>
    </xf>
    <xf numFmtId="0" fontId="41" fillId="2" borderId="1" xfId="3" applyFont="1" applyFill="1" applyBorder="1" applyAlignment="1">
      <alignment horizontal="center" vertical="center" wrapText="1"/>
    </xf>
    <xf numFmtId="0" fontId="30" fillId="2" borderId="2" xfId="3" applyNumberFormat="1" applyFont="1" applyFill="1" applyBorder="1" applyAlignment="1">
      <alignment horizontal="center" vertical="center" wrapText="1"/>
    </xf>
    <xf numFmtId="0" fontId="30" fillId="2" borderId="12" xfId="3" applyNumberFormat="1" applyFont="1" applyFill="1" applyBorder="1" applyAlignment="1">
      <alignment horizontal="center" vertical="center" wrapText="1"/>
    </xf>
    <xf numFmtId="0" fontId="30" fillId="2" borderId="1" xfId="3" applyNumberFormat="1" applyFont="1" applyFill="1" applyBorder="1" applyAlignment="1">
      <alignment horizontal="center" vertical="center" wrapText="1"/>
    </xf>
    <xf numFmtId="4" fontId="30" fillId="2" borderId="13" xfId="3" applyNumberFormat="1" applyFont="1" applyFill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center" vertical="center" wrapText="1"/>
    </xf>
    <xf numFmtId="0" fontId="30" fillId="2" borderId="6" xfId="3" applyNumberFormat="1" applyFont="1" applyFill="1" applyBorder="1" applyAlignment="1">
      <alignment horizontal="center" vertical="center" wrapText="1"/>
    </xf>
    <xf numFmtId="0" fontId="46" fillId="2" borderId="6" xfId="3" applyFont="1" applyFill="1" applyBorder="1" applyAlignment="1">
      <alignment horizontal="center" vertical="center" wrapText="1"/>
    </xf>
    <xf numFmtId="0" fontId="34" fillId="2" borderId="10" xfId="3" applyFont="1" applyFill="1" applyBorder="1" applyAlignment="1">
      <alignment horizontal="center" vertical="center" wrapText="1"/>
    </xf>
    <xf numFmtId="0" fontId="34" fillId="2" borderId="2" xfId="3" applyFont="1" applyFill="1" applyBorder="1" applyAlignment="1">
      <alignment horizontal="center" vertical="center" wrapText="1"/>
    </xf>
    <xf numFmtId="0" fontId="34" fillId="2" borderId="12" xfId="3" applyFont="1" applyFill="1" applyBorder="1" applyAlignment="1">
      <alignment horizontal="center" vertical="center" wrapText="1"/>
    </xf>
    <xf numFmtId="0" fontId="46" fillId="2" borderId="1" xfId="3" applyFont="1" applyFill="1" applyBorder="1" applyAlignment="1">
      <alignment horizontal="center" vertical="center" wrapText="1"/>
    </xf>
    <xf numFmtId="0" fontId="34" fillId="2" borderId="1" xfId="3" applyNumberFormat="1" applyFont="1" applyFill="1" applyBorder="1" applyAlignment="1">
      <alignment horizontal="center" vertical="center" wrapText="1"/>
    </xf>
    <xf numFmtId="0" fontId="34" fillId="2" borderId="10" xfId="3" applyNumberFormat="1" applyFont="1" applyFill="1" applyBorder="1" applyAlignment="1">
      <alignment horizontal="center" vertical="center" wrapText="1"/>
    </xf>
    <xf numFmtId="0" fontId="34" fillId="2" borderId="0" xfId="3" applyNumberFormat="1" applyFont="1" applyFill="1" applyBorder="1" applyAlignment="1">
      <alignment horizontal="center" vertical="center" wrapText="1"/>
    </xf>
    <xf numFmtId="0" fontId="34" fillId="2" borderId="12" xfId="3" applyNumberFormat="1" applyFont="1" applyFill="1" applyBorder="1" applyAlignment="1">
      <alignment horizontal="center" vertical="center" wrapText="1"/>
    </xf>
    <xf numFmtId="0" fontId="34" fillId="2" borderId="6" xfId="3" applyNumberFormat="1" applyFont="1" applyFill="1" applyBorder="1" applyAlignment="1">
      <alignment horizontal="center" vertical="center" wrapText="1"/>
    </xf>
    <xf numFmtId="0" fontId="42" fillId="5" borderId="14" xfId="3" applyFont="1" applyFill="1" applyBorder="1" applyAlignment="1">
      <alignment horizontal="center" vertical="center" wrapText="1"/>
    </xf>
    <xf numFmtId="0" fontId="0" fillId="0" borderId="0" xfId="0" applyFill="1"/>
    <xf numFmtId="0" fontId="27" fillId="0" borderId="0" xfId="0" applyFont="1" applyAlignment="1">
      <alignment horizontal="left"/>
    </xf>
    <xf numFmtId="0" fontId="34" fillId="0" borderId="0" xfId="6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7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7" fillId="0" borderId="0" xfId="3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5" fillId="0" borderId="0" xfId="5" applyFont="1" applyAlignment="1">
      <alignment horizontal="left"/>
    </xf>
    <xf numFmtId="0" fontId="45" fillId="0" borderId="0" xfId="5" applyFont="1" applyAlignment="1">
      <alignment horizontal="left" wrapText="1"/>
    </xf>
    <xf numFmtId="0" fontId="45" fillId="0" borderId="0" xfId="5" applyFont="1" applyAlignment="1">
      <alignment horizontal="left" vertical="top"/>
    </xf>
    <xf numFmtId="0" fontId="34" fillId="0" borderId="0" xfId="6" applyNumberFormat="1" applyFont="1" applyAlignment="1">
      <alignment horizontal="center" vertical="center" wrapText="1"/>
    </xf>
    <xf numFmtId="0" fontId="33" fillId="0" borderId="0" xfId="6" applyNumberFormat="1" applyFont="1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right"/>
    </xf>
    <xf numFmtId="0" fontId="28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</cellXfs>
  <cellStyles count="8">
    <cellStyle name="Dziesiętny" xfId="1" builtinId="3"/>
    <cellStyle name="Excel Built-in Currency" xfId="2"/>
    <cellStyle name="Excel Built-in Normal" xfId="3"/>
    <cellStyle name="Excel Built-in Percent" xfId="4"/>
    <cellStyle name="Normalny" xfId="0" builtinId="0"/>
    <cellStyle name="Normalny_Arkusz1" xfId="5"/>
    <cellStyle name="Normalny_Arkusz2" xfId="6"/>
    <cellStyle name="Walutowy" xfId="7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="60" zoomScaleNormal="100" workbookViewId="0">
      <selection activeCell="E28" sqref="E28"/>
    </sheetView>
  </sheetViews>
  <sheetFormatPr defaultRowHeight="15"/>
  <cols>
    <col min="1" max="1" width="4.85546875" customWidth="1"/>
    <col min="2" max="2" width="18.28515625" customWidth="1"/>
    <col min="4" max="4" width="11.42578125" customWidth="1"/>
    <col min="6" max="6" width="10.7109375" customWidth="1"/>
    <col min="7" max="7" width="15.28515625" customWidth="1"/>
    <col min="8" max="8" width="6.7109375" customWidth="1"/>
    <col min="9" max="9" width="11.7109375" customWidth="1"/>
    <col min="10" max="10" width="11.28515625" style="6" customWidth="1"/>
    <col min="11" max="11" width="7.140625" customWidth="1"/>
    <col min="12" max="12" width="12.42578125" customWidth="1"/>
    <col min="13" max="13" width="14" bestFit="1" customWidth="1"/>
    <col min="14" max="14" width="14.5703125" customWidth="1"/>
  </cols>
  <sheetData>
    <row r="2" spans="1:19" s="5" customFormat="1" ht="31.5" customHeight="1">
      <c r="A2" s="176" t="s">
        <v>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4"/>
      <c r="P2" s="4"/>
      <c r="Q2" s="4"/>
    </row>
    <row r="3" spans="1:19" s="5" customFormat="1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4"/>
      <c r="Q3" s="4"/>
    </row>
    <row r="4" spans="1:19" s="2" customFormat="1" ht="78" customHeight="1">
      <c r="A4" s="178" t="s">
        <v>63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6"/>
      <c r="P4" s="16"/>
      <c r="Q4" s="16"/>
    </row>
    <row r="5" spans="1:19">
      <c r="A5" s="30"/>
      <c r="B5" s="30"/>
      <c r="C5" s="30"/>
      <c r="D5" s="30"/>
      <c r="E5" s="30"/>
      <c r="F5" s="30"/>
      <c r="G5" s="30"/>
      <c r="H5" s="30"/>
      <c r="I5" s="30"/>
      <c r="J5" s="31"/>
      <c r="K5" s="30"/>
      <c r="L5" s="30"/>
      <c r="M5" s="30"/>
      <c r="N5" s="30"/>
    </row>
    <row r="6" spans="1:19" ht="54" customHeight="1">
      <c r="A6" s="32" t="s">
        <v>0</v>
      </c>
      <c r="B6" s="32" t="s">
        <v>7</v>
      </c>
      <c r="C6" s="32" t="s">
        <v>1</v>
      </c>
      <c r="D6" s="32" t="s">
        <v>2</v>
      </c>
      <c r="E6" s="32" t="s">
        <v>53</v>
      </c>
      <c r="F6" s="32" t="s">
        <v>3</v>
      </c>
      <c r="G6" s="32" t="s">
        <v>4</v>
      </c>
      <c r="H6" s="32" t="s">
        <v>49</v>
      </c>
      <c r="I6" s="32" t="s">
        <v>20</v>
      </c>
      <c r="J6" s="32" t="s">
        <v>8</v>
      </c>
      <c r="K6" s="33" t="s">
        <v>74</v>
      </c>
      <c r="L6" s="32" t="s">
        <v>58</v>
      </c>
      <c r="M6" s="32" t="s">
        <v>59</v>
      </c>
      <c r="N6" s="32" t="s">
        <v>52</v>
      </c>
    </row>
    <row r="7" spans="1:19">
      <c r="A7" s="32"/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3">
        <v>9</v>
      </c>
      <c r="K7" s="33">
        <v>10</v>
      </c>
      <c r="L7" s="32">
        <v>11</v>
      </c>
      <c r="M7" s="32">
        <v>12</v>
      </c>
      <c r="N7" s="32">
        <v>13</v>
      </c>
    </row>
    <row r="8" spans="1:19" ht="38.25">
      <c r="A8" s="32" t="s">
        <v>54</v>
      </c>
      <c r="B8" s="49"/>
      <c r="C8" s="54">
        <v>2</v>
      </c>
      <c r="D8" s="49" t="s">
        <v>95</v>
      </c>
      <c r="E8" s="54" t="s">
        <v>96</v>
      </c>
      <c r="F8" s="54" t="s">
        <v>12</v>
      </c>
      <c r="G8" s="49" t="s">
        <v>13</v>
      </c>
      <c r="H8" s="54">
        <v>36</v>
      </c>
      <c r="I8" s="102">
        <v>3024</v>
      </c>
      <c r="J8" s="54"/>
      <c r="K8" s="43"/>
      <c r="L8" s="44"/>
      <c r="M8" s="45">
        <f>(I8*L8)</f>
        <v>0</v>
      </c>
      <c r="N8" s="54"/>
    </row>
    <row r="9" spans="1:19" ht="35.25" customHeight="1">
      <c r="A9" s="32" t="s">
        <v>55</v>
      </c>
      <c r="B9" s="49"/>
      <c r="C9" s="54">
        <v>2</v>
      </c>
      <c r="D9" s="54" t="s">
        <v>95</v>
      </c>
      <c r="E9" s="51">
        <v>48</v>
      </c>
      <c r="F9" s="49" t="s">
        <v>12</v>
      </c>
      <c r="G9" s="49" t="s">
        <v>45</v>
      </c>
      <c r="H9" s="54">
        <v>36</v>
      </c>
      <c r="I9" s="102">
        <v>5040</v>
      </c>
      <c r="J9" s="54"/>
      <c r="K9" s="43"/>
      <c r="L9" s="44"/>
      <c r="M9" s="45">
        <f>(I9*L9)</f>
        <v>0</v>
      </c>
      <c r="N9" s="54"/>
    </row>
    <row r="10" spans="1:19" ht="33" customHeight="1">
      <c r="A10" s="32" t="s">
        <v>56</v>
      </c>
      <c r="B10" s="49"/>
      <c r="C10" s="54">
        <v>1</v>
      </c>
      <c r="D10" s="54" t="s">
        <v>46</v>
      </c>
      <c r="E10" s="51" t="s">
        <v>47</v>
      </c>
      <c r="F10" s="49" t="s">
        <v>50</v>
      </c>
      <c r="G10" s="49" t="s">
        <v>50</v>
      </c>
      <c r="H10" s="54">
        <v>24</v>
      </c>
      <c r="I10" s="102">
        <v>480</v>
      </c>
      <c r="J10" s="54"/>
      <c r="K10" s="43"/>
      <c r="L10" s="44"/>
      <c r="M10" s="45">
        <f>(I10*L10)</f>
        <v>0</v>
      </c>
      <c r="N10" s="54"/>
    </row>
    <row r="11" spans="1:19">
      <c r="A11" s="40"/>
      <c r="B11" s="40"/>
      <c r="C11" s="40"/>
      <c r="D11" s="40"/>
      <c r="E11" s="40"/>
      <c r="F11" s="40"/>
      <c r="G11" s="40"/>
      <c r="H11" s="40"/>
      <c r="I11" s="40"/>
      <c r="J11" s="39"/>
      <c r="K11" s="40"/>
      <c r="L11" s="40"/>
      <c r="M11" s="103">
        <f>SUM(M8:M10)</f>
        <v>0</v>
      </c>
      <c r="N11" s="40"/>
    </row>
    <row r="12" spans="1:19">
      <c r="A12" s="28"/>
      <c r="B12" s="28"/>
      <c r="C12" s="28"/>
      <c r="D12" s="28"/>
      <c r="E12" s="28"/>
      <c r="F12" s="28"/>
      <c r="G12" s="28"/>
      <c r="H12" s="28"/>
      <c r="I12" s="28"/>
      <c r="J12" s="29"/>
      <c r="K12" s="28"/>
      <c r="L12" s="28"/>
      <c r="M12" s="28"/>
      <c r="N12" s="28"/>
      <c r="Q12" s="2"/>
      <c r="R12" s="2"/>
      <c r="S12" s="2"/>
    </row>
    <row r="13" spans="1:19" ht="15" customHeight="1">
      <c r="A13" s="177" t="s">
        <v>62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37"/>
      <c r="P13" s="37"/>
      <c r="Q13" s="37"/>
      <c r="R13" s="2"/>
      <c r="S13" s="2"/>
    </row>
    <row r="14" spans="1:19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37"/>
      <c r="P14" s="37"/>
      <c r="Q14" s="37"/>
      <c r="R14" s="2"/>
      <c r="S14" s="2"/>
    </row>
    <row r="15" spans="1:19">
      <c r="A15" s="28"/>
      <c r="B15" s="28"/>
      <c r="C15" s="28"/>
      <c r="D15" s="28"/>
      <c r="E15" s="28"/>
      <c r="F15" s="28"/>
      <c r="G15" s="28"/>
      <c r="H15" s="28"/>
      <c r="I15" s="28"/>
      <c r="J15" s="29"/>
      <c r="K15" s="28"/>
      <c r="L15" s="28"/>
      <c r="M15" s="28"/>
      <c r="N15" s="28"/>
      <c r="Q15" s="2"/>
      <c r="R15" s="2"/>
      <c r="S15" s="2"/>
    </row>
    <row r="16" spans="1:19">
      <c r="A16" s="28"/>
      <c r="B16" s="28"/>
      <c r="C16" s="28"/>
      <c r="D16" s="28"/>
      <c r="E16" s="28"/>
      <c r="F16" s="28"/>
      <c r="G16" s="28"/>
      <c r="H16" s="28"/>
      <c r="I16" s="28"/>
      <c r="J16" s="29"/>
      <c r="K16" s="28"/>
      <c r="L16" s="28"/>
      <c r="M16" s="28"/>
      <c r="N16" s="28"/>
      <c r="Q16" s="2"/>
      <c r="R16" s="27"/>
      <c r="S16" s="2"/>
    </row>
    <row r="17" spans="1:19">
      <c r="A17" s="28"/>
      <c r="B17" s="28"/>
      <c r="C17" s="28"/>
      <c r="D17" s="28"/>
      <c r="E17" s="28"/>
      <c r="F17" s="28"/>
      <c r="G17" s="28"/>
      <c r="H17" s="28"/>
      <c r="I17" s="28"/>
      <c r="O17" s="35"/>
      <c r="Q17" s="2"/>
      <c r="R17" s="2"/>
      <c r="S17" s="2"/>
    </row>
    <row r="18" spans="1:19">
      <c r="A18" s="28"/>
      <c r="B18" s="28"/>
      <c r="C18" s="28"/>
      <c r="D18" s="28"/>
      <c r="E18" s="28"/>
      <c r="F18" s="28"/>
      <c r="G18" s="28"/>
      <c r="H18" s="28"/>
      <c r="I18" s="28"/>
      <c r="O18" s="36"/>
      <c r="Q18" s="2"/>
      <c r="R18" s="2"/>
      <c r="S18" s="2"/>
    </row>
    <row r="19" spans="1:19">
      <c r="A19" s="28"/>
      <c r="B19" s="28"/>
      <c r="C19" s="28"/>
      <c r="D19" s="28"/>
      <c r="E19" s="28"/>
      <c r="F19" s="28"/>
      <c r="G19" s="28"/>
      <c r="H19" s="28"/>
      <c r="I19" s="28"/>
      <c r="J19" s="29"/>
      <c r="K19" s="28"/>
      <c r="L19" s="28"/>
      <c r="M19" s="28"/>
      <c r="N19" s="28"/>
    </row>
    <row r="20" spans="1:19">
      <c r="A20" s="28"/>
      <c r="B20" s="28"/>
      <c r="C20" s="28"/>
      <c r="D20" s="28"/>
      <c r="E20" s="28"/>
      <c r="F20" s="28"/>
      <c r="G20" s="28"/>
      <c r="H20" s="28"/>
      <c r="I20" s="35" t="s">
        <v>60</v>
      </c>
      <c r="J20" s="35"/>
      <c r="K20" s="35"/>
      <c r="L20" s="35"/>
      <c r="M20" s="35"/>
      <c r="N20" s="38"/>
    </row>
    <row r="21" spans="1:19">
      <c r="A21" s="28"/>
      <c r="B21" s="28"/>
      <c r="C21" s="28"/>
      <c r="D21" s="28"/>
      <c r="E21" s="28"/>
      <c r="F21" s="28"/>
      <c r="G21" s="28"/>
      <c r="H21" s="28"/>
      <c r="I21" s="36" t="s">
        <v>61</v>
      </c>
      <c r="J21" s="36"/>
      <c r="K21" s="36"/>
      <c r="L21" s="36"/>
      <c r="M21" s="36"/>
      <c r="N21" s="38"/>
    </row>
  </sheetData>
  <mergeCells count="3">
    <mergeCell ref="A2:N2"/>
    <mergeCell ref="A13:N14"/>
    <mergeCell ref="A4:N4"/>
  </mergeCells>
  <phoneticPr fontId="35" type="noConversion"/>
  <pageMargins left="0.7" right="0.7" top="0.75" bottom="0.75" header="0.3" footer="0.3"/>
  <pageSetup scale="74" orientation="landscape" horizontalDpi="4294967293" r:id="rId1"/>
  <headerFooter>
    <oddHeader>&amp;L&amp;"Arial,Pogrubiony"&amp;9EZ/ZP/75/2017/AŁ-D&amp;C&amp;"Arial,Pogrubiony"&amp;9FORMUKLARZ ASORTYMENTOWO - CENOWY&amp;R&amp;"Arial,Pogrubiony"&amp;9Załącznik nr 2 do SIWZ.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workbookViewId="0">
      <selection activeCell="F33" sqref="F33"/>
    </sheetView>
  </sheetViews>
  <sheetFormatPr defaultRowHeight="15"/>
  <cols>
    <col min="1" max="1" width="4.7109375" customWidth="1"/>
    <col min="2" max="2" width="12.5703125" customWidth="1"/>
    <col min="6" max="6" width="11.42578125" customWidth="1"/>
    <col min="7" max="7" width="12.7109375" customWidth="1"/>
    <col min="9" max="9" width="13.28515625" customWidth="1"/>
    <col min="10" max="10" width="11.140625" customWidth="1"/>
    <col min="11" max="11" width="5.5703125" customWidth="1"/>
    <col min="12" max="12" width="12.28515625" customWidth="1"/>
    <col min="13" max="13" width="10.42578125" customWidth="1"/>
    <col min="14" max="14" width="14.7109375" customWidth="1"/>
  </cols>
  <sheetData>
    <row r="2" spans="1:14" ht="15.75">
      <c r="A2" s="176" t="s">
        <v>90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2.25" customHeight="1">
      <c r="A4" s="178" t="s">
        <v>88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51">
      <c r="A7" s="32" t="s">
        <v>0</v>
      </c>
      <c r="B7" s="32" t="s">
        <v>7</v>
      </c>
      <c r="C7" s="32" t="s">
        <v>1</v>
      </c>
      <c r="D7" s="32" t="s">
        <v>2</v>
      </c>
      <c r="E7" s="32" t="s">
        <v>64</v>
      </c>
      <c r="F7" s="32" t="s">
        <v>3</v>
      </c>
      <c r="G7" s="32" t="s">
        <v>4</v>
      </c>
      <c r="H7" s="32" t="s">
        <v>5</v>
      </c>
      <c r="I7" s="32" t="s">
        <v>20</v>
      </c>
      <c r="J7" s="32" t="s">
        <v>8</v>
      </c>
      <c r="K7" s="33" t="s">
        <v>6</v>
      </c>
      <c r="L7" s="32" t="s">
        <v>58</v>
      </c>
      <c r="M7" s="32" t="s">
        <v>59</v>
      </c>
      <c r="N7" s="32" t="s">
        <v>79</v>
      </c>
    </row>
    <row r="8" spans="1:14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14" ht="38.25">
      <c r="A9" s="33" t="s">
        <v>54</v>
      </c>
      <c r="B9" s="41"/>
      <c r="C9" s="46" t="s">
        <v>15</v>
      </c>
      <c r="D9" s="54" t="s">
        <v>92</v>
      </c>
      <c r="E9" s="51">
        <v>31</v>
      </c>
      <c r="F9" s="41" t="s">
        <v>12</v>
      </c>
      <c r="G9" s="49" t="s">
        <v>43</v>
      </c>
      <c r="H9" s="46">
        <v>12</v>
      </c>
      <c r="I9" s="46">
        <v>240</v>
      </c>
      <c r="J9" s="46"/>
      <c r="K9" s="81"/>
      <c r="L9" s="82"/>
      <c r="M9" s="96">
        <f>(I9*L9)</f>
        <v>0</v>
      </c>
      <c r="N9" s="54"/>
    </row>
    <row r="10" spans="1:14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90"/>
      <c r="N10" s="40"/>
    </row>
    <row r="11" spans="1:14">
      <c r="A11" s="177" t="s">
        <v>76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ht="31.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7" spans="9:14">
      <c r="I17" s="35" t="s">
        <v>60</v>
      </c>
      <c r="J17" s="35"/>
      <c r="K17" s="35"/>
      <c r="L17" s="35"/>
    </row>
    <row r="18" spans="9:14">
      <c r="I18" s="36" t="s">
        <v>61</v>
      </c>
      <c r="J18" s="36"/>
      <c r="K18" s="36"/>
      <c r="L18" s="36"/>
    </row>
    <row r="24" spans="9:14">
      <c r="L24" s="99"/>
      <c r="M24" s="100"/>
      <c r="N24" s="100"/>
    </row>
    <row r="25" spans="9:14">
      <c r="L25" s="101"/>
      <c r="M25" s="100"/>
      <c r="N25" s="100"/>
    </row>
  </sheetData>
  <mergeCells count="3">
    <mergeCell ref="A2:N2"/>
    <mergeCell ref="A4:N4"/>
    <mergeCell ref="A11:N12"/>
  </mergeCells>
  <phoneticPr fontId="35" type="noConversion"/>
  <pageMargins left="0.7" right="0.7" top="0.75" bottom="0.75" header="0.3" footer="0.3"/>
  <pageSetup paperSize="9" scale="85" orientation="landscape" horizontalDpi="4294967293" verticalDpi="0" r:id="rId1"/>
  <headerFooter>
    <oddHeader xml:space="preserve">&amp;L&amp;"Arial,Pogrubiony"EZ/ZP/75/2017/AŁ-D&amp;C&amp;"Arial,Pogrubiony"FORMULARZ ASORTYMENTOWO - CENOWY&amp;R&amp;"Arial,Pogrubiony"Załącznik nr 2 do SIWZ.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workbookViewId="0">
      <selection activeCell="J35" sqref="J35"/>
    </sheetView>
  </sheetViews>
  <sheetFormatPr defaultRowHeight="15"/>
  <cols>
    <col min="1" max="1" width="5.28515625" customWidth="1"/>
    <col min="2" max="2" width="11.28515625" customWidth="1"/>
    <col min="5" max="5" width="9.5703125" customWidth="1"/>
    <col min="6" max="6" width="11.85546875" customWidth="1"/>
    <col min="7" max="7" width="14.28515625" customWidth="1"/>
    <col min="9" max="9" width="13.42578125" customWidth="1"/>
    <col min="10" max="10" width="12.28515625" customWidth="1"/>
    <col min="11" max="11" width="6.140625" customWidth="1"/>
    <col min="12" max="12" width="13.7109375" customWidth="1"/>
    <col min="13" max="13" width="12" customWidth="1"/>
    <col min="14" max="14" width="15.140625" customWidth="1"/>
  </cols>
  <sheetData>
    <row r="2" spans="1:14" ht="15.75">
      <c r="A2" s="176" t="s">
        <v>122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8.5" customHeight="1">
      <c r="A4" s="178" t="s">
        <v>89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38.25">
      <c r="A7" s="32" t="s">
        <v>0</v>
      </c>
      <c r="B7" s="32" t="s">
        <v>7</v>
      </c>
      <c r="C7" s="32" t="s">
        <v>1</v>
      </c>
      <c r="D7" s="32" t="s">
        <v>2</v>
      </c>
      <c r="E7" s="32" t="s">
        <v>53</v>
      </c>
      <c r="F7" s="32" t="s">
        <v>3</v>
      </c>
      <c r="G7" s="32" t="s">
        <v>4</v>
      </c>
      <c r="H7" s="32" t="s">
        <v>30</v>
      </c>
      <c r="I7" s="32" t="s">
        <v>20</v>
      </c>
      <c r="J7" s="32" t="s">
        <v>8</v>
      </c>
      <c r="K7" s="33" t="s">
        <v>74</v>
      </c>
      <c r="L7" s="32" t="s">
        <v>58</v>
      </c>
      <c r="M7" s="32" t="s">
        <v>59</v>
      </c>
      <c r="N7" s="32" t="s">
        <v>79</v>
      </c>
    </row>
    <row r="8" spans="1:14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14" ht="25.5">
      <c r="A9" s="33" t="s">
        <v>54</v>
      </c>
      <c r="B9" s="41"/>
      <c r="C9" s="46" t="s">
        <v>15</v>
      </c>
      <c r="D9" s="54" t="s">
        <v>91</v>
      </c>
      <c r="E9" s="51">
        <v>26</v>
      </c>
      <c r="F9" s="41" t="s">
        <v>12</v>
      </c>
      <c r="G9" s="49" t="s">
        <v>44</v>
      </c>
      <c r="H9" s="46">
        <v>36</v>
      </c>
      <c r="I9" s="46">
        <v>900</v>
      </c>
      <c r="J9" s="46"/>
      <c r="K9" s="81"/>
      <c r="L9" s="82"/>
      <c r="M9" s="96">
        <f>(I9*L9)</f>
        <v>0</v>
      </c>
      <c r="N9" s="54"/>
    </row>
    <row r="10" spans="1:14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04"/>
      <c r="N10" s="30"/>
    </row>
    <row r="11" spans="1:14">
      <c r="A11" s="177" t="s">
        <v>76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8" spans="10:14">
      <c r="J18" s="35" t="s">
        <v>60</v>
      </c>
      <c r="K18" s="35"/>
      <c r="L18" s="35"/>
      <c r="M18" s="35"/>
    </row>
    <row r="19" spans="10:14">
      <c r="J19" s="36" t="s">
        <v>61</v>
      </c>
      <c r="K19" s="36"/>
      <c r="L19" s="36"/>
      <c r="M19" s="36"/>
    </row>
    <row r="24" spans="10:14">
      <c r="L24" s="182"/>
      <c r="M24" s="183"/>
      <c r="N24" s="183"/>
    </row>
    <row r="25" spans="10:14">
      <c r="L25" s="184"/>
      <c r="M25" s="183"/>
      <c r="N25" s="183"/>
    </row>
  </sheetData>
  <mergeCells count="5">
    <mergeCell ref="L24:N24"/>
    <mergeCell ref="L25:N25"/>
    <mergeCell ref="A2:N2"/>
    <mergeCell ref="A4:N4"/>
    <mergeCell ref="A11:N12"/>
  </mergeCells>
  <phoneticPr fontId="35" type="noConversion"/>
  <pageMargins left="0.7" right="0.7" top="0.75" bottom="0.75" header="0.3" footer="0.3"/>
  <pageSetup paperSize="9" scale="85" orientation="landscape" horizontalDpi="4294967293" verticalDpi="0" r:id="rId1"/>
  <headerFooter>
    <oddHeader>&amp;L&amp;"Arial,Pogrubiony"EZ/ZP/75/2017/AŁ-D&amp;C&amp;"Arial,Pogrubiony"FORMULARZ ASORTYMENTOWO - CENOWY&amp;R&amp;"Arial,Pogrubiony"Załącznik nr 2 do SIWZ.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24"/>
  <sheetViews>
    <sheetView workbookViewId="0">
      <selection activeCell="D17" sqref="D17"/>
    </sheetView>
  </sheetViews>
  <sheetFormatPr defaultRowHeight="15"/>
  <cols>
    <col min="1" max="1" width="4.140625" customWidth="1"/>
    <col min="2" max="2" width="14.42578125" customWidth="1"/>
    <col min="3" max="3" width="10.140625" customWidth="1"/>
    <col min="4" max="4" width="11.7109375" customWidth="1"/>
    <col min="5" max="5" width="10.85546875" customWidth="1"/>
    <col min="6" max="6" width="11" customWidth="1"/>
    <col min="7" max="7" width="9.85546875" customWidth="1"/>
    <col min="8" max="8" width="6.42578125" customWidth="1"/>
    <col min="9" max="9" width="11.85546875" customWidth="1"/>
    <col min="10" max="10" width="12.140625" customWidth="1"/>
    <col min="11" max="11" width="6.5703125" customWidth="1"/>
    <col min="12" max="12" width="14.7109375" customWidth="1"/>
    <col min="13" max="13" width="9.85546875" bestFit="1" customWidth="1"/>
    <col min="14" max="14" width="16.42578125" customWidth="1"/>
  </cols>
  <sheetData>
    <row r="2" spans="1:17" s="5" customFormat="1" ht="15.75">
      <c r="A2" s="176" t="s">
        <v>123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4"/>
      <c r="P2" s="4"/>
    </row>
    <row r="3" spans="1:1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  <c r="P3" s="1"/>
      <c r="Q3" s="1"/>
    </row>
    <row r="4" spans="1:17" s="2" customFormat="1" ht="34.5" customHeight="1">
      <c r="A4" s="178" t="s">
        <v>98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7"/>
      <c r="P4" s="7"/>
      <c r="Q4" s="7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7" s="8" customFormat="1" ht="38.25">
      <c r="A7" s="32" t="s">
        <v>0</v>
      </c>
      <c r="B7" s="32" t="s">
        <v>7</v>
      </c>
      <c r="C7" s="32" t="s">
        <v>1</v>
      </c>
      <c r="D7" s="32" t="s">
        <v>2</v>
      </c>
      <c r="E7" s="32" t="s">
        <v>53</v>
      </c>
      <c r="F7" s="32" t="s">
        <v>3</v>
      </c>
      <c r="G7" s="32" t="s">
        <v>4</v>
      </c>
      <c r="H7" s="32" t="s">
        <v>5</v>
      </c>
      <c r="I7" s="32" t="s">
        <v>20</v>
      </c>
      <c r="J7" s="32" t="s">
        <v>8</v>
      </c>
      <c r="K7" s="33" t="s">
        <v>74</v>
      </c>
      <c r="L7" s="32" t="s">
        <v>58</v>
      </c>
      <c r="M7" s="32" t="s">
        <v>59</v>
      </c>
      <c r="N7" s="32" t="s">
        <v>79</v>
      </c>
    </row>
    <row r="8" spans="1:17" s="8" customFormat="1" ht="16.5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17" ht="31.5" customHeight="1">
      <c r="A9" s="33" t="s">
        <v>54</v>
      </c>
      <c r="B9" s="41"/>
      <c r="C9" s="46" t="s">
        <v>21</v>
      </c>
      <c r="D9" s="46">
        <v>50</v>
      </c>
      <c r="E9" s="51">
        <v>26</v>
      </c>
      <c r="F9" s="41" t="s">
        <v>9</v>
      </c>
      <c r="G9" s="49" t="s">
        <v>22</v>
      </c>
      <c r="H9" s="46">
        <v>36</v>
      </c>
      <c r="I9" s="46">
        <v>504</v>
      </c>
      <c r="J9" s="46"/>
      <c r="K9" s="81"/>
      <c r="L9" s="82"/>
      <c r="M9" s="96">
        <f>(I9*L9)</f>
        <v>0</v>
      </c>
      <c r="N9" s="54"/>
    </row>
    <row r="10" spans="1:17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90"/>
      <c r="N10" s="40"/>
    </row>
    <row r="11" spans="1:17">
      <c r="A11" s="177" t="s">
        <v>76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7" ht="27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20" spans="10:14">
      <c r="J20" s="35" t="s">
        <v>60</v>
      </c>
      <c r="K20" s="35"/>
      <c r="L20" s="35"/>
      <c r="M20" s="35"/>
    </row>
    <row r="21" spans="10:14">
      <c r="J21" s="36" t="s">
        <v>61</v>
      </c>
      <c r="K21" s="36"/>
      <c r="L21" s="36"/>
      <c r="M21" s="36"/>
    </row>
    <row r="23" spans="10:14">
      <c r="L23" s="99"/>
      <c r="M23" s="100"/>
      <c r="N23" s="100"/>
    </row>
    <row r="24" spans="10:14">
      <c r="L24" s="101"/>
      <c r="M24" s="100"/>
      <c r="N24" s="100"/>
    </row>
  </sheetData>
  <mergeCells count="3">
    <mergeCell ref="A2:N2"/>
    <mergeCell ref="A4:N4"/>
    <mergeCell ref="A11:N12"/>
  </mergeCells>
  <phoneticPr fontId="35" type="noConversion"/>
  <pageMargins left="0.7" right="0.7" top="0.75" bottom="0.75" header="0.3" footer="0.3"/>
  <pageSetup scale="80" orientation="landscape" r:id="rId1"/>
  <headerFooter>
    <oddHeader>&amp;L&amp;"Arial,Pogrubiony"EZ/ZP/75/2017/AŁ-D&amp;C&amp;"Arial,Pogrubiony"FORMULARZ ASORTYMENTOWO - CENOWY&amp;R&amp;"Arial,Pogrubiony"Załącznik nr 2 do SIWZ.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topLeftCell="A7" zoomScaleNormal="100" workbookViewId="0">
      <selection activeCell="L44" sqref="L44"/>
    </sheetView>
  </sheetViews>
  <sheetFormatPr defaultColWidth="8.85546875" defaultRowHeight="15"/>
  <cols>
    <col min="1" max="1" width="4.140625" style="24" customWidth="1"/>
    <col min="2" max="2" width="12.42578125" style="24" customWidth="1"/>
    <col min="3" max="3" width="8.85546875" style="24"/>
    <col min="4" max="4" width="11.28515625" style="24" bestFit="1" customWidth="1"/>
    <col min="5" max="5" width="11.140625" style="24" customWidth="1"/>
    <col min="6" max="6" width="10.140625" style="24" customWidth="1"/>
    <col min="7" max="7" width="8.85546875" style="24"/>
    <col min="8" max="8" width="10" style="24" customWidth="1"/>
    <col min="9" max="9" width="12.85546875" style="24" customWidth="1"/>
    <col min="10" max="10" width="11.140625" style="24" customWidth="1"/>
    <col min="11" max="11" width="6.7109375" style="24" customWidth="1"/>
    <col min="12" max="12" width="12.28515625" style="24" customWidth="1"/>
    <col min="13" max="13" width="12.42578125" style="24" customWidth="1"/>
    <col min="14" max="14" width="17.5703125" style="24" customWidth="1"/>
    <col min="15" max="16384" width="8.85546875" style="24"/>
  </cols>
  <sheetData>
    <row r="1" spans="1:15" ht="15.75">
      <c r="H1" s="23"/>
      <c r="I1" s="23"/>
      <c r="J1" s="23"/>
      <c r="K1" s="23"/>
      <c r="L1" s="23"/>
      <c r="M1" s="23"/>
      <c r="N1" s="23"/>
      <c r="O1" s="23"/>
    </row>
    <row r="2" spans="1:15" ht="15.75">
      <c r="A2" s="176" t="s">
        <v>124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3"/>
    </row>
    <row r="3" spans="1:15">
      <c r="A3" s="30"/>
      <c r="B3" s="30"/>
      <c r="C3" s="30"/>
      <c r="D3" s="30"/>
      <c r="E3" s="30"/>
      <c r="F3" s="30"/>
      <c r="G3" s="30"/>
      <c r="H3" s="30"/>
      <c r="I3" s="31"/>
      <c r="J3" s="31"/>
      <c r="K3" s="30"/>
      <c r="L3" s="30"/>
      <c r="M3" s="30"/>
      <c r="N3" s="30"/>
      <c r="O3" s="25"/>
    </row>
    <row r="4" spans="1:15" ht="15" customHeight="1">
      <c r="A4" s="197" t="s">
        <v>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61"/>
    </row>
    <row r="5" spans="1:15">
      <c r="A5" s="30"/>
      <c r="B5" s="30"/>
      <c r="C5" s="30"/>
      <c r="D5" s="30"/>
      <c r="E5" s="30"/>
      <c r="F5" s="30"/>
      <c r="G5" s="30"/>
      <c r="H5" s="30"/>
      <c r="I5" s="31"/>
      <c r="J5" s="31"/>
      <c r="K5" s="30"/>
      <c r="L5" s="30"/>
      <c r="M5" s="30"/>
      <c r="N5" s="30"/>
    </row>
    <row r="6" spans="1:15" ht="51">
      <c r="A6" s="32" t="s">
        <v>0</v>
      </c>
      <c r="B6" s="32" t="s">
        <v>7</v>
      </c>
      <c r="C6" s="32" t="s">
        <v>1</v>
      </c>
      <c r="D6" s="32" t="s">
        <v>2</v>
      </c>
      <c r="E6" s="32" t="s">
        <v>53</v>
      </c>
      <c r="F6" s="32" t="s">
        <v>3</v>
      </c>
      <c r="G6" s="32" t="s">
        <v>4</v>
      </c>
      <c r="H6" s="32" t="s">
        <v>5</v>
      </c>
      <c r="I6" s="32" t="s">
        <v>20</v>
      </c>
      <c r="J6" s="32" t="s">
        <v>8</v>
      </c>
      <c r="K6" s="33" t="s">
        <v>74</v>
      </c>
      <c r="L6" s="32" t="s">
        <v>58</v>
      </c>
      <c r="M6" s="32" t="s">
        <v>81</v>
      </c>
      <c r="N6" s="32" t="s">
        <v>79</v>
      </c>
    </row>
    <row r="7" spans="1:15">
      <c r="A7" s="32"/>
      <c r="B7" s="32">
        <v>1</v>
      </c>
      <c r="C7" s="32">
        <v>2</v>
      </c>
      <c r="D7" s="32">
        <v>3</v>
      </c>
      <c r="E7" s="77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3">
        <v>10</v>
      </c>
      <c r="L7" s="32">
        <v>11</v>
      </c>
      <c r="M7" s="32">
        <v>12</v>
      </c>
      <c r="N7" s="32">
        <v>13</v>
      </c>
    </row>
    <row r="8" spans="1:15" ht="40.5" customHeight="1">
      <c r="A8" s="33" t="s">
        <v>54</v>
      </c>
      <c r="B8" s="41"/>
      <c r="C8" s="46" t="s">
        <v>34</v>
      </c>
      <c r="D8" s="46">
        <v>30</v>
      </c>
      <c r="E8" s="51">
        <v>6</v>
      </c>
      <c r="F8" s="41" t="s">
        <v>9</v>
      </c>
      <c r="G8" s="49" t="s">
        <v>35</v>
      </c>
      <c r="H8" s="46">
        <v>12</v>
      </c>
      <c r="I8" s="98">
        <v>1680</v>
      </c>
      <c r="J8" s="95"/>
      <c r="K8" s="81"/>
      <c r="L8" s="82"/>
      <c r="M8" s="106">
        <f>(I8*L8)</f>
        <v>0</v>
      </c>
      <c r="N8" s="54"/>
    </row>
    <row r="9" spans="1:15" ht="45.75" customHeight="1">
      <c r="A9" s="33" t="s">
        <v>55</v>
      </c>
      <c r="B9" s="41"/>
      <c r="C9" s="46" t="s">
        <v>36</v>
      </c>
      <c r="D9" s="46">
        <v>30</v>
      </c>
      <c r="E9" s="51">
        <v>6</v>
      </c>
      <c r="F9" s="41" t="s">
        <v>9</v>
      </c>
      <c r="G9" s="49" t="s">
        <v>35</v>
      </c>
      <c r="H9" s="46">
        <v>12</v>
      </c>
      <c r="I9" s="98">
        <v>1440</v>
      </c>
      <c r="J9" s="95"/>
      <c r="K9" s="81"/>
      <c r="L9" s="82"/>
      <c r="M9" s="106">
        <f>(I9*L9)</f>
        <v>0</v>
      </c>
      <c r="N9" s="54"/>
    </row>
    <row r="10" spans="1:15">
      <c r="A10" s="40"/>
      <c r="B10" s="40"/>
      <c r="C10" s="40"/>
      <c r="D10" s="40"/>
      <c r="E10" s="40"/>
      <c r="F10" s="40"/>
      <c r="G10" s="40"/>
      <c r="H10" s="40"/>
      <c r="I10" s="39"/>
      <c r="J10" s="39"/>
      <c r="K10" s="40"/>
      <c r="L10" s="40"/>
      <c r="M10" s="96">
        <f>SUM(M8:M9)</f>
        <v>0</v>
      </c>
      <c r="N10" s="40"/>
    </row>
    <row r="11" spans="1:15">
      <c r="A11" s="40"/>
      <c r="B11" s="40"/>
      <c r="C11" s="40"/>
      <c r="D11" s="40"/>
      <c r="E11" s="40"/>
      <c r="F11" s="40"/>
      <c r="G11" s="40"/>
      <c r="H11" s="40"/>
      <c r="I11" s="39"/>
      <c r="J11" s="39"/>
      <c r="K11" s="40"/>
      <c r="L11" s="40"/>
      <c r="M11" s="110"/>
      <c r="N11" s="40"/>
    </row>
    <row r="12" spans="1:15">
      <c r="A12" s="40"/>
      <c r="B12" s="40"/>
      <c r="C12" s="40"/>
      <c r="D12" s="40"/>
      <c r="E12" s="40"/>
      <c r="F12" s="40"/>
      <c r="G12" s="40"/>
      <c r="H12" s="40"/>
      <c r="I12" s="39"/>
      <c r="J12" s="39"/>
      <c r="K12" s="40"/>
      <c r="L12" s="40"/>
      <c r="M12" s="110"/>
      <c r="N12" s="40"/>
    </row>
    <row r="13" spans="1:15">
      <c r="A13" s="30"/>
      <c r="B13" s="30"/>
      <c r="C13" s="30"/>
      <c r="D13" s="30"/>
      <c r="E13" s="30"/>
      <c r="F13" s="30"/>
      <c r="G13" s="30"/>
      <c r="H13" s="30"/>
      <c r="I13" s="31"/>
      <c r="J13" s="31"/>
      <c r="K13" s="30"/>
      <c r="L13" s="30"/>
      <c r="M13" s="30"/>
      <c r="N13" s="30"/>
    </row>
    <row r="14" spans="1:15" ht="15" customHeight="1">
      <c r="A14" s="198" t="s">
        <v>37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5" spans="1: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5" ht="51">
      <c r="A16" s="32" t="s">
        <v>0</v>
      </c>
      <c r="B16" s="32" t="s">
        <v>7</v>
      </c>
      <c r="C16" s="32" t="s">
        <v>1</v>
      </c>
      <c r="D16" s="32" t="s">
        <v>2</v>
      </c>
      <c r="E16" s="32" t="s">
        <v>53</v>
      </c>
      <c r="F16" s="32" t="s">
        <v>3</v>
      </c>
      <c r="G16" s="32" t="s">
        <v>4</v>
      </c>
      <c r="H16" s="32" t="s">
        <v>5</v>
      </c>
      <c r="I16" s="32" t="s">
        <v>20</v>
      </c>
      <c r="J16" s="32" t="s">
        <v>8</v>
      </c>
      <c r="K16" s="33" t="s">
        <v>74</v>
      </c>
      <c r="L16" s="32" t="s">
        <v>58</v>
      </c>
      <c r="M16" s="32" t="s">
        <v>81</v>
      </c>
      <c r="N16" s="32" t="s">
        <v>79</v>
      </c>
    </row>
    <row r="17" spans="1:15">
      <c r="A17" s="32"/>
      <c r="B17" s="32">
        <v>1</v>
      </c>
      <c r="C17" s="32">
        <v>2</v>
      </c>
      <c r="D17" s="32">
        <v>3</v>
      </c>
      <c r="E17" s="77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3">
        <v>10</v>
      </c>
      <c r="L17" s="32">
        <v>11</v>
      </c>
      <c r="M17" s="32">
        <v>12</v>
      </c>
      <c r="N17" s="32">
        <v>13</v>
      </c>
    </row>
    <row r="18" spans="1:15" ht="53.25" customHeight="1">
      <c r="A18" s="33" t="s">
        <v>56</v>
      </c>
      <c r="B18" s="41"/>
      <c r="C18" s="46" t="s">
        <v>38</v>
      </c>
      <c r="D18" s="46">
        <v>45</v>
      </c>
      <c r="E18" s="51">
        <v>6</v>
      </c>
      <c r="F18" s="41" t="s">
        <v>9</v>
      </c>
      <c r="G18" s="49" t="s">
        <v>39</v>
      </c>
      <c r="H18" s="46">
        <v>12</v>
      </c>
      <c r="I18" s="46">
        <v>960</v>
      </c>
      <c r="J18" s="78"/>
      <c r="K18" s="81"/>
      <c r="L18" s="82"/>
      <c r="M18" s="106">
        <f>(I18*L18)</f>
        <v>0</v>
      </c>
      <c r="N18" s="54"/>
    </row>
    <row r="19" spans="1: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90"/>
      <c r="N19" s="40"/>
    </row>
    <row r="20" spans="1: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90"/>
      <c r="N20" s="40"/>
    </row>
    <row r="21" spans="1: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90"/>
      <c r="N21" s="40"/>
    </row>
    <row r="22" spans="1: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5" ht="15" customHeight="1">
      <c r="A23" s="198" t="s">
        <v>40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</row>
    <row r="24" spans="1: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51">
      <c r="A25" s="32" t="s">
        <v>0</v>
      </c>
      <c r="B25" s="32" t="s">
        <v>7</v>
      </c>
      <c r="C25" s="32" t="s">
        <v>1</v>
      </c>
      <c r="D25" s="32" t="s">
        <v>2</v>
      </c>
      <c r="E25" s="32" t="s">
        <v>53</v>
      </c>
      <c r="F25" s="32" t="s">
        <v>3</v>
      </c>
      <c r="G25" s="32" t="s">
        <v>4</v>
      </c>
      <c r="H25" s="32" t="s">
        <v>5</v>
      </c>
      <c r="I25" s="32" t="s">
        <v>20</v>
      </c>
      <c r="J25" s="32" t="s">
        <v>8</v>
      </c>
      <c r="K25" s="33" t="s">
        <v>74</v>
      </c>
      <c r="L25" s="32" t="s">
        <v>58</v>
      </c>
      <c r="M25" s="32" t="s">
        <v>59</v>
      </c>
      <c r="N25" s="32" t="s">
        <v>79</v>
      </c>
    </row>
    <row r="26" spans="1:15">
      <c r="A26" s="32"/>
      <c r="B26" s="32">
        <v>1</v>
      </c>
      <c r="C26" s="32">
        <v>2</v>
      </c>
      <c r="D26" s="32">
        <v>3</v>
      </c>
      <c r="E26" s="77">
        <v>4</v>
      </c>
      <c r="F26" s="32">
        <v>5</v>
      </c>
      <c r="G26" s="32">
        <v>6</v>
      </c>
      <c r="H26" s="32">
        <v>7</v>
      </c>
      <c r="I26" s="32">
        <v>8</v>
      </c>
      <c r="J26" s="32">
        <v>9</v>
      </c>
      <c r="K26" s="33">
        <v>10</v>
      </c>
      <c r="L26" s="32">
        <v>11</v>
      </c>
      <c r="M26" s="32">
        <v>12</v>
      </c>
      <c r="N26" s="32">
        <v>13</v>
      </c>
    </row>
    <row r="27" spans="1:15" ht="44.25" customHeight="1">
      <c r="A27" s="33" t="s">
        <v>67</v>
      </c>
      <c r="B27" s="41"/>
      <c r="C27" s="46" t="s">
        <v>34</v>
      </c>
      <c r="D27" s="46">
        <v>20</v>
      </c>
      <c r="E27" s="51">
        <v>16.149999999999999</v>
      </c>
      <c r="F27" s="41" t="s">
        <v>41</v>
      </c>
      <c r="G27" s="49" t="s">
        <v>24</v>
      </c>
      <c r="H27" s="46">
        <v>12</v>
      </c>
      <c r="I27" s="46">
        <v>72</v>
      </c>
      <c r="J27" s="78"/>
      <c r="K27" s="81"/>
      <c r="L27" s="82"/>
      <c r="M27" s="106">
        <f>(I27*L27)</f>
        <v>0</v>
      </c>
      <c r="N27" s="54"/>
    </row>
    <row r="28" spans="1: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07"/>
      <c r="N28" s="40"/>
    </row>
    <row r="29" spans="1:15" ht="15.75" thickBot="1"/>
    <row r="30" spans="1:15" ht="15.75" thickBot="1">
      <c r="J30" s="194" t="s">
        <v>99</v>
      </c>
      <c r="K30" s="195"/>
      <c r="L30" s="196"/>
      <c r="M30" s="108">
        <f>SUM(M27,M18,M10)</f>
        <v>0</v>
      </c>
    </row>
    <row r="31" spans="1:15" ht="15.75">
      <c r="C31" s="23"/>
      <c r="D31" s="26"/>
    </row>
    <row r="32" spans="1:15" ht="15" customHeight="1">
      <c r="B32" s="177" t="s">
        <v>76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09"/>
    </row>
    <row r="33" spans="2:15" ht="36.75" customHeight="1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09"/>
    </row>
    <row r="39" spans="2:15">
      <c r="I39" s="35" t="s">
        <v>60</v>
      </c>
      <c r="J39" s="35"/>
      <c r="K39" s="35"/>
      <c r="L39" s="35"/>
      <c r="M39"/>
    </row>
    <row r="40" spans="2:15">
      <c r="I40" s="36" t="s">
        <v>61</v>
      </c>
      <c r="J40" s="36"/>
      <c r="K40" s="36"/>
      <c r="L40" s="36"/>
      <c r="M40"/>
    </row>
  </sheetData>
  <mergeCells count="6">
    <mergeCell ref="A2:N2"/>
    <mergeCell ref="J30:L30"/>
    <mergeCell ref="B32:N33"/>
    <mergeCell ref="A4:N4"/>
    <mergeCell ref="A14:N14"/>
    <mergeCell ref="A23:N23"/>
  </mergeCells>
  <phoneticPr fontId="35" type="noConversion"/>
  <pageMargins left="0.7" right="0.7" top="0.75" bottom="0.75" header="0.3" footer="0.3"/>
  <pageSetup paperSize="9" scale="85" orientation="landscape" horizontalDpi="4294967293" verticalDpi="0" r:id="rId1"/>
  <headerFooter>
    <oddHeader>&amp;L&amp;"Arial,Pogrubiony"EZ/ZP/75/2017/AŁ-D&amp;C&amp;"Arial,Pogrubiony"FORMULARZ ASORTYMENTOWO - CENOWY&amp;R&amp;"Arial,Pogrubiony"Załącznik nr 2 do SIWZ.</oddHeader>
    <oddFooter>Strona &amp;P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workbookViewId="0">
      <selection activeCell="C36" sqref="C36"/>
    </sheetView>
  </sheetViews>
  <sheetFormatPr defaultRowHeight="15"/>
  <cols>
    <col min="1" max="1" width="5" customWidth="1"/>
    <col min="2" max="2" width="11.7109375" customWidth="1"/>
    <col min="3" max="3" width="10" customWidth="1"/>
    <col min="4" max="4" width="9.7109375" customWidth="1"/>
    <col min="6" max="6" width="11.42578125" customWidth="1"/>
    <col min="7" max="7" width="10.28515625" customWidth="1"/>
    <col min="8" max="8" width="7.7109375" customWidth="1"/>
    <col min="9" max="9" width="13.140625" style="6" customWidth="1"/>
    <col min="10" max="10" width="12.7109375" style="6" customWidth="1"/>
    <col min="11" max="11" width="7" customWidth="1"/>
    <col min="12" max="12" width="13.5703125" customWidth="1"/>
    <col min="13" max="13" width="14.5703125" bestFit="1" customWidth="1"/>
    <col min="14" max="14" width="16.5703125" customWidth="1"/>
  </cols>
  <sheetData>
    <row r="2" spans="1:17" s="5" customFormat="1" ht="15.75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4"/>
      <c r="P2" s="4"/>
      <c r="Q2" s="4"/>
    </row>
    <row r="3" spans="1:17" s="5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"/>
      <c r="P3" s="4"/>
      <c r="Q3" s="4"/>
    </row>
    <row r="4" spans="1:17" s="2" customFormat="1" ht="48.75" customHeight="1">
      <c r="A4" s="179" t="s">
        <v>66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"/>
      <c r="P4" s="17"/>
      <c r="Q4" s="17"/>
    </row>
    <row r="5" spans="1:17">
      <c r="A5" s="40"/>
      <c r="B5" s="40"/>
      <c r="C5" s="40"/>
      <c r="D5" s="40"/>
      <c r="E5" s="40"/>
      <c r="F5" s="40"/>
      <c r="G5" s="40"/>
      <c r="H5" s="40"/>
      <c r="I5" s="39"/>
      <c r="J5" s="39"/>
      <c r="K5" s="40"/>
      <c r="L5" s="40"/>
      <c r="M5" s="40"/>
      <c r="N5" s="40"/>
    </row>
    <row r="6" spans="1:17" ht="48" customHeight="1">
      <c r="A6" s="32" t="s">
        <v>0</v>
      </c>
      <c r="B6" s="32" t="s">
        <v>7</v>
      </c>
      <c r="C6" s="32" t="s">
        <v>1</v>
      </c>
      <c r="D6" s="32" t="s">
        <v>2</v>
      </c>
      <c r="E6" s="32" t="s">
        <v>64</v>
      </c>
      <c r="F6" s="32" t="s">
        <v>3</v>
      </c>
      <c r="G6" s="32" t="s">
        <v>4</v>
      </c>
      <c r="H6" s="32" t="s">
        <v>5</v>
      </c>
      <c r="I6" s="32" t="s">
        <v>20</v>
      </c>
      <c r="J6" s="32" t="s">
        <v>8</v>
      </c>
      <c r="K6" s="33" t="s">
        <v>74</v>
      </c>
      <c r="L6" s="32" t="s">
        <v>58</v>
      </c>
      <c r="M6" s="32" t="s">
        <v>59</v>
      </c>
      <c r="N6" s="32" t="s">
        <v>52</v>
      </c>
    </row>
    <row r="7" spans="1:17">
      <c r="A7" s="32"/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3">
        <v>10</v>
      </c>
      <c r="L7" s="32">
        <v>11</v>
      </c>
      <c r="M7" s="32">
        <v>12</v>
      </c>
      <c r="N7" s="32">
        <v>13</v>
      </c>
    </row>
    <row r="8" spans="1:17" ht="25.5">
      <c r="A8" s="33" t="s">
        <v>54</v>
      </c>
      <c r="B8" s="41"/>
      <c r="C8" s="46" t="s">
        <v>10</v>
      </c>
      <c r="D8" s="46">
        <v>75</v>
      </c>
      <c r="E8" s="41">
        <v>24</v>
      </c>
      <c r="F8" s="41" t="s">
        <v>9</v>
      </c>
      <c r="G8" s="49" t="s">
        <v>11</v>
      </c>
      <c r="H8" s="46">
        <v>36</v>
      </c>
      <c r="I8" s="42">
        <v>1800</v>
      </c>
      <c r="J8" s="42"/>
      <c r="K8" s="43"/>
      <c r="L8" s="44"/>
      <c r="M8" s="45">
        <f>(L8*I8)</f>
        <v>0</v>
      </c>
      <c r="N8" s="46"/>
    </row>
    <row r="9" spans="1:17">
      <c r="A9" s="33" t="s">
        <v>55</v>
      </c>
      <c r="B9" s="41"/>
      <c r="C9" s="46" t="s">
        <v>10</v>
      </c>
      <c r="D9" s="46">
        <v>75</v>
      </c>
      <c r="E9" s="41">
        <v>27</v>
      </c>
      <c r="F9" s="41" t="s">
        <v>12</v>
      </c>
      <c r="G9" s="49" t="s">
        <v>14</v>
      </c>
      <c r="H9" s="46">
        <v>36</v>
      </c>
      <c r="I9" s="42">
        <v>1440</v>
      </c>
      <c r="J9" s="42"/>
      <c r="K9" s="43"/>
      <c r="L9" s="44"/>
      <c r="M9" s="45">
        <f t="shared" ref="M9:M17" si="0">(L9*I9)</f>
        <v>0</v>
      </c>
      <c r="N9" s="46"/>
    </row>
    <row r="10" spans="1:17">
      <c r="A10" s="33" t="s">
        <v>56</v>
      </c>
      <c r="B10" s="41"/>
      <c r="C10" s="46" t="s">
        <v>10</v>
      </c>
      <c r="D10" s="41">
        <v>75</v>
      </c>
      <c r="E10" s="41">
        <v>30</v>
      </c>
      <c r="F10" s="41" t="s">
        <v>12</v>
      </c>
      <c r="G10" s="49" t="s">
        <v>14</v>
      </c>
      <c r="H10" s="46">
        <v>36</v>
      </c>
      <c r="I10" s="42">
        <v>1800</v>
      </c>
      <c r="J10" s="42"/>
      <c r="K10" s="43"/>
      <c r="L10" s="44"/>
      <c r="M10" s="45">
        <f t="shared" si="0"/>
        <v>0</v>
      </c>
      <c r="N10" s="46"/>
    </row>
    <row r="11" spans="1:17">
      <c r="A11" s="33" t="s">
        <v>67</v>
      </c>
      <c r="B11" s="41"/>
      <c r="C11" s="46" t="s">
        <v>15</v>
      </c>
      <c r="D11" s="41">
        <v>75</v>
      </c>
      <c r="E11" s="50">
        <v>27</v>
      </c>
      <c r="F11" s="41" t="s">
        <v>12</v>
      </c>
      <c r="G11" s="49" t="s">
        <v>14</v>
      </c>
      <c r="H11" s="46">
        <v>12</v>
      </c>
      <c r="I11" s="42">
        <v>720</v>
      </c>
      <c r="J11" s="42"/>
      <c r="K11" s="43"/>
      <c r="L11" s="44"/>
      <c r="M11" s="45">
        <f t="shared" si="0"/>
        <v>0</v>
      </c>
      <c r="N11" s="46"/>
    </row>
    <row r="12" spans="1:17">
      <c r="A12" s="33" t="s">
        <v>68</v>
      </c>
      <c r="B12" s="41"/>
      <c r="C12" s="46" t="s">
        <v>15</v>
      </c>
      <c r="D12" s="41">
        <v>75</v>
      </c>
      <c r="E12" s="50">
        <v>30</v>
      </c>
      <c r="F12" s="41" t="s">
        <v>12</v>
      </c>
      <c r="G12" s="49" t="s">
        <v>14</v>
      </c>
      <c r="H12" s="46">
        <v>36</v>
      </c>
      <c r="I12" s="42">
        <v>1440</v>
      </c>
      <c r="J12" s="42"/>
      <c r="K12" s="43"/>
      <c r="L12" s="44"/>
      <c r="M12" s="45">
        <f t="shared" si="0"/>
        <v>0</v>
      </c>
      <c r="N12" s="46"/>
    </row>
    <row r="13" spans="1:17">
      <c r="A13" s="33" t="s">
        <v>69</v>
      </c>
      <c r="B13" s="41"/>
      <c r="C13" s="46" t="s">
        <v>15</v>
      </c>
      <c r="D13" s="46">
        <v>70</v>
      </c>
      <c r="E13" s="51">
        <v>37</v>
      </c>
      <c r="F13" s="41" t="s">
        <v>12</v>
      </c>
      <c r="G13" s="49" t="s">
        <v>14</v>
      </c>
      <c r="H13" s="46">
        <v>36</v>
      </c>
      <c r="I13" s="42">
        <v>1440</v>
      </c>
      <c r="J13" s="42"/>
      <c r="K13" s="43"/>
      <c r="L13" s="44"/>
      <c r="M13" s="45">
        <f t="shared" si="0"/>
        <v>0</v>
      </c>
      <c r="N13" s="46"/>
    </row>
    <row r="14" spans="1:17">
      <c r="A14" s="33" t="s">
        <v>70</v>
      </c>
      <c r="B14" s="41"/>
      <c r="C14" s="46">
        <v>0</v>
      </c>
      <c r="D14" s="46">
        <v>75</v>
      </c>
      <c r="E14" s="51">
        <v>27</v>
      </c>
      <c r="F14" s="41" t="s">
        <v>12</v>
      </c>
      <c r="G14" s="49" t="s">
        <v>14</v>
      </c>
      <c r="H14" s="46">
        <v>36</v>
      </c>
      <c r="I14" s="42">
        <v>1440</v>
      </c>
      <c r="J14" s="42"/>
      <c r="K14" s="43"/>
      <c r="L14" s="44"/>
      <c r="M14" s="45">
        <f t="shared" si="0"/>
        <v>0</v>
      </c>
      <c r="N14" s="46"/>
    </row>
    <row r="15" spans="1:17">
      <c r="A15" s="33" t="s">
        <v>71</v>
      </c>
      <c r="B15" s="41"/>
      <c r="C15" s="46">
        <v>0</v>
      </c>
      <c r="D15" s="46">
        <v>75</v>
      </c>
      <c r="E15" s="51">
        <v>37</v>
      </c>
      <c r="F15" s="41" t="s">
        <v>12</v>
      </c>
      <c r="G15" s="49" t="s">
        <v>14</v>
      </c>
      <c r="H15" s="46">
        <v>36</v>
      </c>
      <c r="I15" s="42">
        <v>1440</v>
      </c>
      <c r="J15" s="42"/>
      <c r="K15" s="43"/>
      <c r="L15" s="44"/>
      <c r="M15" s="45">
        <f t="shared" si="0"/>
        <v>0</v>
      </c>
      <c r="N15" s="46"/>
    </row>
    <row r="16" spans="1:17">
      <c r="A16" s="33" t="s">
        <v>72</v>
      </c>
      <c r="B16" s="41"/>
      <c r="C16" s="46">
        <v>1</v>
      </c>
      <c r="D16" s="46">
        <v>90</v>
      </c>
      <c r="E16" s="51">
        <v>40</v>
      </c>
      <c r="F16" s="41" t="s">
        <v>12</v>
      </c>
      <c r="G16" s="49" t="s">
        <v>14</v>
      </c>
      <c r="H16" s="46">
        <v>36</v>
      </c>
      <c r="I16" s="42">
        <v>720</v>
      </c>
      <c r="J16" s="42"/>
      <c r="K16" s="43"/>
      <c r="L16" s="44"/>
      <c r="M16" s="45">
        <f t="shared" si="0"/>
        <v>0</v>
      </c>
      <c r="N16" s="46"/>
    </row>
    <row r="17" spans="1:14">
      <c r="A17" s="33" t="s">
        <v>73</v>
      </c>
      <c r="B17" s="41"/>
      <c r="C17" s="46">
        <v>1</v>
      </c>
      <c r="D17" s="46">
        <v>90</v>
      </c>
      <c r="E17" s="51">
        <v>48</v>
      </c>
      <c r="F17" s="41" t="s">
        <v>12</v>
      </c>
      <c r="G17" s="49" t="s">
        <v>14</v>
      </c>
      <c r="H17" s="46">
        <v>36</v>
      </c>
      <c r="I17" s="42">
        <v>720</v>
      </c>
      <c r="J17" s="42"/>
      <c r="K17" s="43"/>
      <c r="L17" s="44"/>
      <c r="M17" s="45">
        <f t="shared" si="0"/>
        <v>0</v>
      </c>
      <c r="N17" s="46"/>
    </row>
    <row r="18" spans="1:14" s="3" customFormat="1" ht="15.7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47"/>
      <c r="L18" s="48"/>
      <c r="M18" s="63">
        <f>SUM(M8:M17)</f>
        <v>0</v>
      </c>
      <c r="N18" s="30"/>
    </row>
    <row r="19" spans="1:14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0"/>
      <c r="L19" s="30"/>
      <c r="M19" s="30"/>
      <c r="N19" s="30"/>
    </row>
    <row r="20" spans="1:14">
      <c r="A20" s="177" t="s">
        <v>76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</row>
    <row r="22" spans="1:14">
      <c r="A22" s="30"/>
      <c r="B22" s="30"/>
      <c r="C22" s="30"/>
      <c r="D22" s="30"/>
      <c r="E22" s="30"/>
      <c r="F22" s="30"/>
      <c r="G22" s="30"/>
      <c r="H22" s="30"/>
      <c r="I22" s="31"/>
      <c r="J22" s="31"/>
      <c r="K22" s="30"/>
      <c r="L22" s="30"/>
      <c r="M22" s="30"/>
      <c r="N22" s="30"/>
    </row>
    <row r="23" spans="1:14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0"/>
      <c r="L23" s="30"/>
      <c r="M23" s="30"/>
      <c r="N23" s="30"/>
    </row>
    <row r="24" spans="1:14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0"/>
      <c r="L24" s="30"/>
      <c r="M24" s="30"/>
      <c r="N24" s="30"/>
    </row>
    <row r="25" spans="1:14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0"/>
      <c r="L25" s="30"/>
      <c r="M25" s="30"/>
      <c r="N25" s="30"/>
    </row>
    <row r="26" spans="1:14">
      <c r="A26" s="30"/>
      <c r="B26" s="30"/>
      <c r="C26" s="30"/>
      <c r="D26" s="30"/>
      <c r="E26" s="30"/>
      <c r="F26" s="30"/>
      <c r="G26" s="30"/>
      <c r="H26" s="30"/>
      <c r="I26" s="31"/>
      <c r="J26" s="35" t="s">
        <v>60</v>
      </c>
      <c r="K26" s="35"/>
      <c r="L26" s="35"/>
      <c r="M26" s="35"/>
      <c r="N26" s="35"/>
    </row>
    <row r="27" spans="1:14">
      <c r="A27" s="30"/>
      <c r="B27" s="30"/>
      <c r="C27" s="30"/>
      <c r="D27" s="30"/>
      <c r="E27" s="30"/>
      <c r="F27" s="30"/>
      <c r="G27" s="30"/>
      <c r="H27" s="30"/>
      <c r="I27" s="31"/>
      <c r="J27" s="36" t="s">
        <v>61</v>
      </c>
      <c r="K27" s="36"/>
      <c r="L27" s="36"/>
      <c r="M27" s="36"/>
      <c r="N27" s="36"/>
    </row>
  </sheetData>
  <mergeCells count="3">
    <mergeCell ref="A4:N4"/>
    <mergeCell ref="A2:N2"/>
    <mergeCell ref="A20:N21"/>
  </mergeCells>
  <phoneticPr fontId="35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"/>
  <sheetViews>
    <sheetView workbookViewId="0">
      <selection activeCell="E10" sqref="E10"/>
    </sheetView>
  </sheetViews>
  <sheetFormatPr defaultRowHeight="15"/>
  <cols>
    <col min="1" max="1" width="3.7109375" style="12" customWidth="1"/>
    <col min="2" max="2" width="15.140625" style="12" customWidth="1"/>
    <col min="3" max="3" width="8.7109375" style="12" customWidth="1"/>
    <col min="4" max="4" width="9" style="12" bestFit="1" customWidth="1"/>
    <col min="5" max="5" width="9.140625" style="12"/>
    <col min="6" max="6" width="10.85546875" style="12" customWidth="1"/>
    <col min="7" max="7" width="13.140625" style="12" customWidth="1"/>
    <col min="8" max="8" width="8.42578125" style="12" customWidth="1"/>
    <col min="9" max="9" width="13" style="12" customWidth="1"/>
    <col min="10" max="10" width="12" style="12" customWidth="1"/>
    <col min="11" max="11" width="5.140625" style="12" customWidth="1"/>
    <col min="12" max="12" width="15.85546875" style="12" customWidth="1"/>
    <col min="13" max="13" width="9.85546875" style="12" bestFit="1" customWidth="1"/>
    <col min="14" max="14" width="16" style="12" customWidth="1"/>
    <col min="15" max="16384" width="9.140625" style="12"/>
  </cols>
  <sheetData>
    <row r="2" spans="1:17" s="10" customFormat="1" ht="15.75">
      <c r="A2" s="181" t="s">
        <v>51</v>
      </c>
      <c r="B2" s="181"/>
      <c r="C2" s="181"/>
      <c r="D2" s="181"/>
      <c r="E2" s="181"/>
      <c r="F2" s="181"/>
      <c r="G2" s="52"/>
      <c r="H2" s="52"/>
      <c r="I2" s="52"/>
      <c r="J2" s="52"/>
      <c r="K2" s="52"/>
      <c r="L2" s="52"/>
      <c r="M2" s="52"/>
      <c r="N2" s="52"/>
      <c r="O2" s="9"/>
      <c r="P2" s="9"/>
    </row>
    <row r="3" spans="1:1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1"/>
      <c r="P3" s="11"/>
      <c r="Q3" s="11"/>
    </row>
    <row r="4" spans="1:17" s="14" customFormat="1" ht="35.25" customHeight="1">
      <c r="A4" s="178" t="s">
        <v>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3"/>
      <c r="P4" s="13"/>
      <c r="Q4" s="13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7" s="15" customFormat="1" ht="38.25">
      <c r="A7" s="32" t="s">
        <v>0</v>
      </c>
      <c r="B7" s="32" t="s">
        <v>7</v>
      </c>
      <c r="C7" s="32" t="s">
        <v>1</v>
      </c>
      <c r="D7" s="32" t="s">
        <v>2</v>
      </c>
      <c r="E7" s="32" t="s">
        <v>64</v>
      </c>
      <c r="F7" s="32" t="s">
        <v>3</v>
      </c>
      <c r="G7" s="32" t="s">
        <v>32</v>
      </c>
      <c r="H7" s="32" t="s">
        <v>29</v>
      </c>
      <c r="I7" s="32" t="s">
        <v>20</v>
      </c>
      <c r="J7" s="32" t="s">
        <v>8</v>
      </c>
      <c r="K7" s="32" t="s">
        <v>74</v>
      </c>
      <c r="L7" s="32" t="s">
        <v>58</v>
      </c>
      <c r="M7" s="32" t="s">
        <v>59</v>
      </c>
      <c r="N7" s="32" t="s">
        <v>52</v>
      </c>
    </row>
    <row r="8" spans="1:17" s="15" customFormat="1" ht="16.5">
      <c r="A8" s="32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</row>
    <row r="9" spans="1:17" ht="29.25" customHeight="1">
      <c r="A9" s="32" t="s">
        <v>54</v>
      </c>
      <c r="B9" s="49"/>
      <c r="C9" s="54" t="s">
        <v>25</v>
      </c>
      <c r="D9" s="54">
        <v>70</v>
      </c>
      <c r="E9" s="57">
        <v>31</v>
      </c>
      <c r="F9" s="49" t="s">
        <v>12</v>
      </c>
      <c r="G9" s="49" t="s">
        <v>24</v>
      </c>
      <c r="H9" s="54">
        <v>36</v>
      </c>
      <c r="I9" s="54">
        <v>1440</v>
      </c>
      <c r="J9" s="54"/>
      <c r="K9" s="58"/>
      <c r="L9" s="59"/>
      <c r="M9" s="45">
        <f>(L9*I9)</f>
        <v>0</v>
      </c>
      <c r="N9" s="54"/>
    </row>
    <row r="10" spans="1:17" ht="30" customHeight="1">
      <c r="A10" s="55" t="s">
        <v>55</v>
      </c>
      <c r="B10" s="49"/>
      <c r="C10" s="54" t="s">
        <v>15</v>
      </c>
      <c r="D10" s="54">
        <v>70</v>
      </c>
      <c r="E10" s="54">
        <v>26</v>
      </c>
      <c r="F10" s="54" t="s">
        <v>12</v>
      </c>
      <c r="G10" s="54" t="s">
        <v>26</v>
      </c>
      <c r="H10" s="54">
        <v>36</v>
      </c>
      <c r="I10" s="54">
        <v>936</v>
      </c>
      <c r="J10" s="54"/>
      <c r="K10" s="58"/>
      <c r="L10" s="54"/>
      <c r="M10" s="45">
        <f>(L10*I10)</f>
        <v>0</v>
      </c>
      <c r="N10" s="54"/>
    </row>
    <row r="11" spans="1:17" ht="23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62">
        <f>SUM(M9:M10)</f>
        <v>0</v>
      </c>
      <c r="N11" s="56"/>
    </row>
    <row r="12" spans="1:17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7">
      <c r="A13" s="177" t="s">
        <v>76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7" ht="30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7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7">
      <c r="A16" s="30"/>
      <c r="B16" s="30"/>
      <c r="C16" s="30"/>
      <c r="D16" s="30"/>
      <c r="E16" s="30"/>
      <c r="F16" s="30"/>
      <c r="G16" s="30"/>
      <c r="H16" s="30"/>
      <c r="I16" s="53"/>
      <c r="J16" s="53"/>
      <c r="K16" s="30"/>
      <c r="L16" s="30"/>
      <c r="M16" s="30"/>
      <c r="N16" s="30"/>
    </row>
    <row r="17" spans="1:1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20" spans="1:14">
      <c r="J20" s="35" t="s">
        <v>60</v>
      </c>
      <c r="K20" s="35"/>
      <c r="L20" s="35"/>
      <c r="M20" s="35"/>
    </row>
    <row r="21" spans="1:14">
      <c r="J21" s="36" t="s">
        <v>61</v>
      </c>
      <c r="K21" s="36"/>
      <c r="L21" s="36"/>
      <c r="M21" s="36"/>
    </row>
    <row r="24" spans="1:14">
      <c r="K24" s="182"/>
      <c r="L24" s="183"/>
      <c r="M24" s="183"/>
    </row>
    <row r="25" spans="1:14">
      <c r="K25" s="184"/>
      <c r="L25" s="183"/>
      <c r="M25" s="183"/>
    </row>
  </sheetData>
  <mergeCells count="5">
    <mergeCell ref="A2:F2"/>
    <mergeCell ref="K24:M24"/>
    <mergeCell ref="K25:M25"/>
    <mergeCell ref="A4:N4"/>
    <mergeCell ref="A13:N14"/>
  </mergeCells>
  <phoneticPr fontId="35" type="noConversion"/>
  <pageMargins left="0.7" right="0.7" top="0.75" bottom="0.75" header="0.3" footer="0.3"/>
  <pageSetup scale="80" orientation="landscape" r:id="rId1"/>
  <headerFooter>
    <oddHeader>&amp;L&amp;"Arial,Pogrubiony"EZ/ZP/75/2017/AŁ-D&amp;C&amp;"Arial,Pogrubiony"FORMULARZ ASORTYMENTOWO - CENOWY&amp;R&amp;"Arial,Pogrubiony"Załącznik nr 2 do SIWZ.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F21"/>
  <sheetViews>
    <sheetView workbookViewId="0">
      <selection activeCell="E10" sqref="E10"/>
    </sheetView>
  </sheetViews>
  <sheetFormatPr defaultRowHeight="15"/>
  <cols>
    <col min="1" max="1" width="4.42578125" style="18" customWidth="1"/>
    <col min="2" max="2" width="11.7109375" style="18" customWidth="1"/>
    <col min="3" max="3" width="8.42578125" style="18" customWidth="1"/>
    <col min="4" max="4" width="10.85546875" style="18" customWidth="1"/>
    <col min="5" max="5" width="8.28515625" style="18" customWidth="1"/>
    <col min="6" max="6" width="10.85546875" style="18" customWidth="1"/>
    <col min="7" max="7" width="18.140625" style="18" customWidth="1"/>
    <col min="8" max="8" width="7.7109375" style="18" customWidth="1"/>
    <col min="9" max="9" width="13" style="18" customWidth="1"/>
    <col min="10" max="10" width="12.7109375" style="18" customWidth="1"/>
    <col min="11" max="11" width="7" style="18" customWidth="1"/>
    <col min="12" max="12" width="12.42578125" style="18" customWidth="1"/>
    <col min="13" max="13" width="13.7109375" style="18" customWidth="1"/>
    <col min="14" max="14" width="14.7109375" style="18" customWidth="1"/>
    <col min="15" max="16384" width="9.140625" style="18"/>
  </cols>
  <sheetData>
    <row r="2" spans="1:32">
      <c r="I2" s="19"/>
      <c r="J2" s="19"/>
    </row>
    <row r="3" spans="1:32" ht="15" customHeight="1">
      <c r="A3" s="76" t="s">
        <v>77</v>
      </c>
      <c r="B3" s="76"/>
      <c r="C3" s="76"/>
      <c r="D3" s="76"/>
      <c r="E3" s="76"/>
      <c r="F3" s="60"/>
      <c r="G3" s="60"/>
      <c r="H3" s="34"/>
      <c r="I3" s="60"/>
      <c r="J3" s="60"/>
      <c r="K3" s="60"/>
      <c r="L3" s="60"/>
      <c r="M3" s="60"/>
      <c r="N3" s="60"/>
      <c r="O3" s="20"/>
      <c r="P3" s="20"/>
      <c r="Q3" s="20"/>
    </row>
    <row r="4" spans="1:32" ht="12.75" customHeight="1">
      <c r="A4" s="64"/>
      <c r="B4" s="64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32" ht="29.25" customHeight="1">
      <c r="A5" s="185" t="s">
        <v>78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22"/>
      <c r="P5" s="22"/>
      <c r="Q5" s="22"/>
    </row>
    <row r="6" spans="1:32" ht="15" customHeight="1">
      <c r="A6" s="28"/>
      <c r="B6" s="28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32" ht="48" customHeight="1">
      <c r="A7" s="32" t="s">
        <v>0</v>
      </c>
      <c r="B7" s="32" t="s">
        <v>7</v>
      </c>
      <c r="C7" s="32" t="s">
        <v>1</v>
      </c>
      <c r="D7" s="32" t="s">
        <v>2</v>
      </c>
      <c r="E7" s="32" t="s">
        <v>64</v>
      </c>
      <c r="F7" s="32" t="s">
        <v>3</v>
      </c>
      <c r="G7" s="32" t="s">
        <v>4</v>
      </c>
      <c r="H7" s="32" t="s">
        <v>5</v>
      </c>
      <c r="I7" s="32" t="s">
        <v>20</v>
      </c>
      <c r="J7" s="32" t="s">
        <v>8</v>
      </c>
      <c r="K7" s="33" t="s">
        <v>74</v>
      </c>
      <c r="L7" s="32" t="s">
        <v>58</v>
      </c>
      <c r="M7" s="32" t="s">
        <v>59</v>
      </c>
      <c r="N7" s="32" t="s">
        <v>52</v>
      </c>
    </row>
    <row r="8" spans="1:32" ht="16.5" customHeight="1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32" ht="41.25" customHeight="1">
      <c r="A9" s="33" t="s">
        <v>54</v>
      </c>
      <c r="B9" s="41"/>
      <c r="C9" s="46" t="s">
        <v>25</v>
      </c>
      <c r="D9" s="54" t="s">
        <v>93</v>
      </c>
      <c r="E9" s="51">
        <v>19</v>
      </c>
      <c r="F9" s="41" t="s">
        <v>9</v>
      </c>
      <c r="G9" s="49" t="s">
        <v>11</v>
      </c>
      <c r="H9" s="46">
        <v>12</v>
      </c>
      <c r="I9" s="80">
        <v>360</v>
      </c>
      <c r="J9" s="80"/>
      <c r="K9" s="94"/>
      <c r="L9" s="95"/>
      <c r="M9" s="96">
        <f>(I9*L9)</f>
        <v>0</v>
      </c>
      <c r="N9" s="54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30" customHeight="1">
      <c r="A10" s="33" t="s">
        <v>55</v>
      </c>
      <c r="B10" s="41"/>
      <c r="C10" s="46">
        <v>0</v>
      </c>
      <c r="D10" s="54" t="s">
        <v>94</v>
      </c>
      <c r="E10" s="51">
        <v>40</v>
      </c>
      <c r="F10" s="41" t="s">
        <v>12</v>
      </c>
      <c r="G10" s="49" t="s">
        <v>48</v>
      </c>
      <c r="H10" s="46">
        <v>12</v>
      </c>
      <c r="I10" s="80">
        <v>720</v>
      </c>
      <c r="J10" s="80"/>
      <c r="K10" s="94"/>
      <c r="L10" s="95"/>
      <c r="M10" s="96">
        <f>(I10*L10)</f>
        <v>0</v>
      </c>
      <c r="N10" s="54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21.75" customHeight="1">
      <c r="A11" s="92"/>
      <c r="B11" s="92"/>
      <c r="C11" s="83"/>
      <c r="D11" s="83"/>
      <c r="E11" s="84"/>
      <c r="F11" s="85"/>
      <c r="G11" s="86"/>
      <c r="H11" s="83"/>
      <c r="I11" s="87"/>
      <c r="J11" s="87"/>
      <c r="K11" s="88"/>
      <c r="L11" s="89"/>
      <c r="M11" s="96">
        <f>SUM(M9:M10)</f>
        <v>0</v>
      </c>
      <c r="N11" s="91"/>
    </row>
    <row r="12" spans="1:32">
      <c r="A12" s="93"/>
      <c r="B12" s="93"/>
      <c r="C12" s="65"/>
      <c r="D12" s="65"/>
      <c r="E12" s="66"/>
      <c r="F12" s="67"/>
      <c r="G12" s="68"/>
      <c r="H12" s="65"/>
      <c r="I12" s="69"/>
      <c r="J12" s="69"/>
      <c r="K12" s="70"/>
      <c r="L12" s="71"/>
      <c r="M12" s="72"/>
      <c r="N12" s="64"/>
    </row>
    <row r="13" spans="1:32">
      <c r="A13" s="177" t="s">
        <v>76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32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32" ht="15.75">
      <c r="A15" s="93"/>
      <c r="B15" s="93"/>
      <c r="C15" s="73"/>
      <c r="D15" s="73"/>
      <c r="E15" s="73"/>
      <c r="F15" s="73"/>
      <c r="G15" s="73"/>
      <c r="H15" s="73"/>
      <c r="I15" s="74"/>
      <c r="J15" s="74"/>
      <c r="K15" s="73"/>
      <c r="L15" s="73"/>
      <c r="M15" s="75"/>
      <c r="N15" s="73"/>
    </row>
    <row r="16" spans="1:32">
      <c r="A16" s="93"/>
      <c r="B16" s="9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8"/>
      <c r="M17" s="38"/>
      <c r="N17" s="38"/>
    </row>
    <row r="18" spans="1:1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8"/>
      <c r="M18" s="38"/>
      <c r="N18" s="38"/>
    </row>
    <row r="20" spans="1:14">
      <c r="J20" s="35" t="s">
        <v>60</v>
      </c>
      <c r="K20" s="35"/>
      <c r="L20" s="35"/>
      <c r="M20" s="35"/>
      <c r="N20" s="12"/>
    </row>
    <row r="21" spans="1:14">
      <c r="J21" s="36" t="s">
        <v>61</v>
      </c>
      <c r="K21" s="36"/>
      <c r="L21" s="36"/>
      <c r="M21" s="36"/>
      <c r="N21" s="12"/>
    </row>
  </sheetData>
  <mergeCells count="2">
    <mergeCell ref="A5:N5"/>
    <mergeCell ref="A13:N14"/>
  </mergeCells>
  <phoneticPr fontId="35" type="noConversion"/>
  <pageMargins left="0.7" right="0.7" top="0.75" bottom="0.75" header="0.3" footer="0.3"/>
  <pageSetup paperSize="9" scale="85" orientation="landscape" horizontalDpi="4294967293" verticalDpi="0" r:id="rId1"/>
  <headerFooter>
    <oddHeader>&amp;L&amp;"Arial,Pogrubiony"EZ/ZP/75/2017/AŁ-D&amp;C&amp;"Arial,Pogrubiony"FORMULARZ ASORTYMENTOWO - CENOWY&amp;R&amp;"Arial,Pogrubiony"Załącznik nr 2 do SIWZ.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27"/>
  <sheetViews>
    <sheetView zoomScaleNormal="100" workbookViewId="0">
      <selection activeCell="A3" sqref="A3:N4"/>
    </sheetView>
  </sheetViews>
  <sheetFormatPr defaultRowHeight="15"/>
  <cols>
    <col min="1" max="1" width="5.5703125" customWidth="1"/>
    <col min="2" max="2" width="11.85546875" customWidth="1"/>
    <col min="4" max="4" width="14.7109375" customWidth="1"/>
    <col min="5" max="5" width="11.42578125" customWidth="1"/>
    <col min="7" max="7" width="18.42578125" customWidth="1"/>
    <col min="8" max="8" width="6.28515625" customWidth="1"/>
    <col min="9" max="9" width="14.42578125" customWidth="1"/>
    <col min="10" max="10" width="13.5703125" customWidth="1"/>
    <col min="12" max="12" width="13.140625" customWidth="1"/>
    <col min="14" max="14" width="16.140625" customWidth="1"/>
  </cols>
  <sheetData>
    <row r="3" spans="1:14">
      <c r="A3" s="186" t="s">
        <v>125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38.25" customHeight="1">
      <c r="A5" s="193" t="s">
        <v>113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14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1"/>
      <c r="N6" s="111"/>
    </row>
    <row r="7" spans="1:14" ht="48.75" customHeight="1">
      <c r="A7" s="154" t="s">
        <v>112</v>
      </c>
      <c r="B7" s="155" t="s">
        <v>7</v>
      </c>
      <c r="C7" s="153" t="s">
        <v>1</v>
      </c>
      <c r="D7" s="153" t="s">
        <v>2</v>
      </c>
      <c r="E7" s="153" t="s">
        <v>3</v>
      </c>
      <c r="F7" s="156" t="s">
        <v>53</v>
      </c>
      <c r="G7" s="157" t="s">
        <v>4</v>
      </c>
      <c r="H7" s="158" t="s">
        <v>111</v>
      </c>
      <c r="I7" s="159" t="s">
        <v>118</v>
      </c>
      <c r="J7" s="160" t="s">
        <v>119</v>
      </c>
      <c r="K7" s="160" t="s">
        <v>74</v>
      </c>
      <c r="L7" s="161" t="s">
        <v>110</v>
      </c>
      <c r="M7" s="162" t="s">
        <v>109</v>
      </c>
      <c r="N7" s="163" t="s">
        <v>52</v>
      </c>
    </row>
    <row r="8" spans="1:14">
      <c r="A8" s="164"/>
      <c r="B8" s="165">
        <v>1</v>
      </c>
      <c r="C8" s="166">
        <v>2</v>
      </c>
      <c r="D8" s="166">
        <v>3</v>
      </c>
      <c r="E8" s="166">
        <v>4</v>
      </c>
      <c r="F8" s="167">
        <v>5</v>
      </c>
      <c r="G8" s="168">
        <v>6</v>
      </c>
      <c r="H8" s="169">
        <v>7</v>
      </c>
      <c r="I8" s="170">
        <v>8</v>
      </c>
      <c r="J8" s="171">
        <v>9</v>
      </c>
      <c r="K8" s="171">
        <v>10</v>
      </c>
      <c r="L8" s="172">
        <v>11</v>
      </c>
      <c r="M8" s="169">
        <v>12</v>
      </c>
      <c r="N8" s="173">
        <v>13</v>
      </c>
    </row>
    <row r="9" spans="1:14" ht="63.75">
      <c r="A9" s="174" t="s">
        <v>54</v>
      </c>
      <c r="B9" s="149"/>
      <c r="C9" s="151" t="s">
        <v>25</v>
      </c>
      <c r="D9" s="150" t="s">
        <v>114</v>
      </c>
      <c r="E9" s="150" t="s">
        <v>108</v>
      </c>
      <c r="F9" s="150" t="s">
        <v>107</v>
      </c>
      <c r="G9" s="150" t="s">
        <v>106</v>
      </c>
      <c r="H9" s="148" t="s">
        <v>100</v>
      </c>
      <c r="I9" s="147">
        <v>48</v>
      </c>
      <c r="J9" s="147"/>
      <c r="K9" s="146"/>
      <c r="L9" s="123"/>
      <c r="M9" s="123">
        <v>0</v>
      </c>
      <c r="N9" s="145"/>
    </row>
    <row r="10" spans="1:14" ht="51">
      <c r="A10" s="174" t="s">
        <v>55</v>
      </c>
      <c r="B10" s="130"/>
      <c r="C10" s="144" t="s">
        <v>25</v>
      </c>
      <c r="D10" s="144" t="s">
        <v>115</v>
      </c>
      <c r="E10" s="144" t="s">
        <v>9</v>
      </c>
      <c r="F10" s="144" t="s">
        <v>31</v>
      </c>
      <c r="G10" s="143" t="s">
        <v>102</v>
      </c>
      <c r="H10" s="142" t="s">
        <v>100</v>
      </c>
      <c r="I10" s="141">
        <v>48</v>
      </c>
      <c r="J10" s="152"/>
      <c r="K10" s="140"/>
      <c r="L10" s="123"/>
      <c r="M10" s="123">
        <v>0</v>
      </c>
      <c r="N10" s="139"/>
    </row>
    <row r="11" spans="1:14" ht="51">
      <c r="A11" s="174" t="s">
        <v>56</v>
      </c>
      <c r="B11" s="130"/>
      <c r="C11" s="128" t="s">
        <v>105</v>
      </c>
      <c r="D11" s="128" t="s">
        <v>116</v>
      </c>
      <c r="E11" s="128" t="s">
        <v>9</v>
      </c>
      <c r="F11" s="128" t="s">
        <v>103</v>
      </c>
      <c r="G11" s="129" t="s">
        <v>102</v>
      </c>
      <c r="H11" s="127" t="s">
        <v>100</v>
      </c>
      <c r="I11" s="126">
        <v>576</v>
      </c>
      <c r="J11" s="126"/>
      <c r="K11" s="125"/>
      <c r="L11" s="138"/>
      <c r="M11" s="123">
        <v>0</v>
      </c>
      <c r="N11" s="122"/>
    </row>
    <row r="12" spans="1:14" ht="51">
      <c r="A12" s="174" t="s">
        <v>67</v>
      </c>
      <c r="B12" s="137"/>
      <c r="C12" s="135" t="s">
        <v>104</v>
      </c>
      <c r="D12" s="135" t="s">
        <v>117</v>
      </c>
      <c r="E12" s="135" t="s">
        <v>9</v>
      </c>
      <c r="F12" s="135" t="s">
        <v>103</v>
      </c>
      <c r="G12" s="136" t="s">
        <v>102</v>
      </c>
      <c r="H12" s="134" t="s">
        <v>100</v>
      </c>
      <c r="I12" s="133">
        <v>72</v>
      </c>
      <c r="J12" s="126"/>
      <c r="K12" s="125"/>
      <c r="L12" s="132"/>
      <c r="M12" s="123">
        <v>0</v>
      </c>
      <c r="N12" s="131"/>
    </row>
    <row r="13" spans="1:14" ht="51.75" thickBot="1">
      <c r="A13" s="174" t="s">
        <v>68</v>
      </c>
      <c r="B13" s="130"/>
      <c r="C13" s="128" t="s">
        <v>27</v>
      </c>
      <c r="D13" s="128" t="s">
        <v>115</v>
      </c>
      <c r="E13" s="128" t="s">
        <v>9</v>
      </c>
      <c r="F13" s="128" t="s">
        <v>31</v>
      </c>
      <c r="G13" s="129" t="s">
        <v>101</v>
      </c>
      <c r="H13" s="127" t="s">
        <v>100</v>
      </c>
      <c r="I13" s="126">
        <v>312</v>
      </c>
      <c r="J13" s="126"/>
      <c r="K13" s="125"/>
      <c r="L13" s="124"/>
      <c r="M13" s="123">
        <v>0</v>
      </c>
      <c r="N13" s="122"/>
    </row>
    <row r="14" spans="1:14" ht="15.75" thickBot="1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1" t="s">
        <v>23</v>
      </c>
      <c r="M14" s="120"/>
      <c r="N14" s="119"/>
    </row>
    <row r="15" spans="1:14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27.75" customHeight="1">
      <c r="A16" s="191" t="s">
        <v>76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>
      <c r="A21" s="111"/>
      <c r="B21" s="189"/>
      <c r="C21" s="189"/>
      <c r="D21" s="189"/>
      <c r="E21" s="189"/>
      <c r="F21" s="113"/>
      <c r="G21" s="117"/>
      <c r="H21" s="111"/>
      <c r="I21" s="111"/>
      <c r="J21" s="111"/>
      <c r="K21" s="111"/>
      <c r="L21" s="112"/>
      <c r="M21" s="111"/>
      <c r="N21" s="111"/>
    </row>
    <row r="22" spans="1:14">
      <c r="A22" s="111"/>
      <c r="B22" s="190"/>
      <c r="C22" s="190"/>
      <c r="D22" s="190"/>
      <c r="E22" s="113"/>
      <c r="F22" s="113"/>
      <c r="G22" s="117"/>
      <c r="H22" s="118"/>
      <c r="I22" s="118"/>
      <c r="J22" s="118"/>
      <c r="K22" s="118"/>
      <c r="L22" s="112"/>
      <c r="M22" s="111"/>
      <c r="N22" s="111"/>
    </row>
    <row r="23" spans="1:14">
      <c r="A23" s="111"/>
      <c r="B23" s="116"/>
      <c r="C23" s="116"/>
      <c r="D23" s="188"/>
      <c r="E23" s="188"/>
      <c r="F23" s="188"/>
      <c r="G23" s="188"/>
      <c r="H23" s="118"/>
      <c r="I23" s="35" t="s">
        <v>60</v>
      </c>
      <c r="J23" s="35"/>
      <c r="K23" s="35"/>
      <c r="L23" s="35"/>
      <c r="M23" s="175"/>
      <c r="N23" s="111"/>
    </row>
    <row r="24" spans="1:14">
      <c r="A24" s="111"/>
      <c r="B24" s="114"/>
      <c r="C24" s="114"/>
      <c r="D24" s="188"/>
      <c r="E24" s="188"/>
      <c r="F24" s="188"/>
      <c r="G24" s="117"/>
      <c r="H24" s="111"/>
      <c r="I24" s="36" t="s">
        <v>61</v>
      </c>
      <c r="J24" s="36"/>
      <c r="K24" s="36"/>
      <c r="L24" s="36"/>
      <c r="N24" s="111"/>
    </row>
    <row r="25" spans="1:14">
      <c r="A25" s="111"/>
      <c r="B25" s="114"/>
      <c r="C25" s="114"/>
      <c r="D25" s="113"/>
      <c r="E25" s="188"/>
      <c r="F25" s="188"/>
      <c r="G25" s="116"/>
      <c r="H25" s="115"/>
      <c r="I25" s="111"/>
      <c r="J25" s="111"/>
      <c r="K25" s="111"/>
      <c r="L25" s="112"/>
      <c r="M25" s="111"/>
      <c r="N25" s="111"/>
    </row>
    <row r="26" spans="1:14">
      <c r="A26" s="111"/>
      <c r="B26" s="114"/>
      <c r="C26" s="113"/>
      <c r="D26" s="113"/>
      <c r="E26" s="113"/>
      <c r="F26" s="113"/>
      <c r="G26" s="113"/>
      <c r="H26" s="35"/>
      <c r="I26" s="35"/>
      <c r="J26" s="35"/>
      <c r="K26" s="35"/>
      <c r="L26" s="112"/>
      <c r="M26" s="111"/>
      <c r="N26" s="111"/>
    </row>
    <row r="27" spans="1:14">
      <c r="A27" s="111"/>
      <c r="B27" s="111"/>
      <c r="C27" s="111"/>
      <c r="D27" s="111"/>
      <c r="E27" s="111"/>
      <c r="F27" s="111"/>
      <c r="G27" s="111"/>
      <c r="H27" s="36"/>
      <c r="I27" s="36"/>
      <c r="J27" s="36"/>
      <c r="K27" s="36"/>
      <c r="L27" s="112"/>
      <c r="M27" s="111"/>
      <c r="N27" s="111"/>
    </row>
  </sheetData>
  <mergeCells count="8">
    <mergeCell ref="A3:N4"/>
    <mergeCell ref="D24:F24"/>
    <mergeCell ref="E25:F25"/>
    <mergeCell ref="B21:E21"/>
    <mergeCell ref="B22:D22"/>
    <mergeCell ref="D23:G23"/>
    <mergeCell ref="A16:N17"/>
    <mergeCell ref="A5:N5"/>
  </mergeCells>
  <phoneticPr fontId="35" type="noConversion"/>
  <pageMargins left="0.75" right="0.75" top="1" bottom="1" header="0.5" footer="0.5"/>
  <pageSetup paperSize="9" scale="71" orientation="landscape" horizontalDpi="4294967293" verticalDpi="0" r:id="rId1"/>
  <headerFooter alignWithMargins="0">
    <oddHeader>&amp;L&amp;"Arial,Pogrubiony"EZ/ZP/75/2017/AŁ-D&amp;C&amp;"Arial,Pogrubiony"FORMULARZ ASORTYMENTOWO - CENOWY&amp;R&amp;"Arial,Pogrubiony"Załącznik nr 2 do SIWZ.</oddHeader>
  </headerFooter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Normal="100" workbookViewId="0">
      <selection activeCell="G31" sqref="G31"/>
    </sheetView>
  </sheetViews>
  <sheetFormatPr defaultRowHeight="15"/>
  <cols>
    <col min="1" max="1" width="5" customWidth="1"/>
    <col min="2" max="2" width="15" customWidth="1"/>
    <col min="3" max="3" width="9.85546875" customWidth="1"/>
    <col min="4" max="4" width="9.28515625" customWidth="1"/>
    <col min="5" max="5" width="9" customWidth="1"/>
    <col min="6" max="6" width="11.140625" customWidth="1"/>
    <col min="7" max="7" width="17" customWidth="1"/>
    <col min="8" max="8" width="8.85546875" customWidth="1"/>
    <col min="9" max="9" width="12.42578125" style="6" customWidth="1"/>
    <col min="10" max="10" width="13.5703125" style="6" customWidth="1"/>
    <col min="11" max="11" width="6.42578125" customWidth="1"/>
    <col min="12" max="12" width="14.7109375" customWidth="1"/>
    <col min="13" max="13" width="9.85546875" bestFit="1" customWidth="1"/>
    <col min="14" max="14" width="15.42578125" customWidth="1"/>
  </cols>
  <sheetData>
    <row r="2" spans="1:17" s="5" customFormat="1" ht="15.75">
      <c r="A2" s="176" t="s">
        <v>120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4"/>
      <c r="P2" s="4"/>
    </row>
    <row r="3" spans="1:17">
      <c r="A3" s="97"/>
      <c r="B3" s="30"/>
      <c r="C3" s="30"/>
      <c r="D3" s="30"/>
      <c r="E3" s="30"/>
      <c r="F3" s="30"/>
      <c r="G3" s="30"/>
      <c r="H3" s="30"/>
      <c r="I3" s="31"/>
      <c r="J3" s="31"/>
      <c r="K3" s="30"/>
      <c r="L3" s="30"/>
      <c r="M3" s="30"/>
      <c r="N3" s="30"/>
      <c r="O3" s="1"/>
      <c r="P3" s="1"/>
      <c r="Q3" s="1"/>
    </row>
    <row r="4" spans="1:17" s="2" customFormat="1" ht="34.5" customHeight="1">
      <c r="A4" s="178" t="s">
        <v>80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6"/>
      <c r="P4" s="7"/>
      <c r="Q4" s="7"/>
    </row>
    <row r="5" spans="1:17">
      <c r="A5" s="97"/>
      <c r="B5" s="30"/>
      <c r="C5" s="30"/>
      <c r="D5" s="30"/>
      <c r="E5" s="30"/>
      <c r="F5" s="30"/>
      <c r="G5" s="30"/>
      <c r="H5" s="30"/>
      <c r="I5" s="31"/>
      <c r="J5" s="31"/>
      <c r="K5" s="30"/>
      <c r="L5" s="30"/>
      <c r="M5" s="30"/>
      <c r="N5" s="30"/>
    </row>
    <row r="6" spans="1:17">
      <c r="A6" s="97"/>
      <c r="B6" s="30"/>
      <c r="C6" s="30"/>
      <c r="D6" s="30"/>
      <c r="E6" s="30"/>
      <c r="F6" s="30"/>
      <c r="G6" s="30"/>
      <c r="H6" s="30"/>
      <c r="I6" s="31"/>
      <c r="J6" s="31"/>
      <c r="K6" s="30"/>
      <c r="L6" s="30"/>
      <c r="M6" s="30"/>
      <c r="N6" s="30"/>
    </row>
    <row r="7" spans="1:17" ht="60" customHeight="1">
      <c r="A7" s="32" t="s">
        <v>0</v>
      </c>
      <c r="B7" s="32" t="s">
        <v>7</v>
      </c>
      <c r="C7" s="32" t="s">
        <v>1</v>
      </c>
      <c r="D7" s="32" t="s">
        <v>2</v>
      </c>
      <c r="E7" s="32" t="s">
        <v>64</v>
      </c>
      <c r="F7" s="32" t="s">
        <v>3</v>
      </c>
      <c r="G7" s="32" t="s">
        <v>4</v>
      </c>
      <c r="H7" s="32" t="s">
        <v>5</v>
      </c>
      <c r="I7" s="32" t="s">
        <v>20</v>
      </c>
      <c r="J7" s="32" t="s">
        <v>8</v>
      </c>
      <c r="K7" s="33" t="s">
        <v>74</v>
      </c>
      <c r="L7" s="32" t="s">
        <v>58</v>
      </c>
      <c r="M7" s="32" t="s">
        <v>81</v>
      </c>
      <c r="N7" s="32" t="s">
        <v>79</v>
      </c>
    </row>
    <row r="8" spans="1:17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17" ht="51">
      <c r="A9" s="33" t="s">
        <v>54</v>
      </c>
      <c r="B9" s="41"/>
      <c r="C9" s="46" t="s">
        <v>15</v>
      </c>
      <c r="D9" s="46" t="s">
        <v>82</v>
      </c>
      <c r="E9" s="51" t="s">
        <v>83</v>
      </c>
      <c r="F9" s="41" t="s">
        <v>12</v>
      </c>
      <c r="G9" s="49" t="s">
        <v>17</v>
      </c>
      <c r="H9" s="46">
        <v>6</v>
      </c>
      <c r="I9" s="98">
        <v>120</v>
      </c>
      <c r="J9" s="95"/>
      <c r="K9" s="94"/>
      <c r="L9" s="95"/>
      <c r="M9" s="96">
        <f>(L9*I9)</f>
        <v>0</v>
      </c>
      <c r="N9" s="54"/>
    </row>
    <row r="10" spans="1:17" ht="51">
      <c r="A10" s="33" t="s">
        <v>55</v>
      </c>
      <c r="B10" s="41"/>
      <c r="C10" s="46" t="s">
        <v>15</v>
      </c>
      <c r="D10" s="46">
        <v>75</v>
      </c>
      <c r="E10" s="51">
        <v>20</v>
      </c>
      <c r="F10" s="41" t="s">
        <v>12</v>
      </c>
      <c r="G10" s="49" t="s">
        <v>18</v>
      </c>
      <c r="H10" s="46">
        <v>36</v>
      </c>
      <c r="I10" s="98">
        <v>432</v>
      </c>
      <c r="J10" s="95"/>
      <c r="K10" s="94"/>
      <c r="L10" s="95"/>
      <c r="M10" s="96">
        <f>(L10*I10)</f>
        <v>0</v>
      </c>
      <c r="N10" s="54"/>
    </row>
    <row r="11" spans="1:17">
      <c r="A11" s="40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96">
        <f>SUM(M9:M10)</f>
        <v>0</v>
      </c>
      <c r="N11" s="39"/>
    </row>
    <row r="13" spans="1:17">
      <c r="A13" s="177" t="s">
        <v>76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7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</row>
    <row r="19" spans="10:14">
      <c r="J19" s="35" t="s">
        <v>60</v>
      </c>
      <c r="K19" s="35"/>
      <c r="L19" s="35"/>
      <c r="M19" s="35"/>
    </row>
    <row r="20" spans="10:14">
      <c r="J20" s="36" t="s">
        <v>61</v>
      </c>
      <c r="K20" s="36"/>
      <c r="L20" s="36"/>
      <c r="M20" s="36"/>
    </row>
    <row r="22" spans="10:14">
      <c r="L22" s="182"/>
      <c r="M22" s="183"/>
      <c r="N22" s="183"/>
    </row>
    <row r="23" spans="10:14">
      <c r="L23" s="184"/>
      <c r="M23" s="183"/>
      <c r="N23" s="183"/>
    </row>
  </sheetData>
  <mergeCells count="5">
    <mergeCell ref="L22:N22"/>
    <mergeCell ref="L23:N23"/>
    <mergeCell ref="A2:N2"/>
    <mergeCell ref="A4:N4"/>
    <mergeCell ref="A13:N14"/>
  </mergeCells>
  <phoneticPr fontId="35" type="noConversion"/>
  <pageMargins left="0.7" right="0.7" top="0.75" bottom="0.75" header="0.3" footer="0.3"/>
  <pageSetup scale="77" orientation="landscape" r:id="rId1"/>
  <headerFooter>
    <oddHeader>&amp;L&amp;"Arial,Pogrubiony"EZ/ZP/75/2017/AŁ-D&amp;C&amp;"Arial,Pogrubiony"FORMULARZ ASORTYMENTOWO - CENOWY&amp;R&amp;"Arial,Pogrubiony"Załącznik nr 2 do SIWZ.</oddHeader>
  </headerFooter>
  <colBreaks count="1" manualBreakCount="1">
    <brk id="14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workbookViewId="0">
      <selection activeCell="K3" sqref="K3"/>
    </sheetView>
  </sheetViews>
  <sheetFormatPr defaultRowHeight="15"/>
  <cols>
    <col min="1" max="1" width="4.7109375" customWidth="1"/>
    <col min="2" max="2" width="13.5703125" customWidth="1"/>
    <col min="3" max="3" width="10.42578125" customWidth="1"/>
    <col min="4" max="4" width="9.5703125" customWidth="1"/>
    <col min="5" max="5" width="11.28515625" customWidth="1"/>
    <col min="6" max="6" width="11.5703125" customWidth="1"/>
    <col min="7" max="7" width="11.28515625" customWidth="1"/>
    <col min="8" max="8" width="8.28515625" customWidth="1"/>
    <col min="9" max="9" width="12.28515625" customWidth="1"/>
    <col min="10" max="10" width="12.7109375" customWidth="1"/>
    <col min="11" max="11" width="6.7109375" customWidth="1"/>
    <col min="12" max="12" width="13.28515625" customWidth="1"/>
    <col min="13" max="13" width="9.85546875" bestFit="1" customWidth="1"/>
    <col min="14" max="14" width="14.5703125" customWidth="1"/>
  </cols>
  <sheetData>
    <row r="2" spans="1:17" s="5" customFormat="1" ht="15.75">
      <c r="A2" s="176" t="s">
        <v>126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4"/>
      <c r="P2" s="4"/>
    </row>
    <row r="3" spans="1:1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  <c r="P3" s="1"/>
      <c r="Q3" s="1"/>
    </row>
    <row r="4" spans="1:17" s="2" customFormat="1" ht="15" customHeight="1">
      <c r="A4" s="178" t="s">
        <v>84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7"/>
      <c r="P4" s="7"/>
      <c r="Q4" s="7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7" s="8" customFormat="1" ht="90.75" customHeight="1">
      <c r="A7" s="32" t="s">
        <v>0</v>
      </c>
      <c r="B7" s="32" t="s">
        <v>7</v>
      </c>
      <c r="C7" s="32" t="s">
        <v>1</v>
      </c>
      <c r="D7" s="32" t="s">
        <v>2</v>
      </c>
      <c r="E7" s="32" t="s">
        <v>53</v>
      </c>
      <c r="F7" s="32" t="s">
        <v>3</v>
      </c>
      <c r="G7" s="32" t="s">
        <v>4</v>
      </c>
      <c r="H7" s="32" t="s">
        <v>5</v>
      </c>
      <c r="I7" s="32" t="s">
        <v>20</v>
      </c>
      <c r="J7" s="32" t="s">
        <v>8</v>
      </c>
      <c r="K7" s="33" t="s">
        <v>74</v>
      </c>
      <c r="L7" s="32" t="s">
        <v>58</v>
      </c>
      <c r="M7" s="32" t="s">
        <v>59</v>
      </c>
      <c r="N7" s="32" t="s">
        <v>79</v>
      </c>
    </row>
    <row r="8" spans="1:17" s="8" customFormat="1" ht="16.5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17" ht="45" customHeight="1">
      <c r="A9" s="33" t="s">
        <v>54</v>
      </c>
      <c r="B9" s="41"/>
      <c r="C9" s="46" t="s">
        <v>16</v>
      </c>
      <c r="D9" s="46">
        <v>60</v>
      </c>
      <c r="E9" s="105" t="s">
        <v>97</v>
      </c>
      <c r="F9" s="41" t="s">
        <v>9</v>
      </c>
      <c r="G9" s="49" t="s">
        <v>19</v>
      </c>
      <c r="H9" s="46">
        <v>36</v>
      </c>
      <c r="I9" s="46">
        <v>864</v>
      </c>
      <c r="J9" s="46"/>
      <c r="K9" s="81"/>
      <c r="L9" s="82"/>
      <c r="M9" s="96">
        <f>(I9*L9)</f>
        <v>0</v>
      </c>
      <c r="N9" s="54"/>
    </row>
    <row r="10" spans="1:17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90"/>
      <c r="N10" s="40"/>
    </row>
    <row r="11" spans="1:17">
      <c r="A11" s="177" t="s">
        <v>76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7" ht="29.2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8" spans="10:14">
      <c r="J18" s="35" t="s">
        <v>60</v>
      </c>
      <c r="K18" s="35"/>
      <c r="L18" s="35"/>
      <c r="M18" s="35"/>
    </row>
    <row r="19" spans="10:14">
      <c r="J19" s="36" t="s">
        <v>61</v>
      </c>
      <c r="K19" s="36"/>
      <c r="L19" s="36"/>
      <c r="M19" s="36"/>
    </row>
    <row r="23" spans="10:14">
      <c r="L23" s="99"/>
      <c r="M23" s="100"/>
      <c r="N23" s="100"/>
    </row>
    <row r="24" spans="10:14">
      <c r="L24" s="101"/>
      <c r="M24" s="100"/>
      <c r="N24" s="100"/>
    </row>
  </sheetData>
  <mergeCells count="3">
    <mergeCell ref="A2:N2"/>
    <mergeCell ref="A4:N4"/>
    <mergeCell ref="A11:N12"/>
  </mergeCells>
  <phoneticPr fontId="35" type="noConversion"/>
  <pageMargins left="0.7" right="0.7" top="0.75" bottom="0.75" header="0.3" footer="0.3"/>
  <pageSetup scale="80" orientation="landscape" r:id="rId1"/>
  <headerFooter>
    <oddHeader>&amp;L&amp;"Arial,Pogrubiony"EZ/ZP/75/2017/AŁ-D&amp;C&amp;"Arial,Pogrubiony"FORMULARZ ASORTYMENTOWO - CENOWY&amp;R&amp;"Arial,Pogrubiony"Załącznik nr 2 do SIWZ.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topLeftCell="C4" workbookViewId="0">
      <selection activeCell="H22" sqref="H22"/>
    </sheetView>
  </sheetViews>
  <sheetFormatPr defaultRowHeight="15"/>
  <cols>
    <col min="1" max="1" width="9.5703125" hidden="1" customWidth="1"/>
    <col min="2" max="2" width="0" hidden="1" customWidth="1"/>
    <col min="3" max="3" width="3.85546875" customWidth="1"/>
    <col min="4" max="4" width="14" customWidth="1"/>
    <col min="5" max="5" width="11.28515625" customWidth="1"/>
    <col min="7" max="7" width="9.42578125" customWidth="1"/>
    <col min="8" max="8" width="12.28515625" customWidth="1"/>
    <col min="9" max="9" width="17.140625" customWidth="1"/>
    <col min="10" max="10" width="8.5703125" customWidth="1"/>
    <col min="11" max="12" width="12.7109375" customWidth="1"/>
    <col min="13" max="13" width="6.5703125" customWidth="1"/>
    <col min="14" max="14" width="12.28515625" customWidth="1"/>
    <col min="15" max="15" width="11.42578125" customWidth="1"/>
    <col min="16" max="16" width="16.140625" customWidth="1"/>
  </cols>
  <sheetData>
    <row r="1" spans="3:16" hidden="1"/>
    <row r="2" spans="3:16" hidden="1"/>
    <row r="3" spans="3:16" hidden="1"/>
    <row r="5" spans="3:16" ht="15.75">
      <c r="C5" s="176" t="s">
        <v>121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3:16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3:16" ht="28.5" customHeight="1">
      <c r="C7" s="178" t="s">
        <v>85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3:16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3:16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3:16" ht="87.75" customHeight="1">
      <c r="C10" s="32" t="s">
        <v>0</v>
      </c>
      <c r="D10" s="32" t="s">
        <v>7</v>
      </c>
      <c r="E10" s="32" t="s">
        <v>1</v>
      </c>
      <c r="F10" s="32" t="s">
        <v>2</v>
      </c>
      <c r="G10" s="32" t="s">
        <v>64</v>
      </c>
      <c r="H10" s="32" t="s">
        <v>3</v>
      </c>
      <c r="I10" s="32" t="s">
        <v>4</v>
      </c>
      <c r="J10" s="32" t="s">
        <v>30</v>
      </c>
      <c r="K10" s="32" t="s">
        <v>20</v>
      </c>
      <c r="L10" s="32" t="s">
        <v>8</v>
      </c>
      <c r="M10" s="33" t="s">
        <v>74</v>
      </c>
      <c r="N10" s="32" t="s">
        <v>58</v>
      </c>
      <c r="O10" s="32" t="s">
        <v>81</v>
      </c>
      <c r="P10" s="32" t="s">
        <v>79</v>
      </c>
    </row>
    <row r="11" spans="3:16">
      <c r="C11" s="32"/>
      <c r="D11" s="32">
        <v>1</v>
      </c>
      <c r="E11" s="32">
        <v>2</v>
      </c>
      <c r="F11" s="32">
        <v>3</v>
      </c>
      <c r="G11" s="77">
        <v>4</v>
      </c>
      <c r="H11" s="32">
        <v>5</v>
      </c>
      <c r="I11" s="32">
        <v>6</v>
      </c>
      <c r="J11" s="32">
        <v>7</v>
      </c>
      <c r="K11" s="32">
        <v>8</v>
      </c>
      <c r="L11" s="32">
        <v>9</v>
      </c>
      <c r="M11" s="33">
        <v>10</v>
      </c>
      <c r="N11" s="32">
        <v>11</v>
      </c>
      <c r="O11" s="32">
        <v>12</v>
      </c>
      <c r="P11" s="32">
        <v>13</v>
      </c>
    </row>
    <row r="12" spans="3:16" ht="39.75" customHeight="1">
      <c r="C12" s="33" t="s">
        <v>54</v>
      </c>
      <c r="D12" s="41"/>
      <c r="E12" s="46" t="s">
        <v>27</v>
      </c>
      <c r="F12" s="46">
        <v>75</v>
      </c>
      <c r="G12" s="51">
        <v>16</v>
      </c>
      <c r="H12" s="41" t="s">
        <v>9</v>
      </c>
      <c r="I12" s="49" t="s">
        <v>28</v>
      </c>
      <c r="J12" s="46">
        <v>36</v>
      </c>
      <c r="K12" s="46">
        <v>504</v>
      </c>
      <c r="L12" s="46"/>
      <c r="M12" s="94"/>
      <c r="N12" s="95"/>
      <c r="O12" s="96">
        <f>(K12*N12)</f>
        <v>0</v>
      </c>
      <c r="P12" s="54"/>
    </row>
    <row r="13" spans="3:16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90"/>
      <c r="P13" s="40"/>
    </row>
    <row r="14" spans="3:16">
      <c r="C14" s="177" t="s">
        <v>76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3:16"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21" spans="12:16">
      <c r="L21" s="35" t="s">
        <v>60</v>
      </c>
      <c r="M21" s="35"/>
      <c r="N21" s="35"/>
      <c r="O21" s="35"/>
    </row>
    <row r="22" spans="12:16">
      <c r="L22" s="36" t="s">
        <v>61</v>
      </c>
      <c r="M22" s="36"/>
      <c r="N22" s="36"/>
      <c r="O22" s="36"/>
    </row>
    <row r="24" spans="12:16">
      <c r="N24" s="99"/>
      <c r="O24" s="100"/>
      <c r="P24" s="100"/>
    </row>
    <row r="25" spans="12:16">
      <c r="N25" s="101"/>
      <c r="O25" s="100"/>
      <c r="P25" s="100"/>
    </row>
  </sheetData>
  <mergeCells count="3">
    <mergeCell ref="C7:P7"/>
    <mergeCell ref="C5:P5"/>
    <mergeCell ref="C14:P15"/>
  </mergeCells>
  <phoneticPr fontId="35" type="noConversion"/>
  <pageMargins left="0.7" right="0.7" top="0.75" bottom="0.75" header="0.3" footer="0.3"/>
  <pageSetup paperSize="9" scale="80" orientation="landscape" horizontalDpi="4294967293" verticalDpi="0" r:id="rId1"/>
  <headerFooter>
    <oddHeader>&amp;L&amp;"Arial,Pogrubiony"EZ/ZP/75/2017/AŁ-D&amp;C&amp;"Arial,Pogrubiony"FORMULARZ ASORTYMENTOWO - CENOWY&amp;R&amp;"Arial,Pogrubiony"Załącznik nr 2 do SIWZ.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workbookViewId="0">
      <selection activeCell="G29" sqref="G28:G29"/>
    </sheetView>
  </sheetViews>
  <sheetFormatPr defaultRowHeight="15"/>
  <cols>
    <col min="1" max="1" width="5" customWidth="1"/>
    <col min="2" max="2" width="12.7109375" customWidth="1"/>
    <col min="3" max="3" width="8.42578125" customWidth="1"/>
    <col min="4" max="4" width="10.5703125" customWidth="1"/>
    <col min="5" max="5" width="9.7109375" customWidth="1"/>
    <col min="6" max="6" width="11" customWidth="1"/>
    <col min="7" max="7" width="16.85546875" customWidth="1"/>
    <col min="8" max="8" width="8.85546875" customWidth="1"/>
    <col min="9" max="10" width="11.42578125" customWidth="1"/>
    <col min="11" max="11" width="6.42578125" customWidth="1"/>
    <col min="12" max="12" width="14.85546875" customWidth="1"/>
    <col min="13" max="13" width="11.28515625" customWidth="1"/>
    <col min="14" max="14" width="14.28515625" customWidth="1"/>
  </cols>
  <sheetData>
    <row r="2" spans="1:14" ht="15.75">
      <c r="A2" s="176" t="s">
        <v>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32.25" customHeight="1">
      <c r="A4" s="178" t="s">
        <v>86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38.25">
      <c r="A7" s="32" t="s">
        <v>0</v>
      </c>
      <c r="B7" s="32" t="s">
        <v>7</v>
      </c>
      <c r="C7" s="32" t="s">
        <v>1</v>
      </c>
      <c r="D7" s="32" t="s">
        <v>2</v>
      </c>
      <c r="E7" s="32" t="s">
        <v>64</v>
      </c>
      <c r="F7" s="32" t="s">
        <v>3</v>
      </c>
      <c r="G7" s="32" t="s">
        <v>4</v>
      </c>
      <c r="H7" s="32" t="s">
        <v>5</v>
      </c>
      <c r="I7" s="32" t="s">
        <v>20</v>
      </c>
      <c r="J7" s="32" t="s">
        <v>8</v>
      </c>
      <c r="K7" s="33" t="s">
        <v>74</v>
      </c>
      <c r="L7" s="32" t="s">
        <v>58</v>
      </c>
      <c r="M7" s="32" t="s">
        <v>59</v>
      </c>
      <c r="N7" s="32" t="s">
        <v>79</v>
      </c>
    </row>
    <row r="8" spans="1:14">
      <c r="A8" s="32"/>
      <c r="B8" s="32">
        <v>1</v>
      </c>
      <c r="C8" s="32">
        <v>2</v>
      </c>
      <c r="D8" s="32">
        <v>3</v>
      </c>
      <c r="E8" s="77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3">
        <v>10</v>
      </c>
      <c r="L8" s="32">
        <v>11</v>
      </c>
      <c r="M8" s="32">
        <v>12</v>
      </c>
      <c r="N8" s="32">
        <v>13</v>
      </c>
    </row>
    <row r="9" spans="1:14" ht="38.25">
      <c r="A9" s="33" t="s">
        <v>54</v>
      </c>
      <c r="B9" s="79"/>
      <c r="C9" s="46">
        <v>2</v>
      </c>
      <c r="D9" s="46">
        <v>100</v>
      </c>
      <c r="E9" s="51">
        <v>90</v>
      </c>
      <c r="F9" s="41" t="s">
        <v>9</v>
      </c>
      <c r="G9" s="49" t="s">
        <v>42</v>
      </c>
      <c r="H9" s="46">
        <v>12</v>
      </c>
      <c r="I9" s="46">
        <v>288</v>
      </c>
      <c r="J9" s="46"/>
      <c r="K9" s="81"/>
      <c r="L9" s="82"/>
      <c r="M9" s="96">
        <f>(I9*L9)</f>
        <v>0</v>
      </c>
      <c r="N9" s="54"/>
    </row>
    <row r="10" spans="1:14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90"/>
      <c r="N10" s="40"/>
    </row>
    <row r="11" spans="1:14">
      <c r="A11" s="177" t="s">
        <v>76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ht="27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18" spans="10:13">
      <c r="J18" s="35" t="s">
        <v>60</v>
      </c>
      <c r="K18" s="35"/>
      <c r="L18" s="35"/>
      <c r="M18" s="35"/>
    </row>
    <row r="19" spans="10:13">
      <c r="J19" s="36" t="s">
        <v>61</v>
      </c>
      <c r="K19" s="36"/>
      <c r="L19" s="36"/>
      <c r="M19" s="36"/>
    </row>
    <row r="24" spans="10:13">
      <c r="K24" s="99"/>
      <c r="L24" s="100"/>
      <c r="M24" s="100"/>
    </row>
    <row r="25" spans="10:13">
      <c r="K25" s="101"/>
      <c r="L25" s="100"/>
      <c r="M25" s="100"/>
    </row>
  </sheetData>
  <mergeCells count="3">
    <mergeCell ref="A4:N4"/>
    <mergeCell ref="A2:N2"/>
    <mergeCell ref="A11:N12"/>
  </mergeCells>
  <phoneticPr fontId="35" type="noConversion"/>
  <pageMargins left="0.7" right="0.7" top="0.75" bottom="0.75" header="0.3" footer="0.3"/>
  <pageSetup paperSize="9" scale="85" orientation="landscape" horizontalDpi="4294967293" verticalDpi="0" r:id="rId1"/>
  <headerFooter>
    <oddHeader>&amp;L&amp;"Arial,Pogrubiony"EZ/ZP/75/2017/AŁ-D&amp;C&amp;"Arial,Pogrubiony"FORMULARZ ASORTYMENTOWO - CENOWY&amp;R&amp;"Arial,Pogrubiony"Załącznik nr 2 do SIWZ.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pak 1</vt:lpstr>
      <vt:lpstr>pak 2</vt:lpstr>
      <vt:lpstr>pak 3</vt:lpstr>
      <vt:lpstr>pak 4</vt:lpstr>
      <vt:lpstr>pak 5</vt:lpstr>
      <vt:lpstr>pak 6</vt:lpstr>
      <vt:lpstr>pak_7</vt:lpstr>
      <vt:lpstr>pak_8</vt:lpstr>
      <vt:lpstr>pak_9</vt:lpstr>
      <vt:lpstr>pak_10</vt:lpstr>
      <vt:lpstr>pak 11</vt:lpstr>
      <vt:lpstr>pak_12</vt:lpstr>
      <vt:lpstr>pak 13</vt:lpstr>
      <vt:lpstr>'pak 5'!Obszar_wydruku</vt:lpstr>
      <vt:lpstr>'pak 6'!Obszar_wydruku</vt:lpstr>
    </vt:vector>
  </TitlesOfParts>
  <Company>Covidien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Guzowska, Agnieszka</dc:creator>
  <cp:lastModifiedBy>ekwasniewska</cp:lastModifiedBy>
  <cp:lastPrinted>2017-10-18T08:16:37Z</cp:lastPrinted>
  <dcterms:created xsi:type="dcterms:W3CDTF">2017-09-12T21:45:30Z</dcterms:created>
  <dcterms:modified xsi:type="dcterms:W3CDTF">2017-10-18T08:16:41Z</dcterms:modified>
</cp:coreProperties>
</file>