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907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<sst xmlns="http://schemas.openxmlformats.org/spreadsheetml/2006/main" count="156" uniqueCount="76">
  <si>
    <t>% Vat</t>
  </si>
  <si>
    <t>Wartość zamówienia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</si>
  <si>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</si>
  <si>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</si>
  <si>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</si>
  <si>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</si>
  <si>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</si>
  <si>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</si>
  <si>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</si>
  <si>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</si>
  <si>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</si>
  <si>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</si>
  <si>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</si>
  <si>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FORMULARZ ASORTYMENTOWO-CENOWY</t>
  </si>
  <si>
    <t>...................................................</t>
  </si>
  <si>
    <t xml:space="preserve">       (pieczęć firmowa wykonawcy)</t>
  </si>
  <si>
    <t>Pakiet nr 1</t>
  </si>
  <si>
    <t>Cena jednostkowa brutto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</si>
  <si>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</si>
  <si>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</si>
  <si>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RAZEM:</t>
  </si>
  <si>
    <t xml:space="preserve"> Nazwa producenta Nr katalogowy</t>
  </si>
  <si>
    <t xml:space="preserve"> Karta charakterystyki**</t>
  </si>
  <si>
    <t>Tak/Nie</t>
  </si>
  <si>
    <t>Certyfikat CE /deklaracją zgodności / oświadczenie str. *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</si>
  <si>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</si>
  <si>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t>Załącznik nr ….. do umowy</t>
  </si>
  <si>
    <t xml:space="preserve">Załącznik nr 2  do SIWZ </t>
  </si>
  <si>
    <t xml:space="preserve">                           </t>
  </si>
  <si>
    <t>Lp.</t>
  </si>
  <si>
    <t>Nazwa podłoża</t>
  </si>
  <si>
    <t>J.m.</t>
  </si>
  <si>
    <t xml:space="preserve">Ilość  </t>
  </si>
  <si>
    <t>szt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</si>
  <si>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</si>
  <si>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Op.</t>
  </si>
  <si>
    <t>Kpl.</t>
  </si>
  <si>
    <t>Szt.</t>
  </si>
  <si>
    <t>Papier   (1 op.= 5rolek)</t>
  </si>
  <si>
    <t xml:space="preserve">Elektroda potasowa </t>
  </si>
  <si>
    <t xml:space="preserve">Elektroda sodowa  </t>
  </si>
  <si>
    <t>Elektroda referencyjna</t>
  </si>
  <si>
    <t>Obudowa elektrody referencyjnej</t>
  </si>
  <si>
    <t>Dreny pompy perystaltycznej</t>
  </si>
  <si>
    <t xml:space="preserve">Op. </t>
  </si>
  <si>
    <t>Odczynniki do oznaczeń sodu, potasu i litu w formie “PACK” 620 ml</t>
  </si>
  <si>
    <t>Odczynnik odbiałczający 100 ml</t>
  </si>
  <si>
    <t>Kondycjoner elektrody sodowej 100ml</t>
  </si>
  <si>
    <t>Odczynnik myjący 100 ml</t>
  </si>
  <si>
    <t>Kontrole do oznaczania sodu, potasu, litu 3x10x2 ml</t>
  </si>
  <si>
    <t>Pakiet nr 2</t>
  </si>
  <si>
    <t>Odczynniki do analizatora parametrów krytycznych ABL 825 FLEX</t>
  </si>
  <si>
    <t>Odczynniki do aparatu AVL 9180</t>
  </si>
  <si>
    <t xml:space="preserve">1.  Poz. 1 – 11 - do aparatu AVL 9180.
2.Okres przydatnosci odczynników do użycia minimum 6 miesięcy od daty dostawy.
</t>
  </si>
  <si>
    <t>EZ/ZP/ 14     /2019</t>
  </si>
  <si>
    <t>Pakiet nr 3</t>
  </si>
  <si>
    <t>materiały zużywalne do aparatu do hemodializy</t>
  </si>
  <si>
    <t xml:space="preserve">Linie krwi sterylizowane bez użycia ETO. Kompletny zestaw wyposażony w: linia żylna, linia tętnicza, worek do odbioru płynów, igła plastikowa, koreczki, zaciski na drenach, porty do pobierania próbek, kranik trójdrożny z filtrem p/bakteryjnym na linii tętniczej.   </t>
  </si>
  <si>
    <t>Ultrafiltr płynu dializacyjnego kompatybilny z aparatem</t>
  </si>
  <si>
    <t xml:space="preserve">Linie HDF </t>
  </si>
  <si>
    <t xml:space="preserve">Środek przeznaczony do dezynfekcji chemiczno-termicznej i oczyszczania wysoko wydajnych maszyn do hemodializy 
- postać – gotowy roztwór 
- skład: na bazie podchlorynu sodu 
- spektrum działania: bakteriobójcze, wirusobójcze 
- czas działania: 15 minut  op =5L
</t>
  </si>
  <si>
    <t xml:space="preserve">1.  Poz. 1 – 5 - w pełni kompatybilna z posiadanym aparatem Dialog + EVO II HDF ONLINE typ 7102072 
2.Okres przydatnosci materiałów zużywalnych do użycia minimum 12 miesięcy od daty dostawy.
</t>
  </si>
  <si>
    <t>Certyfikat CE /deklaracją zgodności / oświadczenie*</t>
  </si>
  <si>
    <t>EZ/ZP/   14   /2019</t>
  </si>
  <si>
    <t>EZ/ZP/ 14  /2019</t>
  </si>
  <si>
    <t xml:space="preserve">1.  Poz. 1 – 25 - do analizatora parametrów krytycznych ABL 825 FLEX.
2.Okres przydatnosci odczynników do użycia minimum 12 miesięcy od daty dostawy.
</t>
  </si>
  <si>
    <t xml:space="preserve">Płynny koncentrat do czyszczenia, dekalcyfikacji oraz dezynfekcji termicznej, aparatów do hemodializy
Właściwości:
- kwasek cytrynowy 50%,
- dezynfekcyjne: bakteriobójcze, grzybobójcze, prądkobójcze, wirusobójcze (wliczając HBV, HCV, HIV) w temperaturze 83o C w czasie ekspozycji od 10 min do 20 min,
- bezpieczny w użyciu oraz obojętny dla środowiska. op= 10L
</t>
  </si>
  <si>
    <t>Pakiet nr 4</t>
  </si>
  <si>
    <t>materiały zużywalne do analizatora TCM 5 FLEX</t>
  </si>
  <si>
    <t>Zestaw membran z elektrolitem do sensora 84 do monitora przezskórnego. 1op=12szt</t>
  </si>
  <si>
    <t>op</t>
  </si>
  <si>
    <t>Zestaw pierscieni mocujacych wraz z żelem kontaktowym do monitora przezskornego. 1op=60szt</t>
  </si>
  <si>
    <t>Gaz kalibracyjny do monitora przezskórnego.</t>
  </si>
  <si>
    <t>sztuka</t>
  </si>
  <si>
    <t>Żel kontaktowy do czujnika monitora przezskórnego.</t>
  </si>
  <si>
    <t xml:space="preserve">1.  Poz. 1 – 4 - w pełni kompatybilna z posiadanym analizatorem  TCM 5 FLEX 
2.Okres przydatnosci materiałów zużywalnych do użycia minimum 12 miesięcy od daty dostawy.
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</si>
</sst>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  <numFmt numFmtId="191" formatCode="#,##0.00\ &quot;zł&quot;"/>
  </numFmts>
  <fonts count="6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0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Arial CE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4" fillId="0" borderId="0">
      <alignment/>
      <protection/>
    </xf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1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4" fontId="4" fillId="0" borderId="19" xfId="0" applyNumberFormat="1" applyFont="1" applyBorder="1" applyAlignment="1">
      <alignment vertical="top" wrapText="1"/>
    </xf>
    <xf numFmtId="4" fontId="4" fillId="0" borderId="20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2" fillId="0" borderId="16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61" fillId="0" borderId="22" xfId="53" applyFont="1" applyBorder="1" applyAlignment="1">
      <alignment horizontal="left" vertical="center" wrapText="1"/>
      <protection/>
    </xf>
    <xf numFmtId="0" fontId="15" fillId="0" borderId="23" xfId="0" applyFont="1" applyBorder="1" applyAlignment="1">
      <alignment/>
    </xf>
    <xf numFmtId="0" fontId="0" fillId="0" borderId="24" xfId="0" applyBorder="1" applyAlignment="1">
      <alignment/>
    </xf>
    <xf numFmtId="0" fontId="17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Währung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Gierada\AppData\Local\Microsoft\Windows\Temporary%20Internet%20Files\Content.Outlook\3DZLU5SN\Kielce%20Grunwaldzka%20-%20wst&#281;pna%20wycena%20przetargowa%2011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6">
          <cell r="C6" t="str">
            <v>Odczynnik myjący ze streptokinazą     (175 ml)</v>
          </cell>
          <cell r="D6" t="str">
            <v>sztuka</v>
          </cell>
          <cell r="E6">
            <v>25</v>
          </cell>
        </row>
        <row r="7">
          <cell r="C7" t="str">
            <v>Kalibrator 1    (200 ml)</v>
          </cell>
          <cell r="D7" t="str">
            <v>sztuka</v>
          </cell>
          <cell r="E7">
            <v>75</v>
          </cell>
        </row>
        <row r="8">
          <cell r="C8" t="str">
            <v>Kalibrator 2    (200 ml)</v>
          </cell>
          <cell r="D8" t="str">
            <v>sztuka</v>
          </cell>
        </row>
        <row r="9">
          <cell r="C9" t="str">
            <v>Rinse Solution  (600 ml)</v>
          </cell>
          <cell r="D9" t="str">
            <v>sztuka</v>
          </cell>
          <cell r="E9">
            <v>180</v>
          </cell>
        </row>
        <row r="10">
          <cell r="C10" t="str">
            <v>Roztwór podchlorynu sodu  (100ml)</v>
          </cell>
          <cell r="D10" t="str">
            <v>sztuka</v>
          </cell>
          <cell r="E10">
            <v>3</v>
          </cell>
        </row>
        <row r="11">
          <cell r="C11" t="str">
            <v>Roztwór kalibracyjny do Hb   (4 amp.)</v>
          </cell>
          <cell r="D11" t="str">
            <v>sztuka</v>
          </cell>
        </row>
        <row r="12">
          <cell r="C12" t="str">
            <v>Waste container   (600 ml)</v>
          </cell>
          <cell r="D12" t="str">
            <v>sztuka</v>
          </cell>
          <cell r="E12">
            <v>52</v>
          </cell>
        </row>
        <row r="13">
          <cell r="C13" t="str">
            <v>Ref. Membr. Kit                      (4 szt)</v>
          </cell>
          <cell r="D13" t="str">
            <v>  op.</v>
          </cell>
          <cell r="E13">
            <v>9</v>
          </cell>
        </row>
        <row r="14">
          <cell r="C14" t="str">
            <v>Glucose  Membr. Kit              (4 szt)</v>
          </cell>
          <cell r="D14" t="str">
            <v>  op.</v>
          </cell>
          <cell r="E14">
            <v>9</v>
          </cell>
        </row>
        <row r="15">
          <cell r="C15" t="str">
            <v>Lactate   Membr. Kit              (4 szt)</v>
          </cell>
          <cell r="D15" t="str">
            <v>  op.</v>
          </cell>
          <cell r="E15">
            <v>9</v>
          </cell>
        </row>
        <row r="16">
          <cell r="C16" t="str">
            <v>Ca  Membr. Kit                      (4 szt)</v>
          </cell>
          <cell r="D16" t="str">
            <v>  op.</v>
          </cell>
        </row>
        <row r="17">
          <cell r="C17" t="str">
            <v>K  Membr. Kit                        (4 szt)</v>
          </cell>
          <cell r="D17" t="str">
            <v>  op.</v>
          </cell>
        </row>
        <row r="18">
          <cell r="C18" t="str">
            <v>Cl  Membr. Kit                       (4 szt)</v>
          </cell>
          <cell r="D18" t="str">
            <v>  op.</v>
          </cell>
        </row>
        <row r="19">
          <cell r="C19" t="str">
            <v>Na  Membr. Kit                      (4 szt)</v>
          </cell>
          <cell r="D19" t="str">
            <v>  op.</v>
          </cell>
        </row>
        <row r="20">
          <cell r="C20" t="str">
            <v>pO2  Membr. Kit                    (4 szt)</v>
          </cell>
          <cell r="D20" t="str">
            <v>  op.</v>
          </cell>
        </row>
        <row r="21">
          <cell r="C21" t="str">
            <v>pCO2  Membr. Kit                 (4 szt)</v>
          </cell>
          <cell r="D21" t="str">
            <v>  op.</v>
          </cell>
        </row>
        <row r="22">
          <cell r="C22" t="str">
            <v>Cal 1 gas</v>
          </cell>
          <cell r="D22" t="str">
            <v>sztuka</v>
          </cell>
        </row>
        <row r="23">
          <cell r="C23" t="str">
            <v>Cal 2 gas</v>
          </cell>
          <cell r="D23" t="str">
            <v>sztuka</v>
          </cell>
        </row>
        <row r="24">
          <cell r="C24" t="str">
            <v>Papier termoczuły   (8 rolek)</v>
          </cell>
          <cell r="D24" t="str">
            <v>  op.</v>
          </cell>
          <cell r="E24">
            <v>12</v>
          </cell>
        </row>
        <row r="25">
          <cell r="C25" t="str">
            <v>Inlet gasket</v>
          </cell>
          <cell r="D25" t="str">
            <v>sztuka</v>
          </cell>
        </row>
        <row r="26">
          <cell r="C26" t="str">
            <v>Autocheck 5+ level1 </v>
          </cell>
          <cell r="D26" t="str">
            <v>  op.</v>
          </cell>
          <cell r="E26">
            <v>21</v>
          </cell>
        </row>
        <row r="27">
          <cell r="C27" t="str">
            <v>Autocheck 5+ level2</v>
          </cell>
          <cell r="D27" t="str">
            <v>  op.</v>
          </cell>
          <cell r="E27">
            <v>21</v>
          </cell>
        </row>
        <row r="28">
          <cell r="C28" t="str">
            <v>Autocheck 5+ level3</v>
          </cell>
          <cell r="D28" t="str">
            <v>  op.</v>
          </cell>
          <cell r="E28">
            <v>21</v>
          </cell>
        </row>
        <row r="29">
          <cell r="C29" t="str">
            <v>Autocheck 5+ level4</v>
          </cell>
          <cell r="D29" t="str">
            <v>  op.</v>
          </cell>
          <cell r="E29">
            <v>12</v>
          </cell>
        </row>
        <row r="30">
          <cell r="C30" t="str">
            <v>Wyłapywacze skrzepów</v>
          </cell>
          <cell r="D30" t="str">
            <v>  op.</v>
          </cell>
          <cell r="E3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8">
      <selection activeCell="R15" sqref="R15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48" t="s">
        <v>64</v>
      </c>
      <c r="B1" s="49"/>
      <c r="C1" s="3"/>
      <c r="D1" s="5"/>
      <c r="E1" s="2"/>
      <c r="F1" s="10"/>
      <c r="G1" s="50" t="s">
        <v>27</v>
      </c>
      <c r="H1" s="51"/>
      <c r="I1" s="51"/>
      <c r="J1" s="51"/>
    </row>
    <row r="2" spans="1:10" ht="12.75">
      <c r="A2" s="2"/>
      <c r="B2" s="3"/>
      <c r="C2" s="3"/>
      <c r="D2" s="5"/>
      <c r="E2" s="2"/>
      <c r="F2" s="10"/>
      <c r="G2" s="11" t="s">
        <v>26</v>
      </c>
      <c r="H2" s="9"/>
      <c r="I2" s="9"/>
      <c r="J2" s="9"/>
    </row>
    <row r="3" spans="1:9" ht="18">
      <c r="A3" s="52" t="s">
        <v>13</v>
      </c>
      <c r="B3" s="52"/>
      <c r="C3" s="52"/>
      <c r="D3" s="52"/>
      <c r="E3" s="52"/>
      <c r="F3" s="52"/>
      <c r="G3" s="52"/>
      <c r="H3" s="52"/>
      <c r="I3" s="52"/>
    </row>
    <row r="4" spans="1:9" ht="16.5">
      <c r="A4" s="53" t="s">
        <v>16</v>
      </c>
      <c r="B4" s="53"/>
      <c r="C4" s="53"/>
      <c r="D4" s="53"/>
      <c r="E4" s="53"/>
      <c r="F4" s="53"/>
      <c r="G4" s="53"/>
      <c r="H4" s="53"/>
      <c r="I4" s="53"/>
    </row>
    <row r="5" spans="1:9" ht="18">
      <c r="A5" s="54" t="s">
        <v>52</v>
      </c>
      <c r="B5" s="55"/>
      <c r="C5" s="55"/>
      <c r="D5" s="55"/>
      <c r="E5" s="55"/>
      <c r="F5" s="55"/>
      <c r="G5" s="55"/>
      <c r="H5" s="55"/>
      <c r="I5" s="55"/>
    </row>
    <row r="6" spans="4:9" ht="18">
      <c r="D6" s="12" t="s">
        <v>28</v>
      </c>
      <c r="E6" s="13"/>
      <c r="F6" s="14"/>
      <c r="G6" s="14"/>
      <c r="H6" s="14"/>
      <c r="I6" s="15"/>
    </row>
    <row r="7" spans="1:6" ht="15.75">
      <c r="A7" s="56" t="s">
        <v>14</v>
      </c>
      <c r="B7" s="56"/>
      <c r="C7" s="4"/>
      <c r="F7" s="6"/>
    </row>
    <row r="8" ht="12.75">
      <c r="A8" s="1" t="s">
        <v>15</v>
      </c>
    </row>
    <row r="10" ht="13.5" thickBot="1"/>
    <row r="11" spans="1:10" ht="79.5" thickBot="1">
      <c r="A11" s="16" t="s">
        <v>29</v>
      </c>
      <c r="B11" s="17" t="s">
        <v>30</v>
      </c>
      <c r="C11" s="18" t="s">
        <v>21</v>
      </c>
      <c r="D11" s="18" t="s">
        <v>31</v>
      </c>
      <c r="E11" s="18" t="s">
        <v>32</v>
      </c>
      <c r="F11" s="18" t="s">
        <v>17</v>
      </c>
      <c r="G11" s="18" t="s">
        <v>0</v>
      </c>
      <c r="H11" s="19" t="s">
        <v>1</v>
      </c>
      <c r="I11" s="19" t="s">
        <v>24</v>
      </c>
      <c r="J11" s="20" t="s">
        <v>22</v>
      </c>
    </row>
    <row r="12" spans="1:11" ht="48" thickBot="1">
      <c r="A12" s="21" t="s">
        <v>2</v>
      </c>
      <c r="B12" s="22" t="s">
        <v>45</v>
      </c>
      <c r="C12" s="23"/>
      <c r="D12" s="24" t="s">
        <v>35</v>
      </c>
      <c r="E12" s="25">
        <v>120</v>
      </c>
      <c r="F12" s="30"/>
      <c r="G12" s="26"/>
      <c r="H12" s="31">
        <f>F12*E12</f>
        <v>0</v>
      </c>
      <c r="I12" s="7"/>
      <c r="J12" s="40" t="s">
        <v>23</v>
      </c>
      <c r="K12" s="33"/>
    </row>
    <row r="13" spans="1:11" ht="17.25" thickBot="1">
      <c r="A13" s="21" t="s">
        <v>3</v>
      </c>
      <c r="B13" s="22" t="s">
        <v>46</v>
      </c>
      <c r="C13" s="23"/>
      <c r="D13" s="24" t="s">
        <v>44</v>
      </c>
      <c r="E13" s="25">
        <v>5</v>
      </c>
      <c r="F13" s="30"/>
      <c r="G13" s="26"/>
      <c r="H13" s="31">
        <f aca="true" t="shared" si="0" ref="H13:H22">F13*E13</f>
        <v>0</v>
      </c>
      <c r="I13" s="7"/>
      <c r="J13" s="40" t="s">
        <v>23</v>
      </c>
      <c r="K13" s="33"/>
    </row>
    <row r="14" spans="1:11" ht="17.25" thickBot="1">
      <c r="A14" s="21" t="s">
        <v>4</v>
      </c>
      <c r="B14" s="22" t="s">
        <v>38</v>
      </c>
      <c r="C14" s="23"/>
      <c r="D14" s="24" t="s">
        <v>35</v>
      </c>
      <c r="E14" s="25">
        <v>50</v>
      </c>
      <c r="F14" s="30"/>
      <c r="G14" s="26"/>
      <c r="H14" s="31">
        <f t="shared" si="0"/>
        <v>0</v>
      </c>
      <c r="I14" s="7"/>
      <c r="J14" s="40" t="s">
        <v>23</v>
      </c>
      <c r="K14" s="33"/>
    </row>
    <row r="15" spans="1:11" ht="32.25" thickBot="1">
      <c r="A15" s="21" t="s">
        <v>5</v>
      </c>
      <c r="B15" s="22" t="s">
        <v>47</v>
      </c>
      <c r="C15" s="23"/>
      <c r="D15" s="24" t="s">
        <v>35</v>
      </c>
      <c r="E15" s="25">
        <v>5</v>
      </c>
      <c r="F15" s="30"/>
      <c r="G15" s="26"/>
      <c r="H15" s="31">
        <f t="shared" si="0"/>
        <v>0</v>
      </c>
      <c r="I15" s="7"/>
      <c r="J15" s="40" t="s">
        <v>23</v>
      </c>
      <c r="K15" s="33"/>
    </row>
    <row r="16" spans="1:11" ht="17.25" thickBot="1">
      <c r="A16" s="21" t="s">
        <v>6</v>
      </c>
      <c r="B16" s="22" t="s">
        <v>48</v>
      </c>
      <c r="C16" s="23"/>
      <c r="D16" s="24" t="s">
        <v>35</v>
      </c>
      <c r="E16" s="25">
        <v>6</v>
      </c>
      <c r="F16" s="30"/>
      <c r="G16" s="26"/>
      <c r="H16" s="31">
        <f t="shared" si="0"/>
        <v>0</v>
      </c>
      <c r="I16" s="7"/>
      <c r="J16" s="40" t="s">
        <v>23</v>
      </c>
      <c r="K16" s="33"/>
    </row>
    <row r="17" spans="1:11" ht="17.25" thickBot="1">
      <c r="A17" s="21" t="s">
        <v>7</v>
      </c>
      <c r="B17" s="22" t="s">
        <v>39</v>
      </c>
      <c r="C17" s="23"/>
      <c r="D17" s="24" t="s">
        <v>33</v>
      </c>
      <c r="E17" s="25">
        <v>6</v>
      </c>
      <c r="F17" s="30"/>
      <c r="G17" s="26"/>
      <c r="H17" s="31">
        <f t="shared" si="0"/>
        <v>0</v>
      </c>
      <c r="I17" s="7"/>
      <c r="J17" s="40" t="s">
        <v>23</v>
      </c>
      <c r="K17" s="33"/>
    </row>
    <row r="18" spans="1:11" ht="17.25" thickBot="1">
      <c r="A18" s="21" t="s">
        <v>8</v>
      </c>
      <c r="B18" s="22" t="s">
        <v>40</v>
      </c>
      <c r="C18" s="23"/>
      <c r="D18" s="24" t="s">
        <v>37</v>
      </c>
      <c r="E18" s="25">
        <v>6</v>
      </c>
      <c r="F18" s="30"/>
      <c r="G18" s="26"/>
      <c r="H18" s="31">
        <f t="shared" si="0"/>
        <v>0</v>
      </c>
      <c r="I18" s="7"/>
      <c r="J18" s="40" t="s">
        <v>23</v>
      </c>
      <c r="K18" s="33"/>
    </row>
    <row r="19" spans="1:11" ht="17.25" thickBot="1">
      <c r="A19" s="21" t="s">
        <v>9</v>
      </c>
      <c r="B19" s="22" t="s">
        <v>41</v>
      </c>
      <c r="C19" s="23"/>
      <c r="D19" s="24" t="s">
        <v>37</v>
      </c>
      <c r="E19" s="25">
        <v>6</v>
      </c>
      <c r="F19" s="30"/>
      <c r="G19" s="26"/>
      <c r="H19" s="31">
        <f t="shared" si="0"/>
        <v>0</v>
      </c>
      <c r="I19" s="7"/>
      <c r="J19" s="40" t="s">
        <v>23</v>
      </c>
      <c r="K19" s="33"/>
    </row>
    <row r="20" spans="1:11" ht="17.25" thickBot="1">
      <c r="A20" s="21" t="s">
        <v>10</v>
      </c>
      <c r="B20" s="22" t="s">
        <v>42</v>
      </c>
      <c r="C20" s="23"/>
      <c r="D20" s="24" t="s">
        <v>33</v>
      </c>
      <c r="E20" s="25">
        <v>2</v>
      </c>
      <c r="F20" s="30"/>
      <c r="G20" s="26"/>
      <c r="H20" s="31">
        <f t="shared" si="0"/>
        <v>0</v>
      </c>
      <c r="I20" s="7"/>
      <c r="J20" s="40" t="s">
        <v>23</v>
      </c>
      <c r="K20" s="33"/>
    </row>
    <row r="21" spans="1:11" ht="32.25" thickBot="1">
      <c r="A21" s="21" t="s">
        <v>11</v>
      </c>
      <c r="B21" s="22" t="s">
        <v>49</v>
      </c>
      <c r="C21" s="23"/>
      <c r="D21" s="24" t="s">
        <v>35</v>
      </c>
      <c r="E21" s="25">
        <v>26</v>
      </c>
      <c r="F21" s="30"/>
      <c r="G21" s="26"/>
      <c r="H21" s="31">
        <f t="shared" si="0"/>
        <v>0</v>
      </c>
      <c r="I21" s="7"/>
      <c r="J21" s="40" t="s">
        <v>23</v>
      </c>
      <c r="K21" s="33"/>
    </row>
    <row r="22" spans="1:11" ht="17.25" thickBot="1">
      <c r="A22" s="21" t="s">
        <v>12</v>
      </c>
      <c r="B22" s="22" t="s">
        <v>43</v>
      </c>
      <c r="C22" s="23"/>
      <c r="D22" s="24" t="s">
        <v>36</v>
      </c>
      <c r="E22" s="25">
        <v>4</v>
      </c>
      <c r="F22" s="30"/>
      <c r="G22" s="26"/>
      <c r="H22" s="31">
        <f t="shared" si="0"/>
        <v>0</v>
      </c>
      <c r="I22" s="7"/>
      <c r="J22" s="40" t="s">
        <v>23</v>
      </c>
      <c r="K22" s="33"/>
    </row>
    <row r="23" spans="1:8" ht="16.5" thickBot="1">
      <c r="A23" s="27"/>
      <c r="F23" s="42" t="s">
        <v>20</v>
      </c>
      <c r="G23" s="43"/>
      <c r="H23" s="32">
        <f>SUM(H12:H22)</f>
        <v>0</v>
      </c>
    </row>
    <row r="24" spans="1:10" ht="45.75" customHeight="1">
      <c r="A24" s="28"/>
      <c r="B24" s="44" t="s">
        <v>53</v>
      </c>
      <c r="C24" s="44"/>
      <c r="D24" s="44"/>
      <c r="E24" s="44"/>
      <c r="F24" s="44"/>
      <c r="G24" s="44"/>
      <c r="H24" s="44"/>
      <c r="I24" s="44"/>
      <c r="J24" s="44"/>
    </row>
    <row r="25" spans="1:9" ht="44.25" customHeight="1">
      <c r="A25" s="29"/>
      <c r="B25" s="45" t="s">
        <v>34</v>
      </c>
      <c r="C25" s="45"/>
      <c r="D25" s="45"/>
      <c r="E25" s="45"/>
      <c r="F25" s="45"/>
      <c r="G25" s="45"/>
      <c r="H25" s="45"/>
      <c r="I25" s="45"/>
    </row>
    <row r="26" spans="2:9" ht="38.25" customHeight="1">
      <c r="B26" s="45" t="s">
        <v>25</v>
      </c>
      <c r="C26" s="45"/>
      <c r="D26" s="45"/>
      <c r="E26" s="45"/>
      <c r="F26" s="45"/>
      <c r="G26" s="45"/>
      <c r="H26" s="45"/>
      <c r="I26" s="45"/>
    </row>
    <row r="27" spans="5:9" ht="15">
      <c r="E27" s="46" t="s">
        <v>18</v>
      </c>
      <c r="F27" s="46"/>
      <c r="G27" s="46"/>
      <c r="H27" s="46"/>
      <c r="I27" s="46"/>
    </row>
    <row r="28" spans="5:9" ht="12.75">
      <c r="E28" s="47" t="s">
        <v>19</v>
      </c>
      <c r="F28" s="47"/>
      <c r="G28" s="47"/>
      <c r="H28" s="47"/>
      <c r="I28" s="47"/>
    </row>
  </sheetData>
  <sheetProtection/>
  <mergeCells count="12">
    <mergeCell ref="A1:B1"/>
    <mergeCell ref="G1:J1"/>
    <mergeCell ref="A3:I3"/>
    <mergeCell ref="A4:I4"/>
    <mergeCell ref="A5:I5"/>
    <mergeCell ref="A7:B7"/>
    <mergeCell ref="F23:G23"/>
    <mergeCell ref="B24:J24"/>
    <mergeCell ref="B25:I25"/>
    <mergeCell ref="B26:I26"/>
    <mergeCell ref="E27:I27"/>
    <mergeCell ref="E28:I28"/>
  </mergeCells>
  <printOptions/>
  <pageMargins left="0.75" right="0.75" top="1" bottom="1" header="0.5" footer="0.5"/>
  <pageSetup fitToHeight="0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F12" sqref="F12:F36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48" t="s">
        <v>63</v>
      </c>
      <c r="B1" s="49"/>
      <c r="C1" s="3"/>
      <c r="D1" s="5"/>
      <c r="E1" s="2"/>
      <c r="F1" s="10"/>
      <c r="G1" s="50" t="s">
        <v>27</v>
      </c>
      <c r="H1" s="51"/>
      <c r="I1" s="51"/>
      <c r="J1" s="51"/>
    </row>
    <row r="2" spans="1:10" ht="12.75">
      <c r="A2" s="2"/>
      <c r="B2" s="3"/>
      <c r="C2" s="3"/>
      <c r="D2" s="5"/>
      <c r="E2" s="2"/>
      <c r="F2" s="10"/>
      <c r="G2" s="11" t="s">
        <v>26</v>
      </c>
      <c r="H2" s="9"/>
      <c r="I2" s="9"/>
      <c r="J2" s="9"/>
    </row>
    <row r="3" spans="1:9" ht="18">
      <c r="A3" s="52" t="s">
        <v>13</v>
      </c>
      <c r="B3" s="52"/>
      <c r="C3" s="52"/>
      <c r="D3" s="52"/>
      <c r="E3" s="52"/>
      <c r="F3" s="52"/>
      <c r="G3" s="52"/>
      <c r="H3" s="52"/>
      <c r="I3" s="52"/>
    </row>
    <row r="4" spans="1:9" ht="16.5">
      <c r="A4" s="53" t="s">
        <v>50</v>
      </c>
      <c r="B4" s="53"/>
      <c r="C4" s="53"/>
      <c r="D4" s="53"/>
      <c r="E4" s="53"/>
      <c r="F4" s="53"/>
      <c r="G4" s="53"/>
      <c r="H4" s="53"/>
      <c r="I4" s="53"/>
    </row>
    <row r="5" spans="1:9" ht="18">
      <c r="A5" s="54" t="s">
        <v>51</v>
      </c>
      <c r="B5" s="55"/>
      <c r="C5" s="55"/>
      <c r="D5" s="55"/>
      <c r="E5" s="55"/>
      <c r="F5" s="55"/>
      <c r="G5" s="55"/>
      <c r="H5" s="55"/>
      <c r="I5" s="55"/>
    </row>
    <row r="6" spans="4:9" ht="18">
      <c r="D6" s="12" t="s">
        <v>28</v>
      </c>
      <c r="E6" s="13"/>
      <c r="F6" s="14"/>
      <c r="G6" s="14"/>
      <c r="H6" s="14"/>
      <c r="I6" s="15"/>
    </row>
    <row r="7" spans="1:6" ht="15.75">
      <c r="A7" s="56" t="s">
        <v>14</v>
      </c>
      <c r="B7" s="56"/>
      <c r="C7" s="4"/>
      <c r="F7" s="6"/>
    </row>
    <row r="8" ht="12.75">
      <c r="A8" s="1" t="s">
        <v>15</v>
      </c>
    </row>
    <row r="10" ht="13.5" thickBot="1"/>
    <row r="11" spans="1:10" ht="79.5" thickBot="1">
      <c r="A11" s="16" t="s">
        <v>29</v>
      </c>
      <c r="B11" s="17" t="s">
        <v>30</v>
      </c>
      <c r="C11" s="18" t="s">
        <v>21</v>
      </c>
      <c r="D11" s="18" t="s">
        <v>31</v>
      </c>
      <c r="E11" s="18" t="s">
        <v>32</v>
      </c>
      <c r="F11" s="18" t="s">
        <v>17</v>
      </c>
      <c r="G11" s="18" t="s">
        <v>0</v>
      </c>
      <c r="H11" s="19" t="s">
        <v>1</v>
      </c>
      <c r="I11" s="19" t="s">
        <v>24</v>
      </c>
      <c r="J11" s="20" t="s">
        <v>22</v>
      </c>
    </row>
    <row r="12" spans="1:10" ht="32.25" thickBot="1">
      <c r="A12" s="21">
        <v>1</v>
      </c>
      <c r="B12" s="22" t="str">
        <f>'[1]Arkusz1'!C6</f>
        <v>Odczynnik myjący ze streptokinazą     (175 ml)</v>
      </c>
      <c r="C12" s="23"/>
      <c r="D12" s="24" t="str">
        <f>'[1]Arkusz1'!D6</f>
        <v>sztuka</v>
      </c>
      <c r="E12" s="25">
        <f>'[1]Arkusz1'!E6</f>
        <v>25</v>
      </c>
      <c r="F12" s="30"/>
      <c r="G12" s="26"/>
      <c r="H12" s="31">
        <f>F12*E12</f>
        <v>0</v>
      </c>
      <c r="I12" s="7"/>
      <c r="J12" s="8"/>
    </row>
    <row r="13" spans="1:13" ht="17.25" thickBot="1">
      <c r="A13" s="21">
        <v>2</v>
      </c>
      <c r="B13" s="22" t="str">
        <f>'[1]Arkusz1'!C7</f>
        <v>Kalibrator 1    (200 ml)</v>
      </c>
      <c r="C13" s="23"/>
      <c r="D13" s="24" t="str">
        <f>'[1]Arkusz1'!D7</f>
        <v>sztuka</v>
      </c>
      <c r="E13" s="25">
        <f>'[1]Arkusz1'!E7</f>
        <v>75</v>
      </c>
      <c r="F13" s="30"/>
      <c r="G13" s="26"/>
      <c r="H13" s="31">
        <f aca="true" t="shared" si="0" ref="H13:H36">F13*E13</f>
        <v>0</v>
      </c>
      <c r="I13" s="7"/>
      <c r="J13" s="8"/>
      <c r="M13" s="33"/>
    </row>
    <row r="14" spans="1:13" ht="17.25" thickBot="1">
      <c r="A14" s="21">
        <v>3</v>
      </c>
      <c r="B14" s="22" t="str">
        <f>'[1]Arkusz1'!C8</f>
        <v>Kalibrator 2    (200 ml)</v>
      </c>
      <c r="C14" s="23"/>
      <c r="D14" s="24" t="str">
        <f>'[1]Arkusz1'!D8</f>
        <v>sztuka</v>
      </c>
      <c r="E14" s="25">
        <v>40</v>
      </c>
      <c r="F14" s="30"/>
      <c r="G14" s="26"/>
      <c r="H14" s="31">
        <f t="shared" si="0"/>
        <v>0</v>
      </c>
      <c r="I14" s="7"/>
      <c r="J14" s="8"/>
      <c r="M14" s="33"/>
    </row>
    <row r="15" spans="1:13" ht="17.25" thickBot="1">
      <c r="A15" s="21">
        <v>4</v>
      </c>
      <c r="B15" s="22" t="str">
        <f>'[1]Arkusz1'!C9</f>
        <v>Rinse Solution  (600 ml)</v>
      </c>
      <c r="C15" s="23"/>
      <c r="D15" s="24" t="str">
        <f>'[1]Arkusz1'!D9</f>
        <v>sztuka</v>
      </c>
      <c r="E15" s="25">
        <f>'[1]Arkusz1'!E9</f>
        <v>180</v>
      </c>
      <c r="F15" s="30"/>
      <c r="G15" s="26"/>
      <c r="H15" s="31">
        <f t="shared" si="0"/>
        <v>0</v>
      </c>
      <c r="I15" s="7"/>
      <c r="J15" s="8"/>
      <c r="M15" s="33"/>
    </row>
    <row r="16" spans="1:13" ht="17.25" thickBot="1">
      <c r="A16" s="21">
        <v>5</v>
      </c>
      <c r="B16" s="22" t="str">
        <f>'[1]Arkusz1'!C10</f>
        <v>Roztwór podchlorynu sodu  (100ml)</v>
      </c>
      <c r="C16" s="23"/>
      <c r="D16" s="24" t="str">
        <f>'[1]Arkusz1'!D10</f>
        <v>sztuka</v>
      </c>
      <c r="E16" s="25">
        <f>'[1]Arkusz1'!E10</f>
        <v>3</v>
      </c>
      <c r="F16" s="30"/>
      <c r="G16" s="26"/>
      <c r="H16" s="31">
        <f t="shared" si="0"/>
        <v>0</v>
      </c>
      <c r="I16" s="7"/>
      <c r="J16" s="8"/>
      <c r="M16" s="33"/>
    </row>
    <row r="17" spans="1:13" ht="32.25" thickBot="1">
      <c r="A17" s="21">
        <v>6</v>
      </c>
      <c r="B17" s="22" t="str">
        <f>'[1]Arkusz1'!C11</f>
        <v>Roztwór kalibracyjny do Hb   (4 amp.)</v>
      </c>
      <c r="C17" s="23"/>
      <c r="D17" s="24" t="str">
        <f>'[1]Arkusz1'!D11</f>
        <v>sztuka</v>
      </c>
      <c r="E17" s="25">
        <v>24</v>
      </c>
      <c r="F17" s="30"/>
      <c r="G17" s="26"/>
      <c r="H17" s="31">
        <f t="shared" si="0"/>
        <v>0</v>
      </c>
      <c r="I17" s="7"/>
      <c r="J17" s="8"/>
      <c r="M17" s="33"/>
    </row>
    <row r="18" spans="1:13" ht="17.25" thickBot="1">
      <c r="A18" s="21">
        <v>7</v>
      </c>
      <c r="B18" s="22" t="str">
        <f>'[1]Arkusz1'!C12</f>
        <v>Waste container   (600 ml)</v>
      </c>
      <c r="C18" s="23"/>
      <c r="D18" s="24" t="str">
        <f>'[1]Arkusz1'!D12</f>
        <v>sztuka</v>
      </c>
      <c r="E18" s="25">
        <f>'[1]Arkusz1'!E12</f>
        <v>52</v>
      </c>
      <c r="F18" s="30"/>
      <c r="G18" s="26"/>
      <c r="H18" s="31">
        <f t="shared" si="0"/>
        <v>0</v>
      </c>
      <c r="I18" s="7"/>
      <c r="J18" s="8"/>
      <c r="M18" s="33"/>
    </row>
    <row r="19" spans="1:13" ht="32.25" thickBot="1">
      <c r="A19" s="21">
        <v>8</v>
      </c>
      <c r="B19" s="22" t="str">
        <f>'[1]Arkusz1'!C13</f>
        <v>Ref. Membr. Kit                      (4 szt)</v>
      </c>
      <c r="C19" s="23"/>
      <c r="D19" s="24" t="str">
        <f>'[1]Arkusz1'!D13</f>
        <v>  op.</v>
      </c>
      <c r="E19" s="25">
        <f>'[1]Arkusz1'!E13</f>
        <v>9</v>
      </c>
      <c r="F19" s="30"/>
      <c r="G19" s="26"/>
      <c r="H19" s="31">
        <f t="shared" si="0"/>
        <v>0</v>
      </c>
      <c r="I19" s="7"/>
      <c r="J19" s="8"/>
      <c r="M19" s="33"/>
    </row>
    <row r="20" spans="1:13" ht="32.25" thickBot="1">
      <c r="A20" s="21">
        <v>9</v>
      </c>
      <c r="B20" s="22" t="str">
        <f>'[1]Arkusz1'!C14</f>
        <v>Glucose  Membr. Kit              (4 szt)</v>
      </c>
      <c r="C20" s="23"/>
      <c r="D20" s="24" t="str">
        <f>'[1]Arkusz1'!D14</f>
        <v>  op.</v>
      </c>
      <c r="E20" s="25">
        <f>'[1]Arkusz1'!E14</f>
        <v>9</v>
      </c>
      <c r="F20" s="30"/>
      <c r="G20" s="26"/>
      <c r="H20" s="31">
        <f t="shared" si="0"/>
        <v>0</v>
      </c>
      <c r="I20" s="7"/>
      <c r="J20" s="8"/>
      <c r="M20" s="33"/>
    </row>
    <row r="21" spans="1:13" ht="32.25" thickBot="1">
      <c r="A21" s="21">
        <v>10</v>
      </c>
      <c r="B21" s="22" t="str">
        <f>'[1]Arkusz1'!C15</f>
        <v>Lactate   Membr. Kit              (4 szt)</v>
      </c>
      <c r="C21" s="23"/>
      <c r="D21" s="24" t="str">
        <f>'[1]Arkusz1'!D15</f>
        <v>  op.</v>
      </c>
      <c r="E21" s="25">
        <f>'[1]Arkusz1'!E15</f>
        <v>9</v>
      </c>
      <c r="F21" s="30"/>
      <c r="G21" s="26"/>
      <c r="H21" s="31">
        <f t="shared" si="0"/>
        <v>0</v>
      </c>
      <c r="I21" s="7"/>
      <c r="J21" s="8"/>
      <c r="M21" s="33"/>
    </row>
    <row r="22" spans="1:13" ht="32.25" thickBot="1">
      <c r="A22" s="21">
        <v>11</v>
      </c>
      <c r="B22" s="22" t="str">
        <f>'[1]Arkusz1'!C16</f>
        <v>Ca  Membr. Kit                      (4 szt)</v>
      </c>
      <c r="C22" s="23"/>
      <c r="D22" s="24" t="str">
        <f>'[1]Arkusz1'!D16</f>
        <v>  op.</v>
      </c>
      <c r="E22" s="25">
        <v>5</v>
      </c>
      <c r="F22" s="30"/>
      <c r="G22" s="26"/>
      <c r="H22" s="31">
        <f t="shared" si="0"/>
        <v>0</v>
      </c>
      <c r="I22" s="7"/>
      <c r="J22" s="8"/>
      <c r="M22" s="33"/>
    </row>
    <row r="23" spans="1:13" ht="32.25" thickBot="1">
      <c r="A23" s="21">
        <v>12</v>
      </c>
      <c r="B23" s="22" t="str">
        <f>'[1]Arkusz1'!C17</f>
        <v>K  Membr. Kit                        (4 szt)</v>
      </c>
      <c r="C23" s="23"/>
      <c r="D23" s="24" t="str">
        <f>'[1]Arkusz1'!D17</f>
        <v>  op.</v>
      </c>
      <c r="E23" s="25">
        <v>5</v>
      </c>
      <c r="F23" s="30"/>
      <c r="G23" s="26"/>
      <c r="H23" s="31">
        <f t="shared" si="0"/>
        <v>0</v>
      </c>
      <c r="I23" s="7"/>
      <c r="J23" s="8"/>
      <c r="M23" s="33"/>
    </row>
    <row r="24" spans="1:13" ht="32.25" thickBot="1">
      <c r="A24" s="21">
        <v>13</v>
      </c>
      <c r="B24" s="22" t="str">
        <f>'[1]Arkusz1'!C18</f>
        <v>Cl  Membr. Kit                       (4 szt)</v>
      </c>
      <c r="C24" s="23"/>
      <c r="D24" s="24" t="str">
        <f>'[1]Arkusz1'!D18</f>
        <v>  op.</v>
      </c>
      <c r="E24" s="25">
        <v>5</v>
      </c>
      <c r="F24" s="30"/>
      <c r="G24" s="26"/>
      <c r="H24" s="31">
        <f t="shared" si="0"/>
        <v>0</v>
      </c>
      <c r="I24" s="7"/>
      <c r="J24" s="8"/>
      <c r="M24" s="33"/>
    </row>
    <row r="25" spans="1:13" ht="32.25" thickBot="1">
      <c r="A25" s="21">
        <v>14</v>
      </c>
      <c r="B25" s="22" t="str">
        <f>'[1]Arkusz1'!C19</f>
        <v>Na  Membr. Kit                      (4 szt)</v>
      </c>
      <c r="C25" s="23"/>
      <c r="D25" s="24" t="str">
        <f>'[1]Arkusz1'!D19</f>
        <v>  op.</v>
      </c>
      <c r="E25" s="25">
        <v>5</v>
      </c>
      <c r="F25" s="30"/>
      <c r="G25" s="26"/>
      <c r="H25" s="31">
        <f t="shared" si="0"/>
        <v>0</v>
      </c>
      <c r="I25" s="7"/>
      <c r="J25" s="8"/>
      <c r="M25" s="33"/>
    </row>
    <row r="26" spans="1:13" ht="32.25" thickBot="1">
      <c r="A26" s="21">
        <v>15</v>
      </c>
      <c r="B26" s="22" t="str">
        <f>'[1]Arkusz1'!C20</f>
        <v>pO2  Membr. Kit                    (4 szt)</v>
      </c>
      <c r="C26" s="23"/>
      <c r="D26" s="24" t="str">
        <f>'[1]Arkusz1'!D20</f>
        <v>  op.</v>
      </c>
      <c r="E26" s="25">
        <v>5</v>
      </c>
      <c r="F26" s="30"/>
      <c r="G26" s="26"/>
      <c r="H26" s="31">
        <f t="shared" si="0"/>
        <v>0</v>
      </c>
      <c r="I26" s="7"/>
      <c r="J26" s="8"/>
      <c r="M26" s="33"/>
    </row>
    <row r="27" spans="1:13" ht="32.25" thickBot="1">
      <c r="A27" s="21">
        <v>16</v>
      </c>
      <c r="B27" s="22" t="str">
        <f>'[1]Arkusz1'!C21</f>
        <v>pCO2  Membr. Kit                 (4 szt)</v>
      </c>
      <c r="C27" s="23"/>
      <c r="D27" s="24" t="str">
        <f>'[1]Arkusz1'!D21</f>
        <v>  op.</v>
      </c>
      <c r="E27" s="25">
        <v>5</v>
      </c>
      <c r="F27" s="30"/>
      <c r="G27" s="26"/>
      <c r="H27" s="31">
        <f t="shared" si="0"/>
        <v>0</v>
      </c>
      <c r="I27" s="7"/>
      <c r="J27" s="8"/>
      <c r="M27" s="33"/>
    </row>
    <row r="28" spans="1:13" ht="17.25" thickBot="1">
      <c r="A28" s="21">
        <v>17</v>
      </c>
      <c r="B28" s="22" t="str">
        <f>'[1]Arkusz1'!C22</f>
        <v>Cal 1 gas</v>
      </c>
      <c r="C28" s="23"/>
      <c r="D28" s="24" t="str">
        <f>'[1]Arkusz1'!D22</f>
        <v>sztuka</v>
      </c>
      <c r="E28" s="25">
        <v>20</v>
      </c>
      <c r="F28" s="30"/>
      <c r="G28" s="26"/>
      <c r="H28" s="31">
        <f t="shared" si="0"/>
        <v>0</v>
      </c>
      <c r="I28" s="7"/>
      <c r="J28" s="8"/>
      <c r="M28" s="33"/>
    </row>
    <row r="29" spans="1:13" ht="17.25" thickBot="1">
      <c r="A29" s="21">
        <v>18</v>
      </c>
      <c r="B29" s="22" t="str">
        <f>'[1]Arkusz1'!C23</f>
        <v>Cal 2 gas</v>
      </c>
      <c r="C29" s="23"/>
      <c r="D29" s="24" t="str">
        <f>'[1]Arkusz1'!D23</f>
        <v>sztuka</v>
      </c>
      <c r="E29" s="25">
        <v>12</v>
      </c>
      <c r="F29" s="30"/>
      <c r="G29" s="26"/>
      <c r="H29" s="31">
        <f t="shared" si="0"/>
        <v>0</v>
      </c>
      <c r="I29" s="7"/>
      <c r="J29" s="8"/>
      <c r="M29" s="33"/>
    </row>
    <row r="30" spans="1:13" ht="17.25" thickBot="1">
      <c r="A30" s="21">
        <v>19</v>
      </c>
      <c r="B30" s="22" t="str">
        <f>'[1]Arkusz1'!C24</f>
        <v>Papier termoczuły   (8 rolek)</v>
      </c>
      <c r="C30" s="23"/>
      <c r="D30" s="24" t="str">
        <f>'[1]Arkusz1'!D24</f>
        <v>  op.</v>
      </c>
      <c r="E30" s="25">
        <f>'[1]Arkusz1'!E24</f>
        <v>12</v>
      </c>
      <c r="F30" s="30"/>
      <c r="G30" s="26"/>
      <c r="H30" s="31">
        <f t="shared" si="0"/>
        <v>0</v>
      </c>
      <c r="I30" s="7"/>
      <c r="J30" s="8"/>
      <c r="M30" s="33"/>
    </row>
    <row r="31" spans="1:13" ht="17.25" thickBot="1">
      <c r="A31" s="21">
        <v>20</v>
      </c>
      <c r="B31" s="22" t="str">
        <f>'[1]Arkusz1'!C25</f>
        <v>Inlet gasket</v>
      </c>
      <c r="C31" s="23"/>
      <c r="D31" s="24" t="str">
        <f>'[1]Arkusz1'!D25</f>
        <v>sztuka</v>
      </c>
      <c r="E31" s="25">
        <v>24</v>
      </c>
      <c r="F31" s="30"/>
      <c r="G31" s="26"/>
      <c r="H31" s="31">
        <f t="shared" si="0"/>
        <v>0</v>
      </c>
      <c r="I31" s="7"/>
      <c r="J31" s="8"/>
      <c r="M31" s="33"/>
    </row>
    <row r="32" spans="1:13" ht="17.25" thickBot="1">
      <c r="A32" s="21">
        <v>21</v>
      </c>
      <c r="B32" s="22" t="str">
        <f>'[1]Arkusz1'!C26</f>
        <v>Autocheck 5+ level1 </v>
      </c>
      <c r="C32" s="23"/>
      <c r="D32" s="24" t="str">
        <f>'[1]Arkusz1'!D26</f>
        <v>  op.</v>
      </c>
      <c r="E32" s="25">
        <f>'[1]Arkusz1'!E26</f>
        <v>21</v>
      </c>
      <c r="F32" s="30"/>
      <c r="G32" s="26"/>
      <c r="H32" s="31">
        <f t="shared" si="0"/>
        <v>0</v>
      </c>
      <c r="I32" s="7"/>
      <c r="J32" s="8"/>
      <c r="M32" s="33"/>
    </row>
    <row r="33" spans="1:13" ht="17.25" thickBot="1">
      <c r="A33" s="21">
        <v>22</v>
      </c>
      <c r="B33" s="22" t="str">
        <f>'[1]Arkusz1'!C27</f>
        <v>Autocheck 5+ level2</v>
      </c>
      <c r="C33" s="23"/>
      <c r="D33" s="24" t="str">
        <f>'[1]Arkusz1'!D27</f>
        <v>  op.</v>
      </c>
      <c r="E33" s="25">
        <f>'[1]Arkusz1'!E27</f>
        <v>21</v>
      </c>
      <c r="F33" s="30"/>
      <c r="G33" s="26"/>
      <c r="H33" s="31">
        <f t="shared" si="0"/>
        <v>0</v>
      </c>
      <c r="I33" s="7"/>
      <c r="J33" s="8"/>
      <c r="M33" s="33"/>
    </row>
    <row r="34" spans="1:13" ht="17.25" thickBot="1">
      <c r="A34" s="21">
        <v>23</v>
      </c>
      <c r="B34" s="22" t="str">
        <f>'[1]Arkusz1'!C28</f>
        <v>Autocheck 5+ level3</v>
      </c>
      <c r="C34" s="23"/>
      <c r="D34" s="24" t="str">
        <f>'[1]Arkusz1'!D28</f>
        <v>  op.</v>
      </c>
      <c r="E34" s="25">
        <f>'[1]Arkusz1'!E28</f>
        <v>21</v>
      </c>
      <c r="F34" s="30"/>
      <c r="G34" s="26"/>
      <c r="H34" s="31">
        <f t="shared" si="0"/>
        <v>0</v>
      </c>
      <c r="I34" s="7"/>
      <c r="J34" s="8"/>
      <c r="M34" s="33"/>
    </row>
    <row r="35" spans="1:13" ht="17.25" thickBot="1">
      <c r="A35" s="21">
        <v>24</v>
      </c>
      <c r="B35" s="22" t="str">
        <f>'[1]Arkusz1'!C29</f>
        <v>Autocheck 5+ level4</v>
      </c>
      <c r="C35" s="23"/>
      <c r="D35" s="24" t="str">
        <f>'[1]Arkusz1'!D29</f>
        <v>  op.</v>
      </c>
      <c r="E35" s="25">
        <f>'[1]Arkusz1'!E29</f>
        <v>12</v>
      </c>
      <c r="F35" s="30"/>
      <c r="G35" s="26"/>
      <c r="H35" s="31">
        <f t="shared" si="0"/>
        <v>0</v>
      </c>
      <c r="I35" s="7"/>
      <c r="J35" s="8"/>
      <c r="M35" s="33"/>
    </row>
    <row r="36" spans="1:13" ht="17.25" thickBot="1">
      <c r="A36" s="21">
        <v>25</v>
      </c>
      <c r="B36" s="22" t="str">
        <f>'[1]Arkusz1'!C30</f>
        <v>Wyłapywacze skrzepów</v>
      </c>
      <c r="C36" s="23"/>
      <c r="D36" s="24" t="str">
        <f>'[1]Arkusz1'!D30</f>
        <v>  op.</v>
      </c>
      <c r="E36" s="25">
        <f>'[1]Arkusz1'!E30</f>
        <v>100</v>
      </c>
      <c r="F36" s="30"/>
      <c r="G36" s="26"/>
      <c r="H36" s="31">
        <f t="shared" si="0"/>
        <v>0</v>
      </c>
      <c r="I36" s="7"/>
      <c r="J36" s="8"/>
      <c r="M36" s="33"/>
    </row>
    <row r="37" spans="1:8" ht="16.5" thickBot="1">
      <c r="A37" s="27"/>
      <c r="F37" s="42" t="s">
        <v>20</v>
      </c>
      <c r="G37" s="43"/>
      <c r="H37" s="32">
        <f>SUM(H12:H36)</f>
        <v>0</v>
      </c>
    </row>
    <row r="38" spans="1:10" ht="45.75" customHeight="1">
      <c r="A38" s="28"/>
      <c r="B38" s="44" t="s">
        <v>65</v>
      </c>
      <c r="C38" s="44"/>
      <c r="D38" s="44"/>
      <c r="E38" s="44"/>
      <c r="F38" s="44"/>
      <c r="G38" s="44"/>
      <c r="H38" s="44"/>
      <c r="I38" s="44"/>
      <c r="J38" s="44"/>
    </row>
    <row r="39" spans="1:9" ht="44.25" customHeight="1">
      <c r="A39" s="29"/>
      <c r="B39" s="45" t="s">
        <v>34</v>
      </c>
      <c r="C39" s="45"/>
      <c r="D39" s="45"/>
      <c r="E39" s="45"/>
      <c r="F39" s="45"/>
      <c r="G39" s="45"/>
      <c r="H39" s="45"/>
      <c r="I39" s="45"/>
    </row>
    <row r="40" spans="2:9" ht="38.25" customHeight="1">
      <c r="B40" s="45" t="s">
        <v>25</v>
      </c>
      <c r="C40" s="45"/>
      <c r="D40" s="45"/>
      <c r="E40" s="45"/>
      <c r="F40" s="45"/>
      <c r="G40" s="45"/>
      <c r="H40" s="45"/>
      <c r="I40" s="45"/>
    </row>
    <row r="41" spans="5:9" ht="15">
      <c r="E41" s="46" t="s">
        <v>18</v>
      </c>
      <c r="F41" s="46"/>
      <c r="G41" s="46"/>
      <c r="H41" s="46"/>
      <c r="I41" s="46"/>
    </row>
    <row r="42" spans="5:9" ht="12.75">
      <c r="E42" s="47" t="s">
        <v>19</v>
      </c>
      <c r="F42" s="47"/>
      <c r="G42" s="47"/>
      <c r="H42" s="47"/>
      <c r="I42" s="47"/>
    </row>
  </sheetData>
  <sheetProtection/>
  <mergeCells count="12">
    <mergeCell ref="A1:B1"/>
    <mergeCell ref="G1:J1"/>
    <mergeCell ref="A3:I3"/>
    <mergeCell ref="A4:I4"/>
    <mergeCell ref="A5:I5"/>
    <mergeCell ref="A7:B7"/>
    <mergeCell ref="F37:G37"/>
    <mergeCell ref="B38:J38"/>
    <mergeCell ref="B39:I39"/>
    <mergeCell ref="B40:I40"/>
    <mergeCell ref="E41:I41"/>
    <mergeCell ref="E42:I42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0">
      <selection activeCell="F12" sqref="F12:F16"/>
    </sheetView>
  </sheetViews>
  <sheetFormatPr defaultColWidth="9.140625" defaultRowHeight="12.75"/>
  <cols>
    <col min="1" max="1" width="3.7109375" style="0" customWidth="1"/>
    <col min="2" max="2" width="55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15.421875" style="0" customWidth="1"/>
  </cols>
  <sheetData>
    <row r="1" spans="1:10" ht="12.75">
      <c r="A1" s="48" t="s">
        <v>54</v>
      </c>
      <c r="B1" s="49"/>
      <c r="C1" s="3"/>
      <c r="D1" s="5"/>
      <c r="E1" s="2"/>
      <c r="F1" s="10"/>
      <c r="G1" s="50" t="s">
        <v>27</v>
      </c>
      <c r="H1" s="51"/>
      <c r="I1" s="51"/>
      <c r="J1" s="51"/>
    </row>
    <row r="2" spans="1:10" ht="12.75">
      <c r="A2" s="2"/>
      <c r="B2" s="3"/>
      <c r="C2" s="3"/>
      <c r="D2" s="5"/>
      <c r="E2" s="2"/>
      <c r="F2" s="10"/>
      <c r="G2" s="11" t="s">
        <v>26</v>
      </c>
      <c r="H2" s="9"/>
      <c r="I2" s="9"/>
      <c r="J2" s="9"/>
    </row>
    <row r="3" spans="1:9" ht="18">
      <c r="A3" s="52" t="s">
        <v>13</v>
      </c>
      <c r="B3" s="52"/>
      <c r="C3" s="52"/>
      <c r="D3" s="52"/>
      <c r="E3" s="52"/>
      <c r="F3" s="52"/>
      <c r="G3" s="52"/>
      <c r="H3" s="52"/>
      <c r="I3" s="52"/>
    </row>
    <row r="4" spans="1:9" ht="16.5">
      <c r="A4" s="53" t="s">
        <v>55</v>
      </c>
      <c r="B4" s="53"/>
      <c r="C4" s="53"/>
      <c r="D4" s="53"/>
      <c r="E4" s="53"/>
      <c r="F4" s="53"/>
      <c r="G4" s="53"/>
      <c r="H4" s="53"/>
      <c r="I4" s="53"/>
    </row>
    <row r="5" spans="1:9" ht="18">
      <c r="A5" s="54" t="s">
        <v>56</v>
      </c>
      <c r="B5" s="55"/>
      <c r="C5" s="55"/>
      <c r="D5" s="55"/>
      <c r="E5" s="55"/>
      <c r="F5" s="55"/>
      <c r="G5" s="55"/>
      <c r="H5" s="55"/>
      <c r="I5" s="55"/>
    </row>
    <row r="6" spans="4:9" ht="18">
      <c r="D6" s="12" t="s">
        <v>28</v>
      </c>
      <c r="E6" s="13"/>
      <c r="F6" s="14"/>
      <c r="G6" s="14"/>
      <c r="H6" s="14"/>
      <c r="I6" s="15"/>
    </row>
    <row r="7" spans="1:6" ht="15.75">
      <c r="A7" s="56" t="s">
        <v>14</v>
      </c>
      <c r="B7" s="56"/>
      <c r="C7" s="4"/>
      <c r="F7" s="6"/>
    </row>
    <row r="8" ht="12.75">
      <c r="A8" s="1" t="s">
        <v>15</v>
      </c>
    </row>
    <row r="10" ht="13.5" thickBot="1"/>
    <row r="11" spans="1:10" ht="51.75" thickBot="1">
      <c r="A11" s="35" t="s">
        <v>29</v>
      </c>
      <c r="B11" s="36" t="s">
        <v>30</v>
      </c>
      <c r="C11" s="37" t="s">
        <v>21</v>
      </c>
      <c r="D11" s="37" t="s">
        <v>31</v>
      </c>
      <c r="E11" s="37" t="s">
        <v>32</v>
      </c>
      <c r="F11" s="37" t="s">
        <v>17</v>
      </c>
      <c r="G11" s="37" t="s">
        <v>0</v>
      </c>
      <c r="H11" s="38" t="s">
        <v>1</v>
      </c>
      <c r="I11" s="38" t="s">
        <v>62</v>
      </c>
      <c r="J11" s="39" t="s">
        <v>22</v>
      </c>
    </row>
    <row r="12" spans="1:10" ht="80.25" customHeight="1" thickBot="1">
      <c r="A12" s="21">
        <v>1</v>
      </c>
      <c r="B12" s="34" t="s">
        <v>57</v>
      </c>
      <c r="C12" s="23"/>
      <c r="D12" s="24" t="str">
        <f>'[1]Arkusz1'!D6</f>
        <v>sztuka</v>
      </c>
      <c r="E12" s="25">
        <v>6000</v>
      </c>
      <c r="F12" s="30"/>
      <c r="G12" s="26"/>
      <c r="H12" s="31">
        <f>F12*E12</f>
        <v>0</v>
      </c>
      <c r="I12" s="7"/>
      <c r="J12" s="8"/>
    </row>
    <row r="13" spans="1:13" ht="131.25" customHeight="1" thickBot="1">
      <c r="A13" s="21">
        <v>2</v>
      </c>
      <c r="B13" s="34" t="s">
        <v>66</v>
      </c>
      <c r="C13" s="23"/>
      <c r="D13" s="24" t="str">
        <f>'[1]Arkusz1'!D7</f>
        <v>sztuka</v>
      </c>
      <c r="E13" s="25">
        <v>150</v>
      </c>
      <c r="F13" s="30"/>
      <c r="G13" s="26"/>
      <c r="H13" s="31">
        <f>F13*E13</f>
        <v>0</v>
      </c>
      <c r="I13" s="7"/>
      <c r="J13" s="8"/>
      <c r="M13" s="33"/>
    </row>
    <row r="14" spans="1:13" ht="99.75" customHeight="1" thickBot="1">
      <c r="A14" s="21">
        <v>3</v>
      </c>
      <c r="B14" s="34" t="s">
        <v>60</v>
      </c>
      <c r="C14" s="23"/>
      <c r="D14" s="24" t="str">
        <f>'[1]Arkusz1'!D8</f>
        <v>sztuka</v>
      </c>
      <c r="E14" s="25">
        <v>3</v>
      </c>
      <c r="F14" s="30"/>
      <c r="G14" s="26"/>
      <c r="H14" s="31">
        <f>F14*E14</f>
        <v>0</v>
      </c>
      <c r="I14" s="7"/>
      <c r="J14" s="8"/>
      <c r="M14" s="33"/>
    </row>
    <row r="15" spans="1:13" ht="23.25" customHeight="1" thickBot="1">
      <c r="A15" s="21">
        <v>4</v>
      </c>
      <c r="B15" s="34" t="s">
        <v>58</v>
      </c>
      <c r="C15" s="23"/>
      <c r="D15" s="24" t="str">
        <f>'[1]Arkusz1'!D9</f>
        <v>sztuka</v>
      </c>
      <c r="E15" s="25">
        <v>40</v>
      </c>
      <c r="F15" s="30"/>
      <c r="G15" s="26"/>
      <c r="H15" s="31">
        <f>F15*E15</f>
        <v>0</v>
      </c>
      <c r="I15" s="7"/>
      <c r="J15" s="8"/>
      <c r="M15" s="33"/>
    </row>
    <row r="16" spans="1:13" ht="17.25" thickBot="1">
      <c r="A16" s="21">
        <v>5</v>
      </c>
      <c r="B16" s="34" t="s">
        <v>59</v>
      </c>
      <c r="C16" s="23"/>
      <c r="D16" s="24" t="str">
        <f>'[1]Arkusz1'!D10</f>
        <v>sztuka</v>
      </c>
      <c r="E16" s="25">
        <v>400</v>
      </c>
      <c r="F16" s="30"/>
      <c r="G16" s="26"/>
      <c r="H16" s="31">
        <f>F16*E16</f>
        <v>0</v>
      </c>
      <c r="I16" s="7"/>
      <c r="J16" s="8"/>
      <c r="M16" s="33"/>
    </row>
    <row r="17" spans="1:8" ht="16.5" thickBot="1">
      <c r="A17" s="27"/>
      <c r="F17" s="42" t="s">
        <v>20</v>
      </c>
      <c r="G17" s="43"/>
      <c r="H17" s="32">
        <f>SUM(H12:H16)</f>
        <v>0</v>
      </c>
    </row>
    <row r="18" spans="1:10" ht="45.75" customHeight="1">
      <c r="A18" s="28"/>
      <c r="B18" s="44" t="s">
        <v>61</v>
      </c>
      <c r="C18" s="44"/>
      <c r="D18" s="44"/>
      <c r="E18" s="44"/>
      <c r="F18" s="44"/>
      <c r="G18" s="44"/>
      <c r="H18" s="44"/>
      <c r="I18" s="44"/>
      <c r="J18" s="44"/>
    </row>
    <row r="19" spans="1:9" ht="44.25" customHeight="1">
      <c r="A19" s="29"/>
      <c r="B19" s="45" t="s">
        <v>34</v>
      </c>
      <c r="C19" s="45"/>
      <c r="D19" s="45"/>
      <c r="E19" s="45"/>
      <c r="F19" s="45"/>
      <c r="G19" s="45"/>
      <c r="H19" s="45"/>
      <c r="I19" s="45"/>
    </row>
    <row r="20" spans="2:9" ht="38.25" customHeight="1">
      <c r="B20" s="45" t="s">
        <v>25</v>
      </c>
      <c r="C20" s="45"/>
      <c r="D20" s="45"/>
      <c r="E20" s="45"/>
      <c r="F20" s="45"/>
      <c r="G20" s="45"/>
      <c r="H20" s="45"/>
      <c r="I20" s="45"/>
    </row>
    <row r="21" spans="5:9" ht="15">
      <c r="E21" s="46" t="s">
        <v>18</v>
      </c>
      <c r="F21" s="46"/>
      <c r="G21" s="46"/>
      <c r="H21" s="46"/>
      <c r="I21" s="46"/>
    </row>
    <row r="22" spans="5:9" ht="12.75">
      <c r="E22" s="47" t="s">
        <v>19</v>
      </c>
      <c r="F22" s="47"/>
      <c r="G22" s="47"/>
      <c r="H22" s="47"/>
      <c r="I22" s="47"/>
    </row>
  </sheetData>
  <sheetProtection/>
  <mergeCells count="12">
    <mergeCell ref="A1:B1"/>
    <mergeCell ref="G1:J1"/>
    <mergeCell ref="A3:I3"/>
    <mergeCell ref="A4:I4"/>
    <mergeCell ref="A5:I5"/>
    <mergeCell ref="A7:B7"/>
    <mergeCell ref="F17:G17"/>
    <mergeCell ref="B18:J18"/>
    <mergeCell ref="B19:I19"/>
    <mergeCell ref="B20:I20"/>
    <mergeCell ref="E21:I21"/>
    <mergeCell ref="E22:I22"/>
  </mergeCells>
  <printOptions/>
  <pageMargins left="0.7" right="0.7" top="0.75" bottom="0.75" header="0.3" footer="0.3"/>
  <pageSetup fitToHeight="0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1">
      <selection activeCell="O13" sqref="O13"/>
    </sheetView>
  </sheetViews>
  <sheetFormatPr defaultColWidth="9.140625" defaultRowHeight="12.75"/>
  <cols>
    <col min="1" max="1" width="3.7109375" style="0" customWidth="1"/>
    <col min="2" max="2" width="55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15.421875" style="0" customWidth="1"/>
  </cols>
  <sheetData>
    <row r="1" spans="1:10" ht="12.75">
      <c r="A1" s="48" t="s">
        <v>54</v>
      </c>
      <c r="B1" s="49"/>
      <c r="C1" s="3"/>
      <c r="D1" s="5"/>
      <c r="E1" s="2"/>
      <c r="F1" s="10"/>
      <c r="G1" s="50" t="s">
        <v>27</v>
      </c>
      <c r="H1" s="51"/>
      <c r="I1" s="51"/>
      <c r="J1" s="51"/>
    </row>
    <row r="2" spans="1:10" ht="12.75">
      <c r="A2" s="2"/>
      <c r="B2" s="3"/>
      <c r="C2" s="3"/>
      <c r="D2" s="5"/>
      <c r="E2" s="2"/>
      <c r="F2" s="10"/>
      <c r="G2" s="11" t="s">
        <v>26</v>
      </c>
      <c r="H2" s="9"/>
      <c r="I2" s="9"/>
      <c r="J2" s="9"/>
    </row>
    <row r="3" spans="1:9" ht="18">
      <c r="A3" s="52" t="s">
        <v>13</v>
      </c>
      <c r="B3" s="52"/>
      <c r="C3" s="52"/>
      <c r="D3" s="52"/>
      <c r="E3" s="52"/>
      <c r="F3" s="52"/>
      <c r="G3" s="52"/>
      <c r="H3" s="52"/>
      <c r="I3" s="52"/>
    </row>
    <row r="4" spans="1:9" ht="16.5">
      <c r="A4" s="53" t="s">
        <v>67</v>
      </c>
      <c r="B4" s="53"/>
      <c r="C4" s="53"/>
      <c r="D4" s="53"/>
      <c r="E4" s="53"/>
      <c r="F4" s="53"/>
      <c r="G4" s="53"/>
      <c r="H4" s="53"/>
      <c r="I4" s="53"/>
    </row>
    <row r="5" spans="1:9" ht="18">
      <c r="A5" s="54" t="s">
        <v>68</v>
      </c>
      <c r="B5" s="55"/>
      <c r="C5" s="55"/>
      <c r="D5" s="55"/>
      <c r="E5" s="55"/>
      <c r="F5" s="55"/>
      <c r="G5" s="55"/>
      <c r="H5" s="55"/>
      <c r="I5" s="55"/>
    </row>
    <row r="6" spans="4:9" ht="18">
      <c r="D6" s="12" t="s">
        <v>28</v>
      </c>
      <c r="E6" s="13"/>
      <c r="F6" s="14"/>
      <c r="G6" s="14"/>
      <c r="H6" s="14"/>
      <c r="I6" s="15"/>
    </row>
    <row r="7" spans="1:6" ht="15.75">
      <c r="A7" s="56" t="s">
        <v>14</v>
      </c>
      <c r="B7" s="56"/>
      <c r="C7" s="4"/>
      <c r="F7" s="6"/>
    </row>
    <row r="8" ht="12.75">
      <c r="A8" s="1" t="s">
        <v>15</v>
      </c>
    </row>
    <row r="10" ht="13.5" thickBot="1"/>
    <row r="11" spans="1:10" ht="51.75" thickBot="1">
      <c r="A11" s="35" t="s">
        <v>29</v>
      </c>
      <c r="B11" s="36" t="s">
        <v>30</v>
      </c>
      <c r="C11" s="37" t="s">
        <v>21</v>
      </c>
      <c r="D11" s="37" t="s">
        <v>31</v>
      </c>
      <c r="E11" s="37" t="s">
        <v>32</v>
      </c>
      <c r="F11" s="37" t="s">
        <v>17</v>
      </c>
      <c r="G11" s="37" t="s">
        <v>0</v>
      </c>
      <c r="H11" s="38" t="s">
        <v>1</v>
      </c>
      <c r="I11" s="38" t="s">
        <v>62</v>
      </c>
      <c r="J11" s="39" t="s">
        <v>22</v>
      </c>
    </row>
    <row r="12" spans="1:10" ht="80.25" customHeight="1" thickBot="1">
      <c r="A12" s="21">
        <v>1</v>
      </c>
      <c r="B12" s="41" t="s">
        <v>69</v>
      </c>
      <c r="C12" s="23"/>
      <c r="D12" s="24" t="s">
        <v>70</v>
      </c>
      <c r="E12" s="25">
        <v>16</v>
      </c>
      <c r="F12" s="30"/>
      <c r="G12" s="26"/>
      <c r="H12" s="31">
        <f>F12*E12</f>
        <v>0</v>
      </c>
      <c r="I12" s="7"/>
      <c r="J12" s="8"/>
    </row>
    <row r="13" spans="1:13" ht="131.25" customHeight="1" thickBot="1">
      <c r="A13" s="21">
        <v>2</v>
      </c>
      <c r="B13" s="41" t="s">
        <v>71</v>
      </c>
      <c r="C13" s="23"/>
      <c r="D13" s="24" t="s">
        <v>70</v>
      </c>
      <c r="E13" s="25">
        <v>28</v>
      </c>
      <c r="F13" s="30"/>
      <c r="G13" s="26"/>
      <c r="H13" s="31">
        <f>F13*E13</f>
        <v>0</v>
      </c>
      <c r="I13" s="7"/>
      <c r="J13" s="8"/>
      <c r="M13" s="33"/>
    </row>
    <row r="14" spans="1:13" ht="99.75" customHeight="1" thickBot="1">
      <c r="A14" s="21">
        <v>3</v>
      </c>
      <c r="B14" s="41" t="s">
        <v>72</v>
      </c>
      <c r="C14" s="23"/>
      <c r="D14" s="24" t="s">
        <v>73</v>
      </c>
      <c r="E14" s="25">
        <v>72</v>
      </c>
      <c r="F14" s="30"/>
      <c r="G14" s="26"/>
      <c r="H14" s="31">
        <f>F14*E14</f>
        <v>0</v>
      </c>
      <c r="I14" s="7"/>
      <c r="J14" s="8"/>
      <c r="M14" s="33"/>
    </row>
    <row r="15" spans="1:13" ht="23.25" customHeight="1" thickBot="1">
      <c r="A15" s="21">
        <v>4</v>
      </c>
      <c r="B15" s="41" t="s">
        <v>74</v>
      </c>
      <c r="C15" s="23"/>
      <c r="D15" s="24" t="str">
        <f>'[1]Arkusz1'!D9</f>
        <v>sztuka</v>
      </c>
      <c r="E15" s="25">
        <v>46</v>
      </c>
      <c r="F15" s="30"/>
      <c r="G15" s="26"/>
      <c r="H15" s="31">
        <f>F15*E15</f>
        <v>0</v>
      </c>
      <c r="I15" s="7"/>
      <c r="J15" s="8"/>
      <c r="M15" s="33"/>
    </row>
    <row r="16" spans="1:8" ht="16.5" thickBot="1">
      <c r="A16" s="27"/>
      <c r="F16" s="42" t="s">
        <v>20</v>
      </c>
      <c r="G16" s="43"/>
      <c r="H16" s="32">
        <f>SUM(H12:H15)</f>
        <v>0</v>
      </c>
    </row>
    <row r="17" spans="1:10" ht="45.75" customHeight="1">
      <c r="A17" s="28"/>
      <c r="B17" s="44" t="s">
        <v>75</v>
      </c>
      <c r="C17" s="44"/>
      <c r="D17" s="44"/>
      <c r="E17" s="44"/>
      <c r="F17" s="44"/>
      <c r="G17" s="44"/>
      <c r="H17" s="44"/>
      <c r="I17" s="44"/>
      <c r="J17" s="44"/>
    </row>
    <row r="18" spans="1:9" ht="44.25" customHeight="1">
      <c r="A18" s="29"/>
      <c r="B18" s="45" t="s">
        <v>34</v>
      </c>
      <c r="C18" s="45"/>
      <c r="D18" s="45"/>
      <c r="E18" s="45"/>
      <c r="F18" s="45"/>
      <c r="G18" s="45"/>
      <c r="H18" s="45"/>
      <c r="I18" s="45"/>
    </row>
    <row r="19" spans="2:9" ht="38.25" customHeight="1">
      <c r="B19" s="45" t="s">
        <v>25</v>
      </c>
      <c r="C19" s="45"/>
      <c r="D19" s="45"/>
      <c r="E19" s="45"/>
      <c r="F19" s="45"/>
      <c r="G19" s="45"/>
      <c r="H19" s="45"/>
      <c r="I19" s="45"/>
    </row>
    <row r="20" spans="5:9" ht="15">
      <c r="E20" s="46" t="s">
        <v>18</v>
      </c>
      <c r="F20" s="46"/>
      <c r="G20" s="46"/>
      <c r="H20" s="46"/>
      <c r="I20" s="46"/>
    </row>
    <row r="21" spans="5:9" ht="12.75">
      <c r="E21" s="47" t="s">
        <v>19</v>
      </c>
      <c r="F21" s="47"/>
      <c r="G21" s="47"/>
      <c r="H21" s="47"/>
      <c r="I21" s="47"/>
    </row>
  </sheetData>
  <sheetProtection/>
  <mergeCells count="12">
    <mergeCell ref="F16:G16"/>
    <mergeCell ref="B17:J17"/>
    <mergeCell ref="B18:I18"/>
    <mergeCell ref="B19:I19"/>
    <mergeCell ref="E20:I20"/>
    <mergeCell ref="E21:I21"/>
    <mergeCell ref="A1:B1"/>
    <mergeCell ref="G1:J1"/>
    <mergeCell ref="A3:I3"/>
    <mergeCell ref="A4:I4"/>
    <mergeCell ref="A5:I5"/>
    <mergeCell ref="A7:B7"/>
  </mergeCells>
  <printOptions/>
  <pageMargins left="0.7" right="0.7" top="0.75" bottom="0.75" header="0.3" footer="0.3"/>
  <pageSetup fitToHeight="0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UGierada</cp:lastModifiedBy>
  <cp:lastPrinted>2019-02-07T09:41:49Z</cp:lastPrinted>
  <dcterms:created xsi:type="dcterms:W3CDTF">2014-07-28T05:58:02Z</dcterms:created>
  <dcterms:modified xsi:type="dcterms:W3CDTF">2019-02-08T07:18:37Z</dcterms:modified>
  <cp:category/>
  <cp:version/>
  <cp:contentType/>
  <cp:contentStatus/>
</cp:coreProperties>
</file>