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8715" activeTab="3"/>
  </bookViews>
  <sheets>
    <sheet name="PAKIET NR 1" sheetId="1" r:id="rId1"/>
    <sheet name="PAKIET NR 2" sheetId="2" r:id="rId2"/>
    <sheet name="PAKIET NR 3" sheetId="3" r:id="rId3"/>
    <sheet name="PAKIET NR 4" sheetId="4" r:id="rId4"/>
  </sheets>
  <definedNames/>
  <calcPr fullCalcOnLoad="1"/>
</workbook>
</file>

<file path=xl/sharedStrings.xml><?xml version="1.0" encoding="utf-8"?>
<sst xmlns="http://schemas.openxmlformats.org/spreadsheetml/2006/main" count="174" uniqueCount="74">
  <si>
    <t>Nakrętka dezynfekująca do korka iglicowego</t>
  </si>
  <si>
    <t>Przedłużacz cewnika zamykany korkiem iglicowym</t>
  </si>
  <si>
    <t>Łącznik stabilizacyjny - Podstawka organizer</t>
  </si>
  <si>
    <t>L.p.</t>
  </si>
  <si>
    <t>Nr katalogowy</t>
  </si>
  <si>
    <t>Stawka % VAT</t>
  </si>
  <si>
    <t>Linie do dializy automatycznej z korkiem iglicowym</t>
  </si>
  <si>
    <t>Adaptor do cewnika Stay-Safe</t>
  </si>
  <si>
    <t>Zestaw opatrunkowy, kompres 5x5 a'3 wyjałowiony</t>
  </si>
  <si>
    <t>Łącznik stabilizacyjny Organizer</t>
  </si>
  <si>
    <t>Adapter CLIP</t>
  </si>
  <si>
    <t>Adaptor do cewnika</t>
  </si>
  <si>
    <t>Płyn do dezynfekcji rąk (500ml)</t>
  </si>
  <si>
    <t>Płyn do dezynfekcji skóry (poj.250 ml)</t>
  </si>
  <si>
    <t>Worki CADO z płynem dializacyjnym - objętość 2,5 l; stężenie wapnia 1,25 mmol/l-PD4; stężenie sodu 132 mmol/l: stężenie glukozy 1,36 %, 2,27% w zależności od potrzeb</t>
  </si>
  <si>
    <t>Worki CADO z płynem dializacyjnym zawierającym ikodekstrynę-ob. 2,0 l</t>
  </si>
  <si>
    <t>Worki drenażowe</t>
  </si>
  <si>
    <t xml:space="preserve">Nakrętka dezynfekująca </t>
  </si>
  <si>
    <t>Dren łączącyz zaciskiem skrętnym</t>
  </si>
  <si>
    <t>zaciski Clamp</t>
  </si>
  <si>
    <t>Ilość</t>
  </si>
  <si>
    <t>szt.</t>
  </si>
  <si>
    <t>Worki ADO z płynem dializacyjnym zawierającym ikodekstrynę - objętość 2,0 l</t>
  </si>
  <si>
    <t>Linie do aparatu do dializy otrzewnowej</t>
  </si>
  <si>
    <t>Nakrętka dezynfekująca</t>
  </si>
  <si>
    <t>Dren łączący z zaciskiem skrętnym</t>
  </si>
  <si>
    <t>Adapter tytanowy</t>
  </si>
  <si>
    <t>certyfikat i/lub deklaracja lub oświadczenie*</t>
  </si>
  <si>
    <t>Łączna wartość brutto 14 zestawów:</t>
  </si>
  <si>
    <t>j.m/szt.</t>
  </si>
  <si>
    <t xml:space="preserve">Cena jednostkowa brutto/zł  </t>
  </si>
  <si>
    <t>Wartość brutto/zł</t>
  </si>
  <si>
    <r>
      <t>Środek do odkażania rąk 1x500cm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( Frekasept)</t>
    </r>
  </si>
  <si>
    <r>
      <t>Środek do mycia rąk przed dezynfek. 1x500cm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(Frekasoft)</t>
    </r>
  </si>
  <si>
    <r>
      <t>Płyn do odkażania skóry, 1x250cm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w aerozolu (Frekaderm)</t>
    </r>
  </si>
  <si>
    <t>PAKIET 1 - CADO - CIĄGŁA AMBULATORYJNA DIALIZA OTRZEWNOWA liczba zestawów: 14 zestawów CADO zabezpieczonych sterylnym korkiem iglicowym odcinającym otoczenie zewnętrzne w momencie odłączenia zestawu od pacjenta, z organizerem i z dyskiem automatycznie przełączającym prawidłowe fazy wymian.</t>
  </si>
  <si>
    <t>……………………………………………………………….</t>
  </si>
  <si>
    <t>podpis osoby/osób uprawnionej do reprezentowania Wykonawcy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</si>
  <si>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</si>
  <si>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</si>
  <si>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</si>
  <si>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</si>
  <si>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</si>
  <si>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</si>
  <si>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</si>
  <si>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</si>
  <si>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</si>
  <si>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</si>
  <si>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>Zestaw worków z drenami i sterylnym korkiem iglicowym: płyny dializacyjne o poj. 2 000cm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lub 2 500cm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; parametry czynników aktywnych: Ca</t>
    </r>
    <r>
      <rPr>
        <vertAlign val="superscript"/>
        <sz val="10"/>
        <rFont val="Arial"/>
        <family val="2"/>
      </rPr>
      <t>++</t>
    </r>
    <r>
      <rPr>
        <sz val="10"/>
        <rFont val="Arial"/>
        <family val="2"/>
      </rPr>
      <t xml:space="preserve"> 1,25 mmol/l;1,75mmol/l                                                                   glukoza: 1,5%; 2,3%;4,25%; Na+ 134mmol/l; pH ~7,0;  obniżona zawartość GDP: 3-DG (deoksyglukozone) &lt; 35 µmol/l; dysk do automatycznego przełączania faz cyklu wymiany płynów</t>
    </r>
  </si>
  <si>
    <t>OPIS PRZEDMIOTU ZAMÓWIENIA</t>
  </si>
  <si>
    <t>j.m./szt.</t>
  </si>
  <si>
    <t>Cena jednostkowa brutto/zł</t>
  </si>
  <si>
    <t>11.</t>
  </si>
  <si>
    <t>12.</t>
  </si>
  <si>
    <r>
      <t>Środek do odkażania rąk 1x500cm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(Frekasept)</t>
    </r>
  </si>
  <si>
    <t>Zestaw drenażowy z workiem PET</t>
  </si>
  <si>
    <t>Wartość 1 zestawu łącznie :</t>
  </si>
  <si>
    <t>Łączna wartość brutto 3 zestawów:</t>
  </si>
  <si>
    <r>
      <t>Worki z płynami dializacyjnymi o poj. 5 000cm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; parametry czynników aktywnych: Ca</t>
    </r>
    <r>
      <rPr>
        <vertAlign val="superscript"/>
        <sz val="10"/>
        <rFont val="Arial"/>
        <family val="2"/>
      </rPr>
      <t>++</t>
    </r>
    <r>
      <rPr>
        <sz val="10"/>
        <rFont val="Arial"/>
        <family val="2"/>
      </rPr>
      <t xml:space="preserve"> 1,25 mmol/l;1,75mmol/l; glukoza: 1,5%; 2,3%; 4,25%;                                                                                                Na+ 134mmol/l; pH ~7,0; obniżona zawartość GDP: 3-DG ( deoksyglukozone) &lt; 35 µmol/l ze złączem do automatycznej realizacji sterylnego podłączenia drenów wewnątrz cyklera i z kodem paskowym do identyfikacji poprawności stężeń podłączonych worków                      </t>
    </r>
  </si>
  <si>
    <t xml:space="preserve">Worki z płynami dializacyjnymi o poj.  2,0 lcm ³  w zależności od potrzeb.                                                                                                            parametry czynników aktywnych:                                           </t>
  </si>
  <si>
    <t>j. m.</t>
  </si>
  <si>
    <t>Łączna wartość brutto  3 zestawów:</t>
  </si>
  <si>
    <t>PAKIET 3 - CADO - Ciągła Ambulatoryjna Dializa Otrzewnowa liczba zestawów: 3 zestawy CADO zabezpieczonych sterylnym korkiem iglicowym odcinającym otoczenie zewnętrzne w momencie odłączenia zestawu od pacjenta, z organizerem i z dyskiem automatycznie przełączającym prawidłowe fazy wymian.</t>
  </si>
  <si>
    <t>* 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</si>
  <si>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 xml:space="preserve">Worki z płynami dializacyjnymi poj. 5,0l   w zależności od potrze.Stężenie wapnia 1,25 mmol/l-PD4, stężenie sodu 132 mmol/l, stężenie glukozy 1,36%, 2,27%,3,86%                                                                                       </t>
  </si>
  <si>
    <t xml:space="preserve">Worki z płynami dializacyjnymi poj. 2,5l w zależności od potrzeb. Stężenie wapnia 1,25 mmol/l-PD4, stężenie sodu 132 mmol/l, stężenie glukozy 1,36%, 2,27%                                                                                             </t>
  </si>
  <si>
    <t>Dodatkowe zabezpieczenia połączenia (Connection shield)/-osłonki lub osłona</t>
  </si>
  <si>
    <t>zestaw opatrunkowy - gaziki op. a' 3 x (5 cm x 5 cm)</t>
  </si>
  <si>
    <t>PAKIET 4 - ADO -  Automatyczna Dializa Otrzewnowa liczba zestawów:  1 zestawy ADO automatycznie podłączanych sterylnie przez cykler do zestawu drenów po uprzedniej identyfikacji poprawności kodu paskowego worków, zabezpieczonych sterylnym korkiem iglicowym odcinającym otoczenie zewnętrzne w momencie odłączenia zestawu od pacjenta. Cykler z oprogramowaniem obowiązkowo (brak możliwości wyłączenia lub obejścia alarmu) zabezpieczającym przed przepełnieniem pacjenta.</t>
  </si>
  <si>
    <t xml:space="preserve">j. m. </t>
  </si>
  <si>
    <t>Cewnik Tenckhoffa w zależności od potrzeb</t>
  </si>
  <si>
    <t>13.</t>
  </si>
  <si>
    <r>
      <t>PAKIET 2 - ADO - AUTOMATYCZNA DIALIZA OTRZEWNOWA liczba zestawów:</t>
    </r>
    <r>
      <rPr>
        <b/>
        <sz val="10"/>
        <rFont val="Arial"/>
        <family val="2"/>
      </rPr>
      <t xml:space="preserve"> 1</t>
    </r>
    <r>
      <rPr>
        <b/>
        <sz val="10"/>
        <color indexed="8"/>
        <rFont val="Arial"/>
        <family val="2"/>
      </rPr>
      <t xml:space="preserve"> zestawy ADO automatycznie podłączonych sterylnie przez cykler do zestawu drenów po uprzedniej identyfikacji poprawności kodu paskowego worków, zabezpieczonych sterylnym korkiem iglicowym odcinającym otoczenie zewnętrzne w momencie odłączenia zestawu od pacjenta. Cykler z oprogramowaniem obowiązkow (brak możliwości wyłączenia lub obejścia alarmu) zabezpieczającym przed przepełnieniem pacjenta.</t>
    </r>
  </si>
  <si>
    <t>● Wykonawca, zobowiązuje się do użyczenia Zamawiającemu na czas trwania umowy podgrzewaczy płynów do każdego zestawu CADO. Wzór umowy użyczenia stanowi Załacznik nr 3a do SIWZ - wzór umowy użyczenia.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</si>
</sst>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_ ;\-#,##0.00\ 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 Narrow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3" borderId="0" applyNumberFormat="0" applyBorder="0" applyAlignment="0" applyProtection="0"/>
    <xf numFmtId="0" fontId="6" fillId="2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1" borderId="0" applyNumberFormat="0" applyBorder="0" applyAlignment="0" applyProtection="0"/>
    <xf numFmtId="0" fontId="40" fillId="8" borderId="0" applyNumberFormat="0" applyBorder="0" applyAlignment="0" applyProtection="0"/>
    <xf numFmtId="0" fontId="2" fillId="4" borderId="0" applyNumberFormat="0" applyBorder="0" applyAlignment="0" applyProtection="0"/>
    <xf numFmtId="0" fontId="40" fillId="4" borderId="0" applyNumberFormat="0" applyBorder="0" applyAlignment="0" applyProtection="0"/>
    <xf numFmtId="0" fontId="2" fillId="9" borderId="0" applyNumberFormat="0" applyBorder="0" applyAlignment="0" applyProtection="0"/>
    <xf numFmtId="0" fontId="40" fillId="9" borderId="0" applyNumberFormat="0" applyBorder="0" applyAlignment="0" applyProtection="0"/>
    <xf numFmtId="0" fontId="2" fillId="10" borderId="0" applyNumberFormat="0" applyBorder="0" applyAlignment="0" applyProtection="0"/>
    <xf numFmtId="0" fontId="40" fillId="10" borderId="0" applyNumberFormat="0" applyBorder="0" applyAlignment="0" applyProtection="0"/>
    <xf numFmtId="0" fontId="2" fillId="8" borderId="0" applyNumberFormat="0" applyBorder="0" applyAlignment="0" applyProtection="0"/>
    <xf numFmtId="0" fontId="40" fillId="11" borderId="0" applyNumberFormat="0" applyBorder="0" applyAlignment="0" applyProtection="0"/>
    <xf numFmtId="0" fontId="2" fillId="12" borderId="0" applyNumberFormat="0" applyBorder="0" applyAlignment="0" applyProtection="0"/>
    <xf numFmtId="0" fontId="4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4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5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74" applyBorder="1">
      <alignment/>
      <protection/>
    </xf>
    <xf numFmtId="0" fontId="22" fillId="0" borderId="0" xfId="74" applyFont="1" applyAlignment="1">
      <alignment horizontal="left" vertical="top"/>
      <protection/>
    </xf>
    <xf numFmtId="0" fontId="6" fillId="0" borderId="0" xfId="74" applyAlignment="1">
      <alignment horizontal="left" vertical="top"/>
      <protection/>
    </xf>
    <xf numFmtId="43" fontId="6" fillId="0" borderId="0" xfId="61" applyFont="1" applyAlignment="1">
      <alignment horizontal="left" vertical="top"/>
    </xf>
    <xf numFmtId="43" fontId="6" fillId="0" borderId="0" xfId="61" applyFont="1" applyAlignment="1">
      <alignment/>
    </xf>
    <xf numFmtId="0" fontId="6" fillId="0" borderId="0" xfId="74">
      <alignment/>
      <protection/>
    </xf>
    <xf numFmtId="0" fontId="23" fillId="0" borderId="10" xfId="74" applyFont="1" applyBorder="1" applyAlignment="1">
      <alignment horizontal="center" vertical="center" wrapText="1"/>
      <protection/>
    </xf>
    <xf numFmtId="43" fontId="20" fillId="0" borderId="10" xfId="61" applyFont="1" applyBorder="1" applyAlignment="1">
      <alignment horizontal="center" vertical="center" wrapText="1"/>
    </xf>
    <xf numFmtId="9" fontId="20" fillId="0" borderId="10" xfId="80" applyFont="1" applyBorder="1" applyAlignment="1">
      <alignment horizontal="center" vertical="center" wrapText="1"/>
    </xf>
    <xf numFmtId="0" fontId="24" fillId="0" borderId="10" xfId="74" applyFont="1" applyBorder="1" applyAlignment="1">
      <alignment horizontal="center" vertical="center" wrapText="1"/>
      <protection/>
    </xf>
    <xf numFmtId="0" fontId="0" fillId="0" borderId="10" xfId="73" applyFont="1" applyBorder="1" applyAlignment="1">
      <alignment horizontal="center" vertical="center" wrapText="1"/>
      <protection/>
    </xf>
    <xf numFmtId="0" fontId="20" fillId="0" borderId="10" xfId="73" applyFont="1" applyBorder="1" applyAlignment="1">
      <alignment horizontal="center" vertical="center" wrapText="1"/>
      <protection/>
    </xf>
    <xf numFmtId="164" fontId="24" fillId="0" borderId="10" xfId="61" applyNumberFormat="1" applyFont="1" applyBorder="1" applyAlignment="1">
      <alignment horizontal="center" vertical="center" wrapText="1"/>
    </xf>
    <xf numFmtId="9" fontId="0" fillId="0" borderId="10" xfId="80" applyFont="1" applyBorder="1" applyAlignment="1">
      <alignment horizontal="center" vertical="center" wrapText="1"/>
    </xf>
    <xf numFmtId="0" fontId="24" fillId="0" borderId="0" xfId="74" applyFont="1">
      <alignment/>
      <protection/>
    </xf>
    <xf numFmtId="43" fontId="24" fillId="0" borderId="0" xfId="61" applyFont="1" applyAlignment="1">
      <alignment/>
    </xf>
    <xf numFmtId="43" fontId="0" fillId="0" borderId="0" xfId="61" applyFont="1" applyAlignment="1">
      <alignment vertical="top"/>
    </xf>
    <xf numFmtId="43" fontId="20" fillId="0" borderId="0" xfId="61" applyFont="1" applyAlignment="1">
      <alignment/>
    </xf>
    <xf numFmtId="0" fontId="24" fillId="0" borderId="0" xfId="74" applyFont="1" applyAlignment="1">
      <alignment horizontal="right"/>
      <protection/>
    </xf>
    <xf numFmtId="43" fontId="0" fillId="0" borderId="0" xfId="61" applyFont="1" applyAlignment="1">
      <alignment/>
    </xf>
    <xf numFmtId="0" fontId="7" fillId="0" borderId="0" xfId="75" applyNumberFormat="1" applyFont="1" applyFill="1" applyBorder="1" applyAlignment="1" applyProtection="1">
      <alignment wrapText="1"/>
      <protection/>
    </xf>
    <xf numFmtId="0" fontId="22" fillId="0" borderId="0" xfId="75" applyNumberFormat="1" applyFont="1" applyFill="1" applyBorder="1" applyAlignment="1" applyProtection="1">
      <alignment wrapText="1"/>
      <protection/>
    </xf>
    <xf numFmtId="43" fontId="7" fillId="0" borderId="0" xfId="75" applyNumberFormat="1" applyFont="1" applyFill="1" applyBorder="1" applyAlignment="1" applyProtection="1">
      <alignment wrapText="1"/>
      <protection/>
    </xf>
    <xf numFmtId="165" fontId="7" fillId="0" borderId="0" xfId="75" applyNumberFormat="1" applyFont="1" applyFill="1" applyBorder="1" applyAlignment="1" applyProtection="1">
      <alignment wrapText="1"/>
      <protection/>
    </xf>
    <xf numFmtId="0" fontId="26" fillId="0" borderId="0" xfId="77" applyNumberFormat="1" applyFont="1" applyFill="1" applyBorder="1" applyAlignment="1" applyProtection="1">
      <alignment wrapText="1"/>
      <protection/>
    </xf>
    <xf numFmtId="0" fontId="21" fillId="0" borderId="0" xfId="77" applyNumberFormat="1" applyFont="1" applyFill="1" applyBorder="1" applyAlignment="1" applyProtection="1">
      <alignment wrapText="1"/>
      <protection/>
    </xf>
    <xf numFmtId="43" fontId="26" fillId="0" borderId="0" xfId="77" applyNumberFormat="1" applyFont="1" applyFill="1" applyBorder="1" applyAlignment="1" applyProtection="1">
      <alignment wrapText="1"/>
      <protection/>
    </xf>
    <xf numFmtId="165" fontId="26" fillId="0" borderId="0" xfId="77" applyNumberFormat="1" applyFont="1" applyFill="1" applyBorder="1" applyAlignment="1" applyProtection="1">
      <alignment wrapText="1"/>
      <protection/>
    </xf>
    <xf numFmtId="0" fontId="7" fillId="0" borderId="0" xfId="77" applyNumberFormat="1" applyFont="1" applyFill="1" applyBorder="1" applyAlignment="1" applyProtection="1">
      <alignment wrapText="1"/>
      <protection/>
    </xf>
    <xf numFmtId="0" fontId="22" fillId="0" borderId="0" xfId="77" applyNumberFormat="1" applyFont="1" applyFill="1" applyBorder="1" applyAlignment="1" applyProtection="1">
      <alignment wrapText="1"/>
      <protection/>
    </xf>
    <xf numFmtId="43" fontId="7" fillId="0" borderId="0" xfId="77" applyNumberFormat="1" applyFont="1" applyFill="1" applyBorder="1" applyAlignment="1" applyProtection="1">
      <alignment wrapText="1"/>
      <protection/>
    </xf>
    <xf numFmtId="165" fontId="7" fillId="0" borderId="0" xfId="77" applyNumberFormat="1" applyFont="1" applyFill="1" applyBorder="1" applyAlignment="1" applyProtection="1">
      <alignment wrapText="1"/>
      <protection/>
    </xf>
    <xf numFmtId="0" fontId="0" fillId="0" borderId="10" xfId="75" applyNumberFormat="1" applyFont="1" applyFill="1" applyBorder="1" applyAlignment="1" applyProtection="1">
      <alignment horizontal="center" vertical="center" wrapText="1"/>
      <protection/>
    </xf>
    <xf numFmtId="9" fontId="0" fillId="0" borderId="10" xfId="75" applyNumberFormat="1" applyFont="1" applyFill="1" applyBorder="1" applyAlignment="1" applyProtection="1">
      <alignment horizontal="center" vertical="center" wrapText="1"/>
      <protection/>
    </xf>
    <xf numFmtId="164" fontId="0" fillId="0" borderId="10" xfId="75" applyNumberFormat="1" applyFont="1" applyFill="1" applyBorder="1" applyAlignment="1" applyProtection="1">
      <alignment horizontal="center" vertical="center" wrapText="1"/>
      <protection/>
    </xf>
    <xf numFmtId="43" fontId="0" fillId="0" borderId="0" xfId="75" applyNumberFormat="1" applyFont="1" applyFill="1" applyBorder="1" applyAlignment="1" applyProtection="1">
      <alignment horizontal="center" vertical="center" wrapText="1"/>
      <protection/>
    </xf>
    <xf numFmtId="43" fontId="20" fillId="0" borderId="0" xfId="75" applyNumberFormat="1" applyFont="1" applyFill="1" applyBorder="1" applyAlignment="1" applyProtection="1">
      <alignment horizontal="center" vertical="center" wrapText="1"/>
      <protection/>
    </xf>
    <xf numFmtId="0" fontId="0" fillId="0" borderId="0" xfId="75" applyNumberFormat="1" applyFont="1" applyFill="1" applyBorder="1" applyAlignment="1" applyProtection="1">
      <alignment horizontal="center" vertical="center" wrapText="1"/>
      <protection/>
    </xf>
    <xf numFmtId="0" fontId="20" fillId="0" borderId="10" xfId="75" applyNumberFormat="1" applyFont="1" applyFill="1" applyBorder="1" applyAlignment="1" applyProtection="1">
      <alignment horizontal="center" vertical="center" wrapText="1"/>
      <protection/>
    </xf>
    <xf numFmtId="9" fontId="20" fillId="0" borderId="10" xfId="75" applyNumberFormat="1" applyFont="1" applyFill="1" applyBorder="1" applyAlignment="1" applyProtection="1">
      <alignment horizontal="center" vertical="center" wrapText="1"/>
      <protection/>
    </xf>
    <xf numFmtId="43" fontId="20" fillId="0" borderId="10" xfId="75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0" fillId="0" borderId="0" xfId="76" applyFont="1" applyAlignment="1">
      <alignment horizontal="left" vertical="top"/>
      <protection/>
    </xf>
    <xf numFmtId="43" fontId="32" fillId="0" borderId="0" xfId="61" applyFont="1" applyAlignment="1">
      <alignment horizontal="left" vertical="top"/>
    </xf>
    <xf numFmtId="0" fontId="0" fillId="0" borderId="0" xfId="0" applyFont="1" applyAlignment="1">
      <alignment/>
    </xf>
    <xf numFmtId="0" fontId="32" fillId="0" borderId="0" xfId="76" applyFont="1" applyAlignment="1">
      <alignment horizontal="left" vertical="top"/>
      <protection/>
    </xf>
    <xf numFmtId="0" fontId="32" fillId="0" borderId="0" xfId="76" applyFont="1" applyAlignment="1">
      <alignment wrapText="1"/>
      <protection/>
    </xf>
    <xf numFmtId="0" fontId="0" fillId="0" borderId="0" xfId="76" applyNumberFormat="1" applyFont="1" applyFill="1" applyBorder="1" applyAlignment="1" applyProtection="1">
      <alignment/>
      <protection/>
    </xf>
    <xf numFmtId="0" fontId="20" fillId="0" borderId="0" xfId="76" applyNumberFormat="1" applyFont="1" applyFill="1" applyBorder="1" applyAlignment="1" applyProtection="1">
      <alignment/>
      <protection/>
    </xf>
    <xf numFmtId="43" fontId="0" fillId="0" borderId="0" xfId="76" applyNumberFormat="1" applyFont="1" applyFill="1" applyBorder="1" applyAlignment="1" applyProtection="1">
      <alignment/>
      <protection/>
    </xf>
    <xf numFmtId="165" fontId="0" fillId="0" borderId="0" xfId="76" applyNumberFormat="1" applyFont="1" applyFill="1" applyBorder="1" applyAlignment="1" applyProtection="1">
      <alignment/>
      <protection/>
    </xf>
    <xf numFmtId="0" fontId="0" fillId="0" borderId="10" xfId="76" applyNumberFormat="1" applyFont="1" applyFill="1" applyBorder="1" applyAlignment="1" applyProtection="1">
      <alignment horizontal="center" vertical="center" wrapText="1"/>
      <protection/>
    </xf>
    <xf numFmtId="43" fontId="35" fillId="0" borderId="0" xfId="76" applyNumberFormat="1" applyFont="1" applyFill="1" applyBorder="1" applyAlignment="1" applyProtection="1">
      <alignment horizontal="center" vertical="center" wrapText="1"/>
      <protection/>
    </xf>
    <xf numFmtId="0" fontId="0" fillId="0" borderId="0" xfId="76" applyNumberFormat="1" applyFont="1" applyFill="1" applyBorder="1" applyAlignment="1" applyProtection="1">
      <alignment horizontal="center" vertical="center" wrapText="1"/>
      <protection/>
    </xf>
    <xf numFmtId="0" fontId="33" fillId="0" borderId="0" xfId="76" applyNumberFormat="1" applyFont="1" applyFill="1" applyBorder="1" applyAlignment="1" applyProtection="1">
      <alignment horizontal="center" vertical="center" wrapText="1"/>
      <protection/>
    </xf>
    <xf numFmtId="43" fontId="33" fillId="0" borderId="0" xfId="76" applyNumberFormat="1" applyFont="1" applyFill="1" applyBorder="1" applyAlignment="1" applyProtection="1">
      <alignment horizontal="center" vertical="center" wrapText="1"/>
      <protection/>
    </xf>
    <xf numFmtId="0" fontId="26" fillId="0" borderId="0" xfId="76" applyNumberFormat="1" applyFont="1" applyFill="1" applyBorder="1" applyAlignment="1" applyProtection="1">
      <alignment horizontal="center" vertical="center" wrapText="1"/>
      <protection/>
    </xf>
    <xf numFmtId="0" fontId="27" fillId="0" borderId="0" xfId="76" applyNumberFormat="1" applyFont="1" applyFill="1" applyBorder="1" applyAlignment="1" applyProtection="1">
      <alignment horizontal="center" vertical="center" wrapText="1"/>
      <protection/>
    </xf>
    <xf numFmtId="43" fontId="27" fillId="0" borderId="0" xfId="76" applyNumberFormat="1" applyFont="1" applyFill="1" applyBorder="1" applyAlignment="1" applyProtection="1">
      <alignment horizontal="center" vertical="center" wrapText="1"/>
      <protection/>
    </xf>
    <xf numFmtId="43" fontId="28" fillId="0" borderId="0" xfId="76" applyNumberFormat="1" applyFont="1" applyFill="1" applyBorder="1" applyAlignment="1" applyProtection="1">
      <alignment horizontal="center" vertical="center" wrapText="1"/>
      <protection/>
    </xf>
    <xf numFmtId="0" fontId="20" fillId="0" borderId="10" xfId="76" applyNumberFormat="1" applyFont="1" applyFill="1" applyBorder="1" applyAlignment="1" applyProtection="1">
      <alignment horizontal="center" vertical="center" wrapText="1"/>
      <protection/>
    </xf>
    <xf numFmtId="43" fontId="20" fillId="0" borderId="10" xfId="76" applyNumberFormat="1" applyFont="1" applyFill="1" applyBorder="1" applyAlignment="1" applyProtection="1">
      <alignment horizontal="center" vertical="center" wrapText="1"/>
      <protection/>
    </xf>
    <xf numFmtId="9" fontId="20" fillId="0" borderId="10" xfId="76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vertical="center" wrapText="1"/>
    </xf>
    <xf numFmtId="44" fontId="0" fillId="0" borderId="10" xfId="86" applyFont="1" applyFill="1" applyBorder="1" applyAlignment="1" applyProtection="1">
      <alignment horizontal="center" vertical="center" wrapText="1"/>
      <protection/>
    </xf>
    <xf numFmtId="0" fontId="0" fillId="0" borderId="10" xfId="77" applyNumberFormat="1" applyFont="1" applyFill="1" applyBorder="1" applyAlignment="1" applyProtection="1">
      <alignment horizontal="center" vertical="center" wrapText="1"/>
      <protection/>
    </xf>
    <xf numFmtId="9" fontId="0" fillId="0" borderId="10" xfId="77" applyNumberFormat="1" applyFont="1" applyFill="1" applyBorder="1" applyAlignment="1" applyProtection="1">
      <alignment horizontal="center" vertical="center" wrapText="1"/>
      <protection/>
    </xf>
    <xf numFmtId="0" fontId="24" fillId="0" borderId="10" xfId="77" applyFont="1" applyBorder="1" applyAlignment="1">
      <alignment horizontal="center" vertical="center" wrapText="1"/>
      <protection/>
    </xf>
    <xf numFmtId="164" fontId="0" fillId="0" borderId="10" xfId="77" applyNumberFormat="1" applyFont="1" applyFill="1" applyBorder="1" applyAlignment="1" applyProtection="1">
      <alignment horizontal="center" vertical="center" wrapText="1"/>
      <protection/>
    </xf>
    <xf numFmtId="43" fontId="0" fillId="0" borderId="0" xfId="77" applyNumberFormat="1" applyFont="1" applyFill="1" applyBorder="1" applyAlignment="1" applyProtection="1">
      <alignment horizontal="center" vertical="center" wrapText="1"/>
      <protection/>
    </xf>
    <xf numFmtId="43" fontId="20" fillId="0" borderId="0" xfId="77" applyNumberFormat="1" applyFont="1" applyFill="1" applyBorder="1" applyAlignment="1" applyProtection="1">
      <alignment horizontal="center" vertical="center" wrapText="1"/>
      <protection/>
    </xf>
    <xf numFmtId="0" fontId="0" fillId="0" borderId="0" xfId="77" applyNumberFormat="1" applyFont="1" applyFill="1" applyBorder="1" applyAlignment="1" applyProtection="1">
      <alignment horizontal="center" vertical="center" wrapText="1"/>
      <protection/>
    </xf>
    <xf numFmtId="0" fontId="20" fillId="0" borderId="10" xfId="77" applyNumberFormat="1" applyFont="1" applyFill="1" applyBorder="1" applyAlignment="1" applyProtection="1">
      <alignment horizontal="center" vertical="center" wrapText="1"/>
      <protection/>
    </xf>
    <xf numFmtId="43" fontId="20" fillId="0" borderId="10" xfId="77" applyNumberFormat="1" applyFont="1" applyFill="1" applyBorder="1" applyAlignment="1" applyProtection="1">
      <alignment horizontal="center" vertical="center" wrapText="1"/>
      <protection/>
    </xf>
    <xf numFmtId="9" fontId="20" fillId="0" borderId="10" xfId="77" applyNumberFormat="1" applyFont="1" applyFill="1" applyBorder="1" applyAlignment="1" applyProtection="1">
      <alignment horizontal="center" vertical="center" wrapText="1"/>
      <protection/>
    </xf>
    <xf numFmtId="0" fontId="24" fillId="0" borderId="10" xfId="76" applyFont="1" applyBorder="1" applyAlignment="1">
      <alignment horizontal="center" vertical="center" wrapText="1"/>
      <protection/>
    </xf>
    <xf numFmtId="9" fontId="0" fillId="0" borderId="10" xfId="76" applyNumberFormat="1" applyFont="1" applyFill="1" applyBorder="1" applyAlignment="1" applyProtection="1">
      <alignment horizontal="center" vertical="center" wrapText="1"/>
      <protection/>
    </xf>
    <xf numFmtId="164" fontId="0" fillId="0" borderId="10" xfId="76" applyNumberFormat="1" applyFont="1" applyFill="1" applyBorder="1" applyAlignment="1" applyProtection="1">
      <alignment horizontal="center" vertical="center" wrapText="1"/>
      <protection/>
    </xf>
    <xf numFmtId="0" fontId="23" fillId="0" borderId="0" xfId="77" applyFont="1" applyAlignment="1">
      <alignment vertical="center"/>
      <protection/>
    </xf>
    <xf numFmtId="0" fontId="20" fillId="0" borderId="0" xfId="77" applyNumberFormat="1" applyFont="1" applyFill="1" applyBorder="1" applyAlignment="1" applyProtection="1">
      <alignment horizontal="left" vertical="top" wrapText="1"/>
      <protection/>
    </xf>
    <xf numFmtId="165" fontId="0" fillId="0" borderId="0" xfId="77" applyNumberFormat="1" applyFont="1" applyFill="1" applyBorder="1" applyAlignment="1" applyProtection="1">
      <alignment horizontal="left" vertical="top" wrapText="1"/>
      <protection/>
    </xf>
    <xf numFmtId="43" fontId="0" fillId="0" borderId="0" xfId="77" applyNumberFormat="1" applyFont="1" applyFill="1" applyBorder="1" applyAlignment="1" applyProtection="1">
      <alignment horizontal="left" vertical="top" wrapText="1"/>
      <protection/>
    </xf>
    <xf numFmtId="0" fontId="36" fillId="0" borderId="10" xfId="0" applyFont="1" applyBorder="1" applyAlignment="1">
      <alignment horizontal="center" vertical="center" wrapText="1"/>
    </xf>
    <xf numFmtId="0" fontId="24" fillId="0" borderId="11" xfId="7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0" xfId="77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44" fontId="20" fillId="0" borderId="12" xfId="86" applyFont="1" applyBorder="1" applyAlignment="1">
      <alignment/>
    </xf>
    <xf numFmtId="44" fontId="23" fillId="0" borderId="12" xfId="86" applyFont="1" applyBorder="1" applyAlignment="1">
      <alignment/>
    </xf>
    <xf numFmtId="44" fontId="0" fillId="0" borderId="11" xfId="86" applyFont="1" applyFill="1" applyBorder="1" applyAlignment="1" applyProtection="1">
      <alignment horizontal="center" vertical="center" wrapText="1"/>
      <protection/>
    </xf>
    <xf numFmtId="0" fontId="0" fillId="0" borderId="11" xfId="75" applyNumberFormat="1" applyFont="1" applyFill="1" applyBorder="1" applyAlignment="1" applyProtection="1">
      <alignment horizontal="center" vertical="center" wrapText="1"/>
      <protection/>
    </xf>
    <xf numFmtId="0" fontId="0" fillId="0" borderId="11" xfId="73" applyFont="1" applyBorder="1" applyAlignment="1">
      <alignment horizontal="center" vertical="center" wrapText="1"/>
      <protection/>
    </xf>
    <xf numFmtId="0" fontId="20" fillId="0" borderId="11" xfId="75" applyNumberFormat="1" applyFont="1" applyFill="1" applyBorder="1" applyAlignment="1" applyProtection="1">
      <alignment horizontal="center" vertical="center" wrapText="1"/>
      <protection/>
    </xf>
    <xf numFmtId="9" fontId="0" fillId="0" borderId="11" xfId="75" applyNumberFormat="1" applyFont="1" applyFill="1" applyBorder="1" applyAlignment="1" applyProtection="1">
      <alignment horizontal="center" vertical="center" wrapText="1"/>
      <protection/>
    </xf>
    <xf numFmtId="164" fontId="0" fillId="0" borderId="11" xfId="7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44" fontId="31" fillId="0" borderId="12" xfId="75" applyNumberFormat="1" applyFont="1" applyFill="1" applyBorder="1" applyAlignment="1" applyProtection="1">
      <alignment vertical="center" wrapText="1"/>
      <protection/>
    </xf>
    <xf numFmtId="0" fontId="30" fillId="0" borderId="0" xfId="74" applyFont="1" applyAlignment="1">
      <alignment vertical="top"/>
      <protection/>
    </xf>
    <xf numFmtId="44" fontId="23" fillId="0" borderId="12" xfId="86" applyFont="1" applyBorder="1" applyAlignment="1">
      <alignment vertical="top"/>
    </xf>
    <xf numFmtId="0" fontId="0" fillId="0" borderId="11" xfId="76" applyNumberFormat="1" applyFont="1" applyFill="1" applyBorder="1" applyAlignment="1" applyProtection="1">
      <alignment horizontal="center" vertical="center" wrapText="1"/>
      <protection/>
    </xf>
    <xf numFmtId="0" fontId="24" fillId="0" borderId="11" xfId="76" applyFont="1" applyBorder="1" applyAlignment="1">
      <alignment horizontal="center" vertical="center" wrapText="1"/>
      <protection/>
    </xf>
    <xf numFmtId="9" fontId="0" fillId="0" borderId="11" xfId="76" applyNumberFormat="1" applyFont="1" applyFill="1" applyBorder="1" applyAlignment="1" applyProtection="1">
      <alignment horizontal="center" vertical="center" wrapText="1"/>
      <protection/>
    </xf>
    <xf numFmtId="164" fontId="0" fillId="0" borderId="11" xfId="76" applyNumberFormat="1" applyFont="1" applyFill="1" applyBorder="1" applyAlignment="1" applyProtection="1">
      <alignment horizontal="center" vertical="center" wrapText="1"/>
      <protection/>
    </xf>
    <xf numFmtId="0" fontId="20" fillId="0" borderId="0" xfId="76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44" fontId="20" fillId="0" borderId="12" xfId="0" applyNumberFormat="1" applyFont="1" applyBorder="1" applyAlignment="1">
      <alignment/>
    </xf>
    <xf numFmtId="0" fontId="20" fillId="0" borderId="11" xfId="76" applyNumberFormat="1" applyFont="1" applyFill="1" applyBorder="1" applyAlignment="1" applyProtection="1">
      <alignment horizontal="center" vertical="center" wrapText="1"/>
      <protection/>
    </xf>
    <xf numFmtId="0" fontId="31" fillId="0" borderId="0" xfId="76" applyNumberFormat="1" applyFont="1" applyFill="1" applyBorder="1" applyAlignment="1" applyProtection="1">
      <alignment vertical="center" wrapText="1"/>
      <protection/>
    </xf>
    <xf numFmtId="44" fontId="20" fillId="0" borderId="12" xfId="76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vertical="center" wrapText="1"/>
    </xf>
    <xf numFmtId="43" fontId="0" fillId="0" borderId="0" xfId="61" applyFont="1" applyAlignment="1">
      <alignment horizontal="center"/>
    </xf>
    <xf numFmtId="0" fontId="30" fillId="0" borderId="0" xfId="74" applyFont="1" applyAlignment="1">
      <alignment horizontal="right" vertical="top"/>
      <protection/>
    </xf>
    <xf numFmtId="0" fontId="20" fillId="0" borderId="0" xfId="74" applyFont="1" applyAlignment="1">
      <alignment horizontal="center" vertical="center" wrapText="1"/>
      <protection/>
    </xf>
    <xf numFmtId="0" fontId="21" fillId="0" borderId="0" xfId="74" applyFont="1" applyAlignment="1">
      <alignment horizontal="center" vertical="center" wrapText="1"/>
      <protection/>
    </xf>
    <xf numFmtId="0" fontId="31" fillId="0" borderId="13" xfId="75" applyNumberFormat="1" applyFont="1" applyFill="1" applyBorder="1" applyAlignment="1" applyProtection="1">
      <alignment horizontal="right" vertical="center" wrapText="1"/>
      <protection/>
    </xf>
    <xf numFmtId="0" fontId="31" fillId="0" borderId="14" xfId="75" applyNumberFormat="1" applyFont="1" applyFill="1" applyBorder="1" applyAlignment="1" applyProtection="1">
      <alignment horizontal="right" vertical="center" wrapText="1"/>
      <protection/>
    </xf>
    <xf numFmtId="0" fontId="23" fillId="0" borderId="0" xfId="75" applyFont="1" applyAlignment="1">
      <alignment horizontal="center" vertical="center" wrapText="1"/>
      <protection/>
    </xf>
    <xf numFmtId="0" fontId="20" fillId="0" borderId="0" xfId="76" applyFont="1" applyAlignment="1">
      <alignment horizontal="center" vertical="center" wrapText="1"/>
      <protection/>
    </xf>
    <xf numFmtId="0" fontId="31" fillId="0" borderId="13" xfId="76" applyNumberFormat="1" applyFont="1" applyFill="1" applyBorder="1" applyAlignment="1" applyProtection="1">
      <alignment horizontal="right" vertical="center" wrapText="1"/>
      <protection/>
    </xf>
    <xf numFmtId="0" fontId="31" fillId="0" borderId="14" xfId="76" applyNumberFormat="1" applyFont="1" applyFill="1" applyBorder="1" applyAlignment="1" applyProtection="1">
      <alignment horizontal="right" vertical="center" wrapText="1"/>
      <protection/>
    </xf>
    <xf numFmtId="0" fontId="31" fillId="0" borderId="0" xfId="76" applyNumberFormat="1" applyFont="1" applyFill="1" applyBorder="1" applyAlignment="1" applyProtection="1">
      <alignment horizontal="right" vertical="center" wrapText="1"/>
      <protection/>
    </xf>
    <xf numFmtId="0" fontId="31" fillId="0" borderId="15" xfId="76" applyNumberFormat="1" applyFont="1" applyFill="1" applyBorder="1" applyAlignment="1" applyProtection="1">
      <alignment horizontal="right" vertical="center" wrapText="1"/>
      <protection/>
    </xf>
    <xf numFmtId="0" fontId="23" fillId="0" borderId="0" xfId="77" applyFont="1" applyAlignment="1">
      <alignment horizontal="center" vertical="center" wrapText="1"/>
      <protection/>
    </xf>
  </cellXfs>
  <cellStyles count="76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Dziesiętny 2" xfId="63"/>
    <cellStyle name="Dziesiętny 3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Normalny_Arkusz1" xfId="74"/>
    <cellStyle name="Normalny_Arkusz2" xfId="75"/>
    <cellStyle name="Normalny_Arkusz3" xfId="76"/>
    <cellStyle name="Normalny_Arkusz4" xfId="77"/>
    <cellStyle name="Obliczenia" xfId="78"/>
    <cellStyle name="Percent" xfId="79"/>
    <cellStyle name="Procentowy 2" xfId="80"/>
    <cellStyle name="Suma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Złe" xfId="88"/>
    <cellStyle name="Zły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7"/>
  <sheetViews>
    <sheetView zoomScalePageLayoutView="0" workbookViewId="0" topLeftCell="A7">
      <selection activeCell="M14" sqref="M14"/>
    </sheetView>
  </sheetViews>
  <sheetFormatPr defaultColWidth="9.140625" defaultRowHeight="12.75"/>
  <cols>
    <col min="1" max="1" width="4.57421875" style="0" customWidth="1"/>
    <col min="2" max="2" width="18.421875" style="0" customWidth="1"/>
    <col min="3" max="3" width="53.7109375" style="0" customWidth="1"/>
    <col min="4" max="4" width="9.28125" style="0" customWidth="1"/>
    <col min="5" max="5" width="12.57421875" style="0" customWidth="1"/>
    <col min="8" max="8" width="15.57421875" style="0" customWidth="1"/>
  </cols>
  <sheetData>
    <row r="3" spans="1:8" ht="12.75">
      <c r="A3" s="117" t="s">
        <v>35</v>
      </c>
      <c r="B3" s="118"/>
      <c r="C3" s="118"/>
      <c r="D3" s="118"/>
      <c r="E3" s="118"/>
      <c r="F3" s="118"/>
      <c r="G3" s="118"/>
      <c r="H3" s="118"/>
    </row>
    <row r="4" spans="1:8" ht="12.75">
      <c r="A4" s="118"/>
      <c r="B4" s="118"/>
      <c r="C4" s="118"/>
      <c r="D4" s="118"/>
      <c r="E4" s="118"/>
      <c r="F4" s="118"/>
      <c r="G4" s="118"/>
      <c r="H4" s="118"/>
    </row>
    <row r="5" spans="1:8" ht="34.5" customHeight="1">
      <c r="A5" s="118"/>
      <c r="B5" s="118"/>
      <c r="C5" s="118"/>
      <c r="D5" s="118"/>
      <c r="E5" s="118"/>
      <c r="F5" s="118"/>
      <c r="G5" s="118"/>
      <c r="H5" s="118"/>
    </row>
    <row r="6" spans="1:8" ht="15">
      <c r="A6" s="1"/>
      <c r="B6" s="2"/>
      <c r="C6" s="3"/>
      <c r="D6" s="3"/>
      <c r="E6" s="4"/>
      <c r="F6" s="4"/>
      <c r="G6" s="5"/>
      <c r="H6" s="6"/>
    </row>
    <row r="7" spans="1:8" ht="38.25">
      <c r="A7" s="7" t="s">
        <v>3</v>
      </c>
      <c r="B7" s="7" t="s">
        <v>4</v>
      </c>
      <c r="C7" s="7" t="s">
        <v>49</v>
      </c>
      <c r="D7" s="7" t="s">
        <v>29</v>
      </c>
      <c r="E7" s="8" t="s">
        <v>30</v>
      </c>
      <c r="F7" s="9" t="s">
        <v>5</v>
      </c>
      <c r="G7" s="8" t="s">
        <v>31</v>
      </c>
      <c r="H7" s="7" t="s">
        <v>27</v>
      </c>
    </row>
    <row r="8" spans="1:8" ht="117" customHeight="1">
      <c r="A8" s="10" t="s">
        <v>38</v>
      </c>
      <c r="B8" s="10"/>
      <c r="C8" s="11" t="s">
        <v>48</v>
      </c>
      <c r="D8" s="12">
        <v>1460</v>
      </c>
      <c r="E8" s="13"/>
      <c r="F8" s="14"/>
      <c r="G8" s="13">
        <f>(D8*E8)</f>
        <v>0</v>
      </c>
      <c r="H8" s="10"/>
    </row>
    <row r="9" spans="1:8" ht="27.75" customHeight="1">
      <c r="A9" s="10" t="s">
        <v>39</v>
      </c>
      <c r="B9" s="10"/>
      <c r="C9" s="11" t="s">
        <v>0</v>
      </c>
      <c r="D9" s="12">
        <v>1460</v>
      </c>
      <c r="E9" s="13"/>
      <c r="F9" s="14"/>
      <c r="G9" s="13">
        <f aca="true" t="shared" si="0" ref="G9:G18">(D9*E9)</f>
        <v>0</v>
      </c>
      <c r="H9" s="10"/>
    </row>
    <row r="10" spans="1:8" ht="30" customHeight="1">
      <c r="A10" s="10" t="s">
        <v>40</v>
      </c>
      <c r="B10" s="10"/>
      <c r="C10" s="11" t="s">
        <v>1</v>
      </c>
      <c r="D10" s="12">
        <v>2</v>
      </c>
      <c r="E10" s="13"/>
      <c r="F10" s="14"/>
      <c r="G10" s="13">
        <f t="shared" si="0"/>
        <v>0</v>
      </c>
      <c r="H10" s="10"/>
    </row>
    <row r="11" spans="1:8" ht="20.25" customHeight="1">
      <c r="A11" s="10" t="s">
        <v>41</v>
      </c>
      <c r="B11" s="10"/>
      <c r="C11" s="11" t="s">
        <v>11</v>
      </c>
      <c r="D11" s="12">
        <v>2</v>
      </c>
      <c r="E11" s="13"/>
      <c r="F11" s="14"/>
      <c r="G11" s="13">
        <f t="shared" si="0"/>
        <v>0</v>
      </c>
      <c r="H11" s="10"/>
    </row>
    <row r="12" spans="1:8" ht="27" customHeight="1">
      <c r="A12" s="10" t="s">
        <v>42</v>
      </c>
      <c r="B12" s="10"/>
      <c r="C12" s="11" t="s">
        <v>8</v>
      </c>
      <c r="D12" s="12">
        <v>208</v>
      </c>
      <c r="E12" s="13"/>
      <c r="F12" s="14"/>
      <c r="G12" s="13">
        <f t="shared" si="0"/>
        <v>0</v>
      </c>
      <c r="H12" s="10"/>
    </row>
    <row r="13" spans="1:8" ht="29.25" customHeight="1">
      <c r="A13" s="10" t="s">
        <v>43</v>
      </c>
      <c r="B13" s="10"/>
      <c r="C13" s="11" t="s">
        <v>32</v>
      </c>
      <c r="D13" s="12">
        <v>20</v>
      </c>
      <c r="E13" s="13"/>
      <c r="F13" s="14"/>
      <c r="G13" s="13">
        <f t="shared" si="0"/>
        <v>0</v>
      </c>
      <c r="H13" s="10"/>
    </row>
    <row r="14" spans="1:8" ht="32.25" customHeight="1">
      <c r="A14" s="10" t="s">
        <v>44</v>
      </c>
      <c r="B14" s="10"/>
      <c r="C14" s="11" t="s">
        <v>33</v>
      </c>
      <c r="D14" s="12">
        <v>20</v>
      </c>
      <c r="E14" s="13"/>
      <c r="F14" s="14"/>
      <c r="G14" s="13">
        <f t="shared" si="0"/>
        <v>0</v>
      </c>
      <c r="H14" s="10"/>
    </row>
    <row r="15" spans="1:8" ht="30" customHeight="1">
      <c r="A15" s="10" t="s">
        <v>45</v>
      </c>
      <c r="B15" s="10"/>
      <c r="C15" s="11" t="s">
        <v>34</v>
      </c>
      <c r="D15" s="12">
        <v>20</v>
      </c>
      <c r="E15" s="13"/>
      <c r="F15" s="14"/>
      <c r="G15" s="13">
        <f t="shared" si="0"/>
        <v>0</v>
      </c>
      <c r="H15" s="10"/>
    </row>
    <row r="16" spans="1:8" ht="24" customHeight="1">
      <c r="A16" s="10" t="s">
        <v>46</v>
      </c>
      <c r="B16" s="10"/>
      <c r="C16" s="11" t="s">
        <v>55</v>
      </c>
      <c r="D16" s="12">
        <v>3</v>
      </c>
      <c r="E16" s="13"/>
      <c r="F16" s="14"/>
      <c r="G16" s="13">
        <f t="shared" si="0"/>
        <v>0</v>
      </c>
      <c r="H16" s="10"/>
    </row>
    <row r="17" spans="1:8" ht="33" customHeight="1">
      <c r="A17" s="10" t="s">
        <v>47</v>
      </c>
      <c r="B17" s="10"/>
      <c r="C17" s="11" t="s">
        <v>2</v>
      </c>
      <c r="D17" s="12">
        <v>1</v>
      </c>
      <c r="E17" s="13"/>
      <c r="F17" s="14"/>
      <c r="G17" s="13">
        <f t="shared" si="0"/>
        <v>0</v>
      </c>
      <c r="H17" s="10"/>
    </row>
    <row r="18" spans="1:9" ht="14.25" thickBot="1">
      <c r="A18" s="66" t="s">
        <v>71</v>
      </c>
      <c r="B18" s="83"/>
      <c r="C18" s="11" t="s">
        <v>70</v>
      </c>
      <c r="D18" s="87">
        <v>1</v>
      </c>
      <c r="E18" s="86"/>
      <c r="F18" s="85"/>
      <c r="G18" s="13">
        <f t="shared" si="0"/>
        <v>0</v>
      </c>
      <c r="H18" s="74"/>
      <c r="I18" s="88"/>
    </row>
    <row r="19" spans="1:8" ht="13.5" thickBot="1">
      <c r="A19" s="15"/>
      <c r="B19" s="15"/>
      <c r="C19" s="119" t="s">
        <v>56</v>
      </c>
      <c r="D19" s="119"/>
      <c r="E19" s="119"/>
      <c r="F19" s="120"/>
      <c r="G19" s="90">
        <f>SUM(G8:G18)</f>
        <v>0</v>
      </c>
      <c r="H19" s="15"/>
    </row>
    <row r="20" spans="1:8" ht="13.5" thickBot="1">
      <c r="A20" s="15"/>
      <c r="B20" s="15"/>
      <c r="F20" s="115"/>
      <c r="G20" s="115"/>
      <c r="H20" s="115"/>
    </row>
    <row r="21" spans="1:8" ht="13.5" thickBot="1">
      <c r="A21" s="15"/>
      <c r="B21" s="15"/>
      <c r="C21" s="116" t="s">
        <v>28</v>
      </c>
      <c r="D21" s="116"/>
      <c r="E21" s="116"/>
      <c r="F21" s="89">
        <f>(14*G19)</f>
        <v>0</v>
      </c>
      <c r="G21" s="16"/>
      <c r="H21" s="15"/>
    </row>
    <row r="22" spans="1:8" ht="12.75">
      <c r="A22" s="15"/>
      <c r="B22" s="15"/>
      <c r="C22" s="17"/>
      <c r="D22" s="17"/>
      <c r="E22" s="17"/>
      <c r="F22" s="18"/>
      <c r="G22" s="16"/>
      <c r="H22" s="15"/>
    </row>
    <row r="23" spans="1:8" ht="12.75">
      <c r="A23" s="15"/>
      <c r="B23" s="15"/>
      <c r="C23" s="19"/>
      <c r="D23" s="15"/>
      <c r="E23" s="20"/>
      <c r="F23" s="16"/>
      <c r="G23" s="16"/>
      <c r="H23" s="15"/>
    </row>
    <row r="24" spans="1:8" ht="12.75">
      <c r="A24" s="117" t="s">
        <v>73</v>
      </c>
      <c r="B24" s="117"/>
      <c r="C24" s="117"/>
      <c r="D24" s="117"/>
      <c r="E24" s="117"/>
      <c r="F24" s="117"/>
      <c r="G24" s="117"/>
      <c r="H24" s="117"/>
    </row>
    <row r="25" spans="1:8" ht="12.75">
      <c r="A25" s="117"/>
      <c r="B25" s="117"/>
      <c r="C25" s="117"/>
      <c r="D25" s="117"/>
      <c r="E25" s="117"/>
      <c r="F25" s="117"/>
      <c r="G25" s="117"/>
      <c r="H25" s="117"/>
    </row>
    <row r="27" spans="1:8" ht="12.75">
      <c r="A27" s="114" t="s">
        <v>63</v>
      </c>
      <c r="B27" s="114"/>
      <c r="C27" s="114"/>
      <c r="D27" s="114"/>
      <c r="E27" s="114"/>
      <c r="F27" s="114"/>
      <c r="G27" s="114"/>
      <c r="H27" s="114"/>
    </row>
    <row r="28" spans="1:8" ht="26.25" customHeight="1">
      <c r="A28" s="114"/>
      <c r="B28" s="114"/>
      <c r="C28" s="114"/>
      <c r="D28" s="114"/>
      <c r="E28" s="114"/>
      <c r="F28" s="114"/>
      <c r="G28" s="114"/>
      <c r="H28" s="114"/>
    </row>
    <row r="30" ht="12.75" customHeight="1">
      <c r="I30" s="64"/>
    </row>
    <row r="31" ht="31.5" customHeight="1">
      <c r="I31" s="64"/>
    </row>
    <row r="36" spans="4:8" ht="12.75">
      <c r="D36" s="113" t="s">
        <v>36</v>
      </c>
      <c r="E36" s="113"/>
      <c r="F36" s="113"/>
      <c r="G36" s="113"/>
      <c r="H36" s="113"/>
    </row>
    <row r="37" spans="4:8" ht="12.75">
      <c r="D37" s="112" t="s">
        <v>37</v>
      </c>
      <c r="E37" s="113"/>
      <c r="F37" s="113"/>
      <c r="G37" s="113"/>
      <c r="H37" s="113"/>
    </row>
  </sheetData>
  <sheetProtection/>
  <mergeCells count="8">
    <mergeCell ref="A3:H5"/>
    <mergeCell ref="C19:F19"/>
    <mergeCell ref="A24:H25"/>
    <mergeCell ref="D36:H36"/>
    <mergeCell ref="D37:H37"/>
    <mergeCell ref="A27:H28"/>
    <mergeCell ref="F20:H20"/>
    <mergeCell ref="C21:E21"/>
  </mergeCells>
  <printOptions/>
  <pageMargins left="0.75" right="0.75" top="1" bottom="1" header="0.5" footer="0.5"/>
  <pageSetup orientation="landscape" paperSize="9" scale="90" r:id="rId1"/>
  <headerFooter alignWithMargins="0">
    <oddHeader>&amp;L&amp;"Arial,Pogrubiony"EZ/ZP/25/2017/AŁ-D&amp;C&amp;"Arial,Pogrubiony"FORMULARZ ASORTYMENTOWO - CENOWY&amp;R&amp;"Arial,Pogrubiony"Załącznik nr  2 do SIWZ.
Załącznik nr 1 do umowy.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.421875" style="0" customWidth="1"/>
    <col min="2" max="2" width="16.421875" style="0" customWidth="1"/>
    <col min="3" max="3" width="52.140625" style="0" customWidth="1"/>
    <col min="6" max="6" width="13.8515625" style="0" customWidth="1"/>
    <col min="7" max="7" width="10.57421875" style="0" customWidth="1"/>
    <col min="8" max="8" width="15.140625" style="0" customWidth="1"/>
  </cols>
  <sheetData>
    <row r="3" spans="1:8" ht="12.75">
      <c r="A3" s="121" t="s">
        <v>72</v>
      </c>
      <c r="B3" s="121"/>
      <c r="C3" s="121"/>
      <c r="D3" s="121"/>
      <c r="E3" s="121"/>
      <c r="F3" s="121"/>
      <c r="G3" s="121"/>
      <c r="H3" s="121"/>
    </row>
    <row r="4" spans="1:8" ht="12.75">
      <c r="A4" s="121"/>
      <c r="B4" s="121"/>
      <c r="C4" s="121"/>
      <c r="D4" s="121"/>
      <c r="E4" s="121"/>
      <c r="F4" s="121"/>
      <c r="G4" s="121"/>
      <c r="H4" s="121"/>
    </row>
    <row r="5" spans="1:8" ht="12.75">
      <c r="A5" s="121"/>
      <c r="B5" s="121"/>
      <c r="C5" s="121"/>
      <c r="D5" s="121"/>
      <c r="E5" s="121"/>
      <c r="F5" s="121"/>
      <c r="G5" s="121"/>
      <c r="H5" s="121"/>
    </row>
    <row r="6" spans="1:8" ht="12.75">
      <c r="A6" s="121"/>
      <c r="B6" s="121"/>
      <c r="C6" s="121"/>
      <c r="D6" s="121"/>
      <c r="E6" s="121"/>
      <c r="F6" s="121"/>
      <c r="G6" s="121"/>
      <c r="H6" s="121"/>
    </row>
    <row r="7" spans="1:8" ht="12.75">
      <c r="A7" s="121"/>
      <c r="B7" s="121"/>
      <c r="C7" s="121"/>
      <c r="D7" s="121"/>
      <c r="E7" s="121"/>
      <c r="F7" s="121"/>
      <c r="G7" s="121"/>
      <c r="H7" s="121"/>
    </row>
    <row r="8" spans="1:7" ht="12.75">
      <c r="A8" s="21"/>
      <c r="B8" s="22"/>
      <c r="C8" s="21"/>
      <c r="D8" s="21"/>
      <c r="E8" s="24"/>
      <c r="F8" s="24"/>
      <c r="G8" s="23"/>
    </row>
    <row r="9" spans="1:8" ht="38.25">
      <c r="A9" s="39" t="s">
        <v>3</v>
      </c>
      <c r="B9" s="39" t="s">
        <v>4</v>
      </c>
      <c r="C9" s="39" t="s">
        <v>49</v>
      </c>
      <c r="D9" s="39" t="s">
        <v>50</v>
      </c>
      <c r="E9" s="40" t="s">
        <v>5</v>
      </c>
      <c r="F9" s="41" t="s">
        <v>51</v>
      </c>
      <c r="G9" s="41" t="s">
        <v>31</v>
      </c>
      <c r="H9" s="7" t="s">
        <v>27</v>
      </c>
    </row>
    <row r="10" spans="1:8" ht="131.25" customHeight="1">
      <c r="A10" s="33" t="s">
        <v>38</v>
      </c>
      <c r="B10" s="33"/>
      <c r="C10" s="11" t="s">
        <v>58</v>
      </c>
      <c r="D10" s="39">
        <v>1046</v>
      </c>
      <c r="E10" s="34"/>
      <c r="F10" s="35"/>
      <c r="G10" s="65">
        <f>(F10*D10)</f>
        <v>0</v>
      </c>
      <c r="H10" s="10"/>
    </row>
    <row r="11" spans="1:8" ht="12.75">
      <c r="A11" s="33" t="s">
        <v>39</v>
      </c>
      <c r="B11" s="33"/>
      <c r="C11" s="11" t="s">
        <v>6</v>
      </c>
      <c r="D11" s="39">
        <v>365</v>
      </c>
      <c r="E11" s="34"/>
      <c r="F11" s="35"/>
      <c r="G11" s="65">
        <f aca="true" t="shared" si="0" ref="G11:G20">(F11*D11)</f>
        <v>0</v>
      </c>
      <c r="H11" s="42"/>
    </row>
    <row r="12" spans="1:8" ht="12.75">
      <c r="A12" s="33" t="s">
        <v>40</v>
      </c>
      <c r="B12" s="33"/>
      <c r="C12" s="11" t="s">
        <v>0</v>
      </c>
      <c r="D12" s="39">
        <v>365</v>
      </c>
      <c r="E12" s="34"/>
      <c r="F12" s="35"/>
      <c r="G12" s="65">
        <f t="shared" si="0"/>
        <v>0</v>
      </c>
      <c r="H12" s="42"/>
    </row>
    <row r="13" spans="1:8" ht="12.75">
      <c r="A13" s="33" t="s">
        <v>41</v>
      </c>
      <c r="B13" s="33"/>
      <c r="C13" s="11" t="s">
        <v>1</v>
      </c>
      <c r="D13" s="39">
        <v>2</v>
      </c>
      <c r="E13" s="34"/>
      <c r="F13" s="35"/>
      <c r="G13" s="65">
        <f t="shared" si="0"/>
        <v>0</v>
      </c>
      <c r="H13" s="42"/>
    </row>
    <row r="14" spans="1:8" ht="20.25" customHeight="1">
      <c r="A14" s="33" t="s">
        <v>42</v>
      </c>
      <c r="B14" s="33"/>
      <c r="C14" s="11" t="s">
        <v>7</v>
      </c>
      <c r="D14" s="39">
        <v>2</v>
      </c>
      <c r="E14" s="34"/>
      <c r="F14" s="35"/>
      <c r="G14" s="65">
        <f t="shared" si="0"/>
        <v>0</v>
      </c>
      <c r="H14" s="42"/>
    </row>
    <row r="15" spans="1:8" ht="12.75">
      <c r="A15" s="33" t="s">
        <v>43</v>
      </c>
      <c r="B15" s="33"/>
      <c r="C15" s="11" t="s">
        <v>8</v>
      </c>
      <c r="D15" s="39">
        <v>208</v>
      </c>
      <c r="E15" s="34"/>
      <c r="F15" s="35"/>
      <c r="G15" s="65">
        <f t="shared" si="0"/>
        <v>0</v>
      </c>
      <c r="H15" s="42"/>
    </row>
    <row r="16" spans="1:8" ht="14.25">
      <c r="A16" s="33" t="s">
        <v>44</v>
      </c>
      <c r="B16" s="33"/>
      <c r="C16" s="11" t="s">
        <v>33</v>
      </c>
      <c r="D16" s="39">
        <v>20</v>
      </c>
      <c r="E16" s="34"/>
      <c r="F16" s="35"/>
      <c r="G16" s="65">
        <f t="shared" si="0"/>
        <v>0</v>
      </c>
      <c r="H16" s="42"/>
    </row>
    <row r="17" spans="1:8" ht="14.25">
      <c r="A17" s="33" t="s">
        <v>45</v>
      </c>
      <c r="B17" s="33"/>
      <c r="C17" s="11" t="s">
        <v>54</v>
      </c>
      <c r="D17" s="39">
        <v>20</v>
      </c>
      <c r="E17" s="34"/>
      <c r="F17" s="35"/>
      <c r="G17" s="65">
        <f t="shared" si="0"/>
        <v>0</v>
      </c>
      <c r="H17" s="42"/>
    </row>
    <row r="18" spans="1:8" ht="14.25">
      <c r="A18" s="33" t="s">
        <v>46</v>
      </c>
      <c r="B18" s="33"/>
      <c r="C18" s="11" t="s">
        <v>34</v>
      </c>
      <c r="D18" s="39">
        <v>20</v>
      </c>
      <c r="E18" s="34"/>
      <c r="F18" s="35"/>
      <c r="G18" s="65">
        <f t="shared" si="0"/>
        <v>0</v>
      </c>
      <c r="H18" s="42"/>
    </row>
    <row r="19" spans="1:8" ht="22.5" customHeight="1">
      <c r="A19" s="33" t="s">
        <v>47</v>
      </c>
      <c r="B19" s="33"/>
      <c r="C19" s="11" t="s">
        <v>9</v>
      </c>
      <c r="D19" s="39">
        <v>1</v>
      </c>
      <c r="E19" s="34"/>
      <c r="F19" s="35"/>
      <c r="G19" s="65">
        <f t="shared" si="0"/>
        <v>0</v>
      </c>
      <c r="H19" s="42"/>
    </row>
    <row r="20" spans="1:8" ht="15.75" customHeight="1">
      <c r="A20" s="33" t="s">
        <v>52</v>
      </c>
      <c r="B20" s="33"/>
      <c r="C20" s="11" t="s">
        <v>10</v>
      </c>
      <c r="D20" s="39">
        <v>1</v>
      </c>
      <c r="E20" s="34"/>
      <c r="F20" s="35"/>
      <c r="G20" s="65">
        <f t="shared" si="0"/>
        <v>0</v>
      </c>
      <c r="H20" s="42"/>
    </row>
    <row r="21" spans="1:8" ht="18" customHeight="1">
      <c r="A21" s="92" t="s">
        <v>53</v>
      </c>
      <c r="B21" s="92"/>
      <c r="C21" s="93" t="s">
        <v>55</v>
      </c>
      <c r="D21" s="94">
        <v>3</v>
      </c>
      <c r="E21" s="95"/>
      <c r="F21" s="96"/>
      <c r="H21" s="97"/>
    </row>
    <row r="22" spans="1:8" ht="13.5" thickBot="1">
      <c r="A22" s="39"/>
      <c r="B22" s="39"/>
      <c r="C22" s="11" t="s">
        <v>70</v>
      </c>
      <c r="D22" s="87">
        <v>1</v>
      </c>
      <c r="E22" s="42"/>
      <c r="F22" s="42"/>
      <c r="G22" s="91">
        <f>(F21*D21)</f>
        <v>0</v>
      </c>
      <c r="H22" s="42"/>
    </row>
    <row r="23" spans="1:7" ht="12.75" customHeight="1" thickBot="1">
      <c r="A23" s="119" t="s">
        <v>56</v>
      </c>
      <c r="B23" s="119"/>
      <c r="C23" s="119"/>
      <c r="D23" s="119"/>
      <c r="E23" s="119"/>
      <c r="F23" s="120"/>
      <c r="G23" s="98">
        <f>SUM(G10:G22)</f>
        <v>0</v>
      </c>
    </row>
    <row r="24" spans="1:7" ht="12.75" customHeight="1" thickBot="1">
      <c r="A24" s="38"/>
      <c r="B24" s="38"/>
      <c r="C24" s="38"/>
      <c r="D24" s="38"/>
      <c r="E24" s="36"/>
      <c r="F24" s="37"/>
      <c r="G24" s="36"/>
    </row>
    <row r="25" spans="1:8" ht="12.75" customHeight="1" thickBot="1">
      <c r="A25" s="116" t="s">
        <v>57</v>
      </c>
      <c r="B25" s="116"/>
      <c r="C25" s="116"/>
      <c r="D25" s="116"/>
      <c r="E25" s="116"/>
      <c r="F25" s="100">
        <f>(3*G23)</f>
        <v>0</v>
      </c>
      <c r="G25" s="99"/>
      <c r="H25" s="99"/>
    </row>
    <row r="28" spans="1:8" ht="12.75">
      <c r="A28" s="114" t="s">
        <v>63</v>
      </c>
      <c r="B28" s="114"/>
      <c r="C28" s="114"/>
      <c r="D28" s="114"/>
      <c r="E28" s="114"/>
      <c r="F28" s="114"/>
      <c r="G28" s="114"/>
      <c r="H28" s="114"/>
    </row>
    <row r="29" spans="1:8" ht="28.5" customHeight="1">
      <c r="A29" s="114"/>
      <c r="B29" s="114"/>
      <c r="C29" s="114"/>
      <c r="D29" s="114"/>
      <c r="E29" s="114"/>
      <c r="F29" s="114"/>
      <c r="G29" s="114"/>
      <c r="H29" s="114"/>
    </row>
    <row r="32" ht="27" customHeight="1"/>
    <row r="36" spans="4:8" ht="12.75">
      <c r="D36" s="113" t="s">
        <v>36</v>
      </c>
      <c r="E36" s="113"/>
      <c r="F36" s="113"/>
      <c r="G36" s="113"/>
      <c r="H36" s="113"/>
    </row>
    <row r="37" spans="4:8" ht="12.75">
      <c r="D37" s="112" t="s">
        <v>37</v>
      </c>
      <c r="E37" s="113"/>
      <c r="F37" s="113"/>
      <c r="G37" s="113"/>
      <c r="H37" s="113"/>
    </row>
  </sheetData>
  <sheetProtection/>
  <mergeCells count="6">
    <mergeCell ref="D36:H36"/>
    <mergeCell ref="D37:H37"/>
    <mergeCell ref="A3:H7"/>
    <mergeCell ref="A28:H29"/>
    <mergeCell ref="A23:F23"/>
    <mergeCell ref="A25:E25"/>
  </mergeCells>
  <printOptions/>
  <pageMargins left="0.75" right="0.75" top="0.75" bottom="0.59" header="0.5" footer="0.38"/>
  <pageSetup orientation="landscape" paperSize="9" scale="74" r:id="rId1"/>
  <headerFooter alignWithMargins="0">
    <oddHeader>&amp;L&amp;"Arial,Pogrubiony"EZ/ZP/25/2017/AŁ-D&amp;C&amp;"Arial,Pogrubiony"FORMULARZ ASORTYMENTOWO - CENOWY&amp;R&amp;"Arial,Pogrubiony"Załącznik nr 2 do SIWZ.
Załącznik nr 1 do umowy.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34"/>
  <sheetViews>
    <sheetView zoomScalePageLayoutView="0" workbookViewId="0" topLeftCell="A1">
      <selection activeCell="A3" sqref="A3:I6"/>
    </sheetView>
  </sheetViews>
  <sheetFormatPr defaultColWidth="9.140625" defaultRowHeight="12.75"/>
  <cols>
    <col min="1" max="1" width="5.421875" style="0" customWidth="1"/>
    <col min="2" max="2" width="12.7109375" style="0" customWidth="1"/>
    <col min="3" max="3" width="37.57421875" style="0" customWidth="1"/>
    <col min="7" max="7" width="12.7109375" style="0" customWidth="1"/>
    <col min="8" max="8" width="11.28125" style="0" customWidth="1"/>
    <col min="9" max="9" width="15.8515625" style="0" customWidth="1"/>
  </cols>
  <sheetData>
    <row r="3" spans="1:10" ht="15" customHeight="1">
      <c r="A3" s="122" t="s">
        <v>62</v>
      </c>
      <c r="B3" s="122"/>
      <c r="C3" s="122"/>
      <c r="D3" s="122"/>
      <c r="E3" s="122"/>
      <c r="F3" s="122"/>
      <c r="G3" s="122"/>
      <c r="H3" s="122"/>
      <c r="I3" s="122"/>
      <c r="J3" s="45"/>
    </row>
    <row r="4" spans="1:9" ht="12.75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2.75">
      <c r="A5" s="122"/>
      <c r="B5" s="122"/>
      <c r="C5" s="122"/>
      <c r="D5" s="122"/>
      <c r="E5" s="122"/>
      <c r="F5" s="122"/>
      <c r="G5" s="122"/>
      <c r="H5" s="122"/>
      <c r="I5" s="122"/>
    </row>
    <row r="6" spans="1:10" ht="14.25" customHeight="1">
      <c r="A6" s="122"/>
      <c r="B6" s="122"/>
      <c r="C6" s="122"/>
      <c r="D6" s="122"/>
      <c r="E6" s="122"/>
      <c r="F6" s="122"/>
      <c r="G6" s="122"/>
      <c r="H6" s="122"/>
      <c r="I6" s="122"/>
      <c r="J6" s="45"/>
    </row>
    <row r="7" spans="1:10" ht="12.75">
      <c r="A7" s="48"/>
      <c r="B7" s="49"/>
      <c r="C7" s="48"/>
      <c r="D7" s="48"/>
      <c r="E7" s="48"/>
      <c r="F7" s="51"/>
      <c r="G7" s="51"/>
      <c r="H7" s="50"/>
      <c r="I7" s="45"/>
      <c r="J7" s="45"/>
    </row>
    <row r="8" spans="1:10" ht="60" customHeight="1">
      <c r="A8" s="61" t="s">
        <v>3</v>
      </c>
      <c r="B8" s="61" t="s">
        <v>4</v>
      </c>
      <c r="C8" s="61" t="s">
        <v>49</v>
      </c>
      <c r="D8" s="61" t="s">
        <v>60</v>
      </c>
      <c r="E8" s="61" t="s">
        <v>20</v>
      </c>
      <c r="F8" s="63" t="s">
        <v>5</v>
      </c>
      <c r="G8" s="62" t="s">
        <v>51</v>
      </c>
      <c r="H8" s="62" t="s">
        <v>31</v>
      </c>
      <c r="I8" s="7" t="s">
        <v>27</v>
      </c>
      <c r="J8" s="45"/>
    </row>
    <row r="9" spans="1:10" ht="52.5" customHeight="1">
      <c r="A9" s="52" t="s">
        <v>38</v>
      </c>
      <c r="B9" s="52"/>
      <c r="C9" s="76" t="s">
        <v>59</v>
      </c>
      <c r="D9" s="76" t="s">
        <v>21</v>
      </c>
      <c r="E9" s="61">
        <v>730</v>
      </c>
      <c r="F9" s="77"/>
      <c r="G9" s="78"/>
      <c r="H9" s="65">
        <f>(E9*G9)</f>
        <v>0</v>
      </c>
      <c r="I9" s="10"/>
      <c r="J9" s="45"/>
    </row>
    <row r="10" spans="1:10" ht="61.5" customHeight="1">
      <c r="A10" s="52" t="s">
        <v>39</v>
      </c>
      <c r="B10" s="52"/>
      <c r="C10" s="76" t="s">
        <v>14</v>
      </c>
      <c r="D10" s="76" t="s">
        <v>21</v>
      </c>
      <c r="E10" s="61">
        <v>365</v>
      </c>
      <c r="F10" s="77"/>
      <c r="G10" s="78"/>
      <c r="H10" s="65">
        <f aca="true" t="shared" si="0" ref="H10:H19">(E10*G10)</f>
        <v>0</v>
      </c>
      <c r="I10" s="7"/>
      <c r="J10" s="45"/>
    </row>
    <row r="11" spans="1:10" ht="34.5" customHeight="1">
      <c r="A11" s="52" t="s">
        <v>40</v>
      </c>
      <c r="B11" s="52"/>
      <c r="C11" s="52" t="s">
        <v>15</v>
      </c>
      <c r="D11" s="76" t="s">
        <v>21</v>
      </c>
      <c r="E11" s="61">
        <v>365</v>
      </c>
      <c r="F11" s="77"/>
      <c r="G11" s="78"/>
      <c r="H11" s="65">
        <f t="shared" si="0"/>
        <v>0</v>
      </c>
      <c r="I11" s="10"/>
      <c r="J11" s="45"/>
    </row>
    <row r="12" spans="1:10" ht="15.75" customHeight="1">
      <c r="A12" s="52" t="s">
        <v>41</v>
      </c>
      <c r="B12" s="52"/>
      <c r="C12" s="52" t="s">
        <v>16</v>
      </c>
      <c r="D12" s="76" t="s">
        <v>21</v>
      </c>
      <c r="E12" s="61">
        <v>5</v>
      </c>
      <c r="F12" s="77"/>
      <c r="G12" s="78"/>
      <c r="H12" s="65">
        <f t="shared" si="0"/>
        <v>0</v>
      </c>
      <c r="I12" s="7"/>
      <c r="J12" s="45"/>
    </row>
    <row r="13" spans="1:10" ht="12.75">
      <c r="A13" s="52" t="s">
        <v>42</v>
      </c>
      <c r="B13" s="52"/>
      <c r="C13" s="52" t="s">
        <v>17</v>
      </c>
      <c r="D13" s="76" t="s">
        <v>21</v>
      </c>
      <c r="E13" s="61">
        <v>12</v>
      </c>
      <c r="F13" s="77"/>
      <c r="G13" s="78"/>
      <c r="H13" s="65">
        <f t="shared" si="0"/>
        <v>0</v>
      </c>
      <c r="I13" s="10"/>
      <c r="J13" s="45"/>
    </row>
    <row r="14" spans="1:10" ht="12.75">
      <c r="A14" s="52" t="s">
        <v>43</v>
      </c>
      <c r="B14" s="52"/>
      <c r="C14" s="52" t="s">
        <v>18</v>
      </c>
      <c r="D14" s="76" t="s">
        <v>21</v>
      </c>
      <c r="E14" s="61">
        <v>2</v>
      </c>
      <c r="F14" s="77"/>
      <c r="G14" s="78"/>
      <c r="H14" s="65">
        <f t="shared" si="0"/>
        <v>0</v>
      </c>
      <c r="I14" s="7"/>
      <c r="J14" s="45"/>
    </row>
    <row r="15" spans="1:10" ht="25.5">
      <c r="A15" s="52" t="s">
        <v>44</v>
      </c>
      <c r="B15" s="52"/>
      <c r="C15" s="52" t="s">
        <v>8</v>
      </c>
      <c r="D15" s="76" t="s">
        <v>21</v>
      </c>
      <c r="E15" s="61">
        <v>208</v>
      </c>
      <c r="F15" s="77"/>
      <c r="G15" s="78"/>
      <c r="H15" s="65">
        <f t="shared" si="0"/>
        <v>0</v>
      </c>
      <c r="I15" s="10"/>
      <c r="J15" s="45"/>
    </row>
    <row r="16" spans="1:10" ht="12.75">
      <c r="A16" s="52" t="s">
        <v>45</v>
      </c>
      <c r="B16" s="52"/>
      <c r="C16" s="52" t="s">
        <v>12</v>
      </c>
      <c r="D16" s="76" t="s">
        <v>21</v>
      </c>
      <c r="E16" s="61">
        <v>20</v>
      </c>
      <c r="F16" s="77"/>
      <c r="G16" s="78"/>
      <c r="H16" s="65">
        <f t="shared" si="0"/>
        <v>0</v>
      </c>
      <c r="I16" s="7"/>
      <c r="J16" s="45"/>
    </row>
    <row r="17" spans="1:10" ht="12.75">
      <c r="A17" s="52" t="s">
        <v>46</v>
      </c>
      <c r="B17" s="52"/>
      <c r="C17" s="52" t="s">
        <v>13</v>
      </c>
      <c r="D17" s="76" t="s">
        <v>21</v>
      </c>
      <c r="E17" s="61">
        <v>20</v>
      </c>
      <c r="F17" s="77"/>
      <c r="G17" s="78"/>
      <c r="H17" s="65">
        <f t="shared" si="0"/>
        <v>0</v>
      </c>
      <c r="I17" s="10"/>
      <c r="J17" s="45"/>
    </row>
    <row r="18" spans="1:10" ht="12.75">
      <c r="A18" s="52" t="s">
        <v>47</v>
      </c>
      <c r="B18" s="101"/>
      <c r="C18" s="101" t="s">
        <v>19</v>
      </c>
      <c r="D18" s="102" t="s">
        <v>21</v>
      </c>
      <c r="E18" s="108">
        <v>3</v>
      </c>
      <c r="F18" s="103"/>
      <c r="G18" s="104"/>
      <c r="H18" s="91">
        <f t="shared" si="0"/>
        <v>0</v>
      </c>
      <c r="I18" s="84"/>
      <c r="J18" s="45"/>
    </row>
    <row r="19" spans="1:10" ht="18" customHeight="1" thickBot="1">
      <c r="A19" s="52" t="s">
        <v>52</v>
      </c>
      <c r="B19" s="61"/>
      <c r="C19" s="11" t="s">
        <v>70</v>
      </c>
      <c r="D19" s="85" t="s">
        <v>21</v>
      </c>
      <c r="E19" s="86">
        <v>1</v>
      </c>
      <c r="F19" s="85"/>
      <c r="G19" s="85"/>
      <c r="H19" s="91">
        <f t="shared" si="0"/>
        <v>0</v>
      </c>
      <c r="I19" s="106"/>
      <c r="J19" s="45"/>
    </row>
    <row r="20" spans="1:10" ht="13.5" thickBot="1">
      <c r="A20" s="123" t="s">
        <v>56</v>
      </c>
      <c r="B20" s="123"/>
      <c r="C20" s="123"/>
      <c r="D20" s="123"/>
      <c r="E20" s="123"/>
      <c r="F20" s="123"/>
      <c r="G20" s="124"/>
      <c r="H20" s="107">
        <f>SUM(H9:H19)</f>
        <v>0</v>
      </c>
      <c r="I20" s="45"/>
      <c r="J20" s="45"/>
    </row>
    <row r="21" spans="1:10" ht="12.75" customHeight="1">
      <c r="A21" s="54"/>
      <c r="B21" s="54"/>
      <c r="C21" s="55"/>
      <c r="E21" s="105"/>
      <c r="F21" s="105"/>
      <c r="G21" s="105"/>
      <c r="H21" s="105"/>
      <c r="I21" s="45"/>
      <c r="J21" s="45"/>
    </row>
    <row r="22" spans="1:10" ht="19.5" customHeight="1" thickBot="1">
      <c r="A22" s="54"/>
      <c r="B22" s="54"/>
      <c r="G22" s="53"/>
      <c r="H22" s="56"/>
      <c r="I22" s="45"/>
      <c r="J22" s="45"/>
    </row>
    <row r="23" spans="1:10" ht="16.5" customHeight="1" thickBot="1">
      <c r="A23" s="54"/>
      <c r="B23" s="54"/>
      <c r="C23" s="125" t="s">
        <v>61</v>
      </c>
      <c r="D23" s="125"/>
      <c r="E23" s="125"/>
      <c r="F23" s="126"/>
      <c r="G23" s="89">
        <f>(3*H20)</f>
        <v>0</v>
      </c>
      <c r="H23" s="56"/>
      <c r="I23" s="45"/>
      <c r="J23" s="45"/>
    </row>
    <row r="24" spans="1:8" ht="13.5" customHeight="1">
      <c r="A24" s="57"/>
      <c r="B24" s="57"/>
      <c r="C24" s="58"/>
      <c r="D24" s="58"/>
      <c r="E24" s="58"/>
      <c r="F24" s="59"/>
      <c r="G24" s="60"/>
      <c r="H24" s="59"/>
    </row>
    <row r="25" spans="1:9" ht="12.75" customHeight="1">
      <c r="A25" s="114" t="s">
        <v>63</v>
      </c>
      <c r="B25" s="114"/>
      <c r="C25" s="114"/>
      <c r="D25" s="114"/>
      <c r="E25" s="114"/>
      <c r="F25" s="114"/>
      <c r="G25" s="114"/>
      <c r="H25" s="114"/>
      <c r="I25" s="114"/>
    </row>
    <row r="26" spans="1:9" ht="25.5" customHeight="1">
      <c r="A26" s="114"/>
      <c r="B26" s="114"/>
      <c r="C26" s="114"/>
      <c r="D26" s="114"/>
      <c r="E26" s="114"/>
      <c r="F26" s="114"/>
      <c r="G26" s="114"/>
      <c r="H26" s="114"/>
      <c r="I26" s="114"/>
    </row>
    <row r="28" spans="1:10" ht="14.25">
      <c r="A28" s="43"/>
      <c r="B28" s="46"/>
      <c r="C28" s="46"/>
      <c r="D28" s="46"/>
      <c r="E28" s="44"/>
      <c r="F28" s="47"/>
      <c r="G28" s="47"/>
      <c r="H28" s="47"/>
      <c r="I28" s="45"/>
      <c r="J28" s="45"/>
    </row>
    <row r="29" spans="1:10" ht="14.25">
      <c r="A29" s="43"/>
      <c r="B29" s="46"/>
      <c r="C29" s="46"/>
      <c r="D29" s="46"/>
      <c r="J29" s="45"/>
    </row>
    <row r="33" spans="5:9" ht="12.75">
      <c r="E33" s="113" t="s">
        <v>36</v>
      </c>
      <c r="F33" s="113"/>
      <c r="G33" s="113"/>
      <c r="H33" s="113"/>
      <c r="I33" s="113"/>
    </row>
    <row r="34" spans="5:9" ht="12.75">
      <c r="E34" s="112" t="s">
        <v>37</v>
      </c>
      <c r="F34" s="113"/>
      <c r="G34" s="113"/>
      <c r="H34" s="113"/>
      <c r="I34" s="113"/>
    </row>
  </sheetData>
  <sheetProtection/>
  <mergeCells count="6">
    <mergeCell ref="A3:I6"/>
    <mergeCell ref="E33:I33"/>
    <mergeCell ref="E34:I34"/>
    <mergeCell ref="A25:I26"/>
    <mergeCell ref="A20:G20"/>
    <mergeCell ref="C23:F23"/>
  </mergeCells>
  <printOptions/>
  <pageMargins left="0.75" right="0.75" top="0.96" bottom="0.18" header="0.18" footer="0.5"/>
  <pageSetup orientation="landscape" paperSize="9" scale="82" r:id="rId1"/>
  <headerFooter alignWithMargins="0">
    <oddHeader>&amp;L&amp;"Arial,Pogrubiony"EZ/ZP/25/2017/AŁ-D&amp;C&amp;"Arial,Pogrubiony"FORMULARZ ASORTYMENTOWO - CENOWY&amp;R&amp;"Arial,Pogrubiony"Załącznik nr  2 do SIWZ.
Załącznik nr 1 do umowy.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33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6.00390625" style="0" customWidth="1"/>
    <col min="2" max="2" width="13.57421875" style="0" customWidth="1"/>
    <col min="3" max="3" width="38.140625" style="0" customWidth="1"/>
    <col min="7" max="7" width="13.8515625" style="0" customWidth="1"/>
    <col min="8" max="8" width="13.140625" style="0" customWidth="1"/>
    <col min="9" max="9" width="16.57421875" style="0" customWidth="1"/>
  </cols>
  <sheetData>
    <row r="3" spans="1:9" ht="12.75">
      <c r="A3" s="127" t="s">
        <v>68</v>
      </c>
      <c r="B3" s="127"/>
      <c r="C3" s="127"/>
      <c r="D3" s="127"/>
      <c r="E3" s="127"/>
      <c r="F3" s="127"/>
      <c r="G3" s="127"/>
      <c r="H3" s="127"/>
      <c r="I3" s="127"/>
    </row>
    <row r="4" spans="1:9" ht="12.75">
      <c r="A4" s="127"/>
      <c r="B4" s="127"/>
      <c r="C4" s="127"/>
      <c r="D4" s="127"/>
      <c r="E4" s="127"/>
      <c r="F4" s="127"/>
      <c r="G4" s="127"/>
      <c r="H4" s="127"/>
      <c r="I4" s="127"/>
    </row>
    <row r="5" spans="1:9" ht="12.75">
      <c r="A5" s="127"/>
      <c r="B5" s="127"/>
      <c r="C5" s="127"/>
      <c r="D5" s="127"/>
      <c r="E5" s="127"/>
      <c r="F5" s="127"/>
      <c r="G5" s="127"/>
      <c r="H5" s="127"/>
      <c r="I5" s="127"/>
    </row>
    <row r="6" spans="1:9" ht="12.75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2.75">
      <c r="A7" s="127"/>
      <c r="B7" s="127"/>
      <c r="C7" s="127"/>
      <c r="D7" s="127"/>
      <c r="E7" s="127"/>
      <c r="F7" s="127"/>
      <c r="G7" s="127"/>
      <c r="H7" s="127"/>
      <c r="I7" s="127"/>
    </row>
    <row r="8" spans="1:8" ht="12.75">
      <c r="A8" s="29"/>
      <c r="B8" s="30"/>
      <c r="C8" s="29"/>
      <c r="D8" s="29"/>
      <c r="E8" s="29"/>
      <c r="F8" s="32"/>
      <c r="G8" s="32"/>
      <c r="H8" s="31"/>
    </row>
    <row r="9" spans="1:9" ht="62.25" customHeight="1">
      <c r="A9" s="73" t="s">
        <v>3</v>
      </c>
      <c r="B9" s="73" t="s">
        <v>4</v>
      </c>
      <c r="C9" s="73" t="s">
        <v>49</v>
      </c>
      <c r="D9" s="73" t="s">
        <v>69</v>
      </c>
      <c r="E9" s="73" t="s">
        <v>20</v>
      </c>
      <c r="F9" s="75" t="s">
        <v>5</v>
      </c>
      <c r="G9" s="74" t="s">
        <v>51</v>
      </c>
      <c r="H9" s="74" t="s">
        <v>31</v>
      </c>
      <c r="I9" s="7" t="s">
        <v>27</v>
      </c>
    </row>
    <row r="10" spans="1:9" ht="66" customHeight="1">
      <c r="A10" s="66" t="s">
        <v>38</v>
      </c>
      <c r="B10" s="66"/>
      <c r="C10" s="68" t="s">
        <v>64</v>
      </c>
      <c r="D10" s="68" t="s">
        <v>21</v>
      </c>
      <c r="E10" s="66">
        <v>730</v>
      </c>
      <c r="F10" s="67"/>
      <c r="G10" s="69"/>
      <c r="H10" s="65">
        <f>(E10*G10)</f>
        <v>0</v>
      </c>
      <c r="I10" s="10"/>
    </row>
    <row r="11" spans="1:9" ht="63" customHeight="1">
      <c r="A11" s="66" t="s">
        <v>39</v>
      </c>
      <c r="B11" s="66"/>
      <c r="C11" s="68" t="s">
        <v>65</v>
      </c>
      <c r="D11" s="68" t="s">
        <v>21</v>
      </c>
      <c r="E11" s="66">
        <v>182</v>
      </c>
      <c r="F11" s="67"/>
      <c r="G11" s="69"/>
      <c r="H11" s="65">
        <f aca="true" t="shared" si="0" ref="H11:H21">(E11*G11)</f>
        <v>0</v>
      </c>
      <c r="I11" s="10"/>
    </row>
    <row r="12" spans="1:9" ht="40.5" customHeight="1">
      <c r="A12" s="66" t="s">
        <v>40</v>
      </c>
      <c r="B12" s="66"/>
      <c r="C12" s="66" t="s">
        <v>22</v>
      </c>
      <c r="D12" s="68" t="s">
        <v>21</v>
      </c>
      <c r="E12" s="66">
        <v>183</v>
      </c>
      <c r="F12" s="67"/>
      <c r="G12" s="69"/>
      <c r="H12" s="65">
        <f t="shared" si="0"/>
        <v>0</v>
      </c>
      <c r="I12" s="10"/>
    </row>
    <row r="13" spans="1:9" ht="28.5" customHeight="1">
      <c r="A13" s="66" t="s">
        <v>41</v>
      </c>
      <c r="B13" s="66"/>
      <c r="C13" s="66" t="s">
        <v>23</v>
      </c>
      <c r="D13" s="68" t="s">
        <v>21</v>
      </c>
      <c r="E13" s="66">
        <v>365</v>
      </c>
      <c r="F13" s="67"/>
      <c r="G13" s="69"/>
      <c r="H13" s="65">
        <f t="shared" si="0"/>
        <v>0</v>
      </c>
      <c r="I13" s="10"/>
    </row>
    <row r="14" spans="1:9" ht="26.25" customHeight="1">
      <c r="A14" s="66" t="s">
        <v>42</v>
      </c>
      <c r="B14" s="66"/>
      <c r="C14" s="66" t="s">
        <v>24</v>
      </c>
      <c r="D14" s="68" t="s">
        <v>21</v>
      </c>
      <c r="E14" s="66">
        <v>365</v>
      </c>
      <c r="F14" s="67"/>
      <c r="G14" s="69"/>
      <c r="H14" s="65">
        <f t="shared" si="0"/>
        <v>0</v>
      </c>
      <c r="I14" s="10"/>
    </row>
    <row r="15" spans="1:9" ht="21.75" customHeight="1">
      <c r="A15" s="66" t="s">
        <v>43</v>
      </c>
      <c r="B15" s="66"/>
      <c r="C15" s="66" t="s">
        <v>19</v>
      </c>
      <c r="D15" s="68" t="s">
        <v>21</v>
      </c>
      <c r="E15" s="66">
        <v>6</v>
      </c>
      <c r="F15" s="67"/>
      <c r="G15" s="69"/>
      <c r="H15" s="65">
        <f t="shared" si="0"/>
        <v>0</v>
      </c>
      <c r="I15" s="10"/>
    </row>
    <row r="16" spans="1:9" ht="34.5" customHeight="1">
      <c r="A16" s="66" t="s">
        <v>44</v>
      </c>
      <c r="B16" s="66"/>
      <c r="C16" s="66" t="s">
        <v>25</v>
      </c>
      <c r="D16" s="68" t="s">
        <v>21</v>
      </c>
      <c r="E16" s="66">
        <v>2</v>
      </c>
      <c r="F16" s="67"/>
      <c r="G16" s="69"/>
      <c r="H16" s="65">
        <f t="shared" si="0"/>
        <v>0</v>
      </c>
      <c r="I16" s="10"/>
    </row>
    <row r="17" spans="1:9" ht="43.5" customHeight="1">
      <c r="A17" s="66" t="s">
        <v>45</v>
      </c>
      <c r="B17" s="66"/>
      <c r="C17" s="66" t="s">
        <v>66</v>
      </c>
      <c r="D17" s="68" t="s">
        <v>21</v>
      </c>
      <c r="E17" s="66">
        <v>365</v>
      </c>
      <c r="F17" s="67"/>
      <c r="G17" s="69"/>
      <c r="H17" s="65">
        <f t="shared" si="0"/>
        <v>0</v>
      </c>
      <c r="I17" s="10"/>
    </row>
    <row r="18" spans="1:9" ht="42.75" customHeight="1">
      <c r="A18" s="66" t="s">
        <v>46</v>
      </c>
      <c r="B18" s="66"/>
      <c r="C18" s="66" t="s">
        <v>67</v>
      </c>
      <c r="D18" s="68" t="s">
        <v>21</v>
      </c>
      <c r="E18" s="66">
        <v>156</v>
      </c>
      <c r="F18" s="67"/>
      <c r="G18" s="69"/>
      <c r="H18" s="65">
        <f t="shared" si="0"/>
        <v>0</v>
      </c>
      <c r="I18" s="10"/>
    </row>
    <row r="19" spans="1:9" ht="31.5" customHeight="1">
      <c r="A19" s="66" t="s">
        <v>47</v>
      </c>
      <c r="B19" s="66"/>
      <c r="C19" s="66" t="s">
        <v>12</v>
      </c>
      <c r="D19" s="68" t="s">
        <v>21</v>
      </c>
      <c r="E19" s="66">
        <v>12</v>
      </c>
      <c r="F19" s="67"/>
      <c r="G19" s="69"/>
      <c r="H19" s="65">
        <f t="shared" si="0"/>
        <v>0</v>
      </c>
      <c r="I19" s="10"/>
    </row>
    <row r="20" spans="1:9" ht="29.25" customHeight="1">
      <c r="A20" s="66" t="s">
        <v>52</v>
      </c>
      <c r="B20" s="66"/>
      <c r="C20" s="66" t="s">
        <v>13</v>
      </c>
      <c r="D20" s="68" t="s">
        <v>21</v>
      </c>
      <c r="E20" s="66">
        <v>36</v>
      </c>
      <c r="F20" s="67"/>
      <c r="G20" s="69"/>
      <c r="H20" s="65">
        <f t="shared" si="0"/>
        <v>0</v>
      </c>
      <c r="I20" s="10"/>
    </row>
    <row r="21" spans="1:9" ht="13.5" thickBot="1">
      <c r="A21" s="66" t="s">
        <v>53</v>
      </c>
      <c r="B21" s="66"/>
      <c r="C21" s="66" t="s">
        <v>26</v>
      </c>
      <c r="D21" s="68" t="s">
        <v>21</v>
      </c>
      <c r="E21" s="66">
        <v>1</v>
      </c>
      <c r="F21" s="67"/>
      <c r="G21" s="69"/>
      <c r="H21" s="65">
        <f t="shared" si="0"/>
        <v>0</v>
      </c>
      <c r="I21" s="10"/>
    </row>
    <row r="22" spans="1:11" ht="13.5" customHeight="1" thickBot="1">
      <c r="A22" s="123" t="s">
        <v>56</v>
      </c>
      <c r="B22" s="123"/>
      <c r="C22" s="123"/>
      <c r="D22" s="123"/>
      <c r="E22" s="123"/>
      <c r="F22" s="123"/>
      <c r="G22" s="124"/>
      <c r="H22" s="110">
        <f>SUM(H10:H21)</f>
        <v>0</v>
      </c>
      <c r="I22" s="109"/>
      <c r="J22" s="109"/>
      <c r="K22" s="109"/>
    </row>
    <row r="23" spans="8:10" ht="12.75">
      <c r="H23" s="105"/>
      <c r="I23" s="105"/>
      <c r="J23" s="111"/>
    </row>
    <row r="24" spans="1:8" ht="12.75" customHeight="1">
      <c r="A24" s="72"/>
      <c r="B24" s="72"/>
      <c r="C24" s="72"/>
      <c r="D24" s="72"/>
      <c r="E24" s="72"/>
      <c r="F24" s="70"/>
      <c r="G24" s="71"/>
      <c r="H24" s="70"/>
    </row>
    <row r="25" spans="1:9" ht="12.75" customHeight="1">
      <c r="A25" s="114" t="s">
        <v>63</v>
      </c>
      <c r="B25" s="114"/>
      <c r="C25" s="114"/>
      <c r="D25" s="114"/>
      <c r="E25" s="114"/>
      <c r="F25" s="114"/>
      <c r="G25" s="114"/>
      <c r="H25" s="114"/>
      <c r="I25" s="114"/>
    </row>
    <row r="26" spans="1:9" ht="30.75" customHeight="1">
      <c r="A26" s="114"/>
      <c r="B26" s="114"/>
      <c r="C26" s="114"/>
      <c r="D26" s="114"/>
      <c r="E26" s="114"/>
      <c r="F26" s="114"/>
      <c r="G26" s="114"/>
      <c r="H26" s="114"/>
      <c r="I26" s="114"/>
    </row>
    <row r="27" ht="12.75">
      <c r="A27" s="79"/>
    </row>
    <row r="28" ht="12.75">
      <c r="A28" s="79"/>
    </row>
    <row r="29" spans="1:8" ht="12.75">
      <c r="A29" s="80"/>
      <c r="B29" s="80"/>
      <c r="C29" s="80"/>
      <c r="D29" s="80"/>
      <c r="E29" s="81"/>
      <c r="F29" s="81"/>
      <c r="G29" s="82"/>
      <c r="H29" s="45"/>
    </row>
    <row r="30" spans="1:7" ht="12.75">
      <c r="A30" s="26"/>
      <c r="B30" s="25"/>
      <c r="C30" s="25"/>
      <c r="D30" s="25"/>
      <c r="E30" s="28"/>
      <c r="F30" s="28"/>
      <c r="G30" s="27"/>
    </row>
    <row r="32" spans="5:9" ht="12.75">
      <c r="E32" s="113" t="s">
        <v>36</v>
      </c>
      <c r="F32" s="113"/>
      <c r="G32" s="113"/>
      <c r="H32" s="113"/>
      <c r="I32" s="113"/>
    </row>
    <row r="33" spans="5:9" ht="12.75">
      <c r="E33" s="112" t="s">
        <v>37</v>
      </c>
      <c r="F33" s="113"/>
      <c r="G33" s="113"/>
      <c r="H33" s="113"/>
      <c r="I33" s="113"/>
    </row>
  </sheetData>
  <sheetProtection/>
  <mergeCells count="5">
    <mergeCell ref="E32:I32"/>
    <mergeCell ref="E33:I33"/>
    <mergeCell ref="A3:I7"/>
    <mergeCell ref="A25:I26"/>
    <mergeCell ref="A22:G22"/>
  </mergeCells>
  <printOptions/>
  <pageMargins left="0.75" right="0.75" top="1" bottom="1" header="0.5" footer="0.5"/>
  <pageSetup orientation="landscape" paperSize="9" r:id="rId1"/>
  <headerFooter alignWithMargins="0">
    <oddHeader>&amp;L&amp;"Arial,Pogrubiony"EZ/PZ/25/2017/AŁ-D&amp;C&amp;"Arial,Pogrubiony"FORMULARZ ASORTYMENTOWO - CENOWY&amp;R&amp;"Arial,Pogrubiony"Załącznik nr 2 do SIWZ.
Załącznik nr 1 do umowy.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ekwasniewska</dc:creator>
  <cp:keywords/>
  <dc:description/>
  <cp:lastModifiedBy>ekwasniewska</cp:lastModifiedBy>
  <cp:lastPrinted>2017-03-15T10:51:36Z</cp:lastPrinted>
  <dcterms:created xsi:type="dcterms:W3CDTF">2017-03-01T07:21:46Z</dcterms:created>
  <dcterms:modified xsi:type="dcterms:W3CDTF">2017-03-20T11:54:39Z</dcterms:modified>
  <cp:category/>
  <cp:version/>
  <cp:contentType/>
  <cp:contentStatus/>
</cp:coreProperties>
</file>