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428"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nr 13" sheetId="13" r:id="rId13"/>
    <sheet name="Pakiet nr 14" sheetId="14" r:id="rId14"/>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'Pakiet 1'!$A$1:$H$35</definedName>
    <definedName name="Excel_BuiltIn_Print_Area_2_1_1">'Pakiet 1'!$A$1:$H$8</definedName>
    <definedName name="Excel_BuiltIn_Print_Area_2_1_1_1">'Pakiet 1'!$A$1:$G$8</definedName>
    <definedName name="Excel_BuiltIn_Print_Area_3_1">'Pakiet 3'!$A$1:$I$104</definedName>
    <definedName name="Excel_BuiltIn_Print_Area_6">#REF!</definedName>
    <definedName name="Excel_BuiltIn_Print_Area_7">#REF!</definedName>
    <definedName name="_xlnm.Print_Area" localSheetId="12">'Pakiet nr 13'!$A$1:$H$21</definedName>
  </definedNames>
  <calcPr fullCalcOnLoad="1"/>
</workbook>
</file>

<file path=xl/sharedStrings.xml><?xml version="1.0" encoding="utf-8"?>
<sst xmlns="http://schemas.openxmlformats.org/spreadsheetml/2006/main" count="490" uniqueCount="200">
  <si>
    <t>szt.</t>
  </si>
  <si>
    <t>Lp.</t>
  </si>
  <si>
    <t xml:space="preserve">                           Asortyment</t>
  </si>
  <si>
    <t>Jedn. Miary</t>
  </si>
  <si>
    <t>Ilość</t>
  </si>
  <si>
    <t>VAT  %</t>
  </si>
  <si>
    <t>Wartość brutto</t>
  </si>
  <si>
    <t>szt</t>
  </si>
  <si>
    <t>zest</t>
  </si>
  <si>
    <t>Cena jedn.brutto</t>
  </si>
  <si>
    <t>Cena jedn. brutto</t>
  </si>
  <si>
    <t>Cena jedn.
brutto</t>
  </si>
  <si>
    <t>kpl</t>
  </si>
  <si>
    <t xml:space="preserve">(podpis i pieczątka imienna osoby (osób) uprawnionych do składania oświadczeń woli w imieniu wykonawcy) </t>
  </si>
  <si>
    <t>…………………………………………………………………………………………………………..</t>
  </si>
  <si>
    <t>…………………………………………………………………………………………….</t>
  </si>
  <si>
    <t>………………………………………………………………………………………………………</t>
  </si>
  <si>
    <t xml:space="preserve">
</t>
  </si>
  <si>
    <t>Załącznik nr 2 do SIWZ</t>
  </si>
  <si>
    <t>Załącznik nr 1 do umowy</t>
  </si>
  <si>
    <t>Nr katalogowy/nazwa handlowa/ producent</t>
  </si>
  <si>
    <t>Pakiet nr 1  Jednorazowe zestawy do operacji, serwety, liczniki do zuzytych igieł, czepki</t>
  </si>
  <si>
    <r>
      <rPr>
        <b/>
        <sz val="9"/>
        <color indexed="8"/>
        <rFont val="Times New Roman"/>
        <family val="1"/>
      </rPr>
      <t>Zestaw otolaryngologiczny</t>
    </r>
    <r>
      <rPr>
        <sz val="9"/>
        <color indexed="8"/>
        <rFont val="Times New Roman"/>
        <family val="1"/>
      </rPr>
      <t>: Zestaw składający się z:  serweta do nakrycia stołu instrumentariuszki 140cmx190cm; serweta główna o wymiarach 196x279cm z  samoprzylepnym wycięciem U (6x63cm) ze wzmocnieniem 43x51cm, z matą antyposlizgową na narzędzia 25x46cm; serweta przylepna turban  o wymiarach 107cm x 82 +/-1 cm; osłona na stolik Mayo o wymiarach 80cm x 142cm; serweta główna wykonana z laminatu trójwarstwowego  (polipropylen - polietylen – polipropylen), gramatura min. 66g/m², odporność na penetrację płynów  &gt; 200 cm H₂O, wytrzymałość na rozerwanie na sucho i  mokro&gt;190 kPa , wytrzymałość na rozerwanie na sucho i  mokro&gt;570 kPa  w obszarze krytycznymo;dporna na penetrację wirusów krwiopochodnych  na całej powierzchni okrywającej pacjenta, zawierające 3  samoprzylepne etykietki z numerem katalogowym, datą ważności,  numerem serii oraz nazwa producenta  do archiwizacji danych, spełniające wysokie wymagania wg normy EN 13795 . Sterylizacja EO.Producent spełnia wymogi normy środowiskowej ISO 14001</t>
    </r>
  </si>
  <si>
    <r>
      <rPr>
        <b/>
        <sz val="10"/>
        <color indexed="8"/>
        <rFont val="Times New Roman"/>
        <family val="1"/>
      </rPr>
      <t>Zestaw do operacji tarczycy</t>
    </r>
    <r>
      <rPr>
        <sz val="10"/>
        <color indexed="8"/>
        <rFont val="Times New Roman"/>
        <family val="1"/>
      </rPr>
      <t>. Obłożenie wykonane z  materiału trójwarstwowego  (polipropylen - polietylen – polipropylen), gramatura 66g/m²,odporność na penetrację płynów &gt;200cm H₂O,  wytrzymałość na rozerwanie na sucho i  mokro&gt;570 kPa  w obszarze krytycznym, odporne na penetrację wirusów krwiopochodnych  na całej powierzchni okrywającej pacjenta. 4  samoprzylepne etykietki z nr katalogowym, datą ważności oraz numerem serii do archiwizacji danych. Minimalny skład zestawu:  serweta na stolik narzędziowy 140x190cm,serweta główna 196x269x309cm  z obłożeniem ramion stołu, , w kształcie litery T, otwór w kształcie rombu 13x13cm , przylepny, wzmocnienie chłonne wokół okna 60x76 cm, zintegrowane  3 podwójne uchwyty na przewody oraz mata  antypoślizgową na narzędzia 46x25 +/-1cm,  serweta na stolik Mayo 80x 142 cm(może być dostarczana osobno). Sterylizacja EO. Producent spełnia wymogi normy środowiskowej ISO 14001.</t>
    </r>
  </si>
  <si>
    <r>
      <rPr>
        <b/>
        <sz val="10"/>
        <color indexed="8"/>
        <rFont val="Times New Roman"/>
        <family val="1"/>
      </rPr>
      <t>Zestaw do operacji ręki</t>
    </r>
    <r>
      <rPr>
        <sz val="10"/>
        <color indexed="8"/>
        <rFont val="Times New Roman"/>
        <family val="1"/>
      </rPr>
      <t xml:space="preserve"> .Obłożenie wykonane z  materiału trójwarstwowego  (polipropylen - polietylen – polipropylen), 66g/m², odporność na penetrację płynów &gt;200 cm H₂O , wytrzymałość na rozerwanie na sucho i  mokro w obszarze krytycznym &gt;570 kPa , odporne na penetrację wirusów krwiopochodnych  na całej powierzchni okrywającej pacjenta. 3 samoprzylepne etykietki z nr katalogowym, datą ważności oraz numerem serii do archiwizacji danych. Minimalny skład zestawu:    serweta na stolik narzędziowy 140x190cm, ręcznik chłonny 60x40 +/- 2cm ,serweta główna 196x373cm  w kształcie T, otwór elastyczny φ 3 cm, wzmocnienie chłonne, 4 podwójne uchwyty na przewody; z serwetą na stolik Mayo 80x1422 cm.Sterylizacja EO.Producent spełnia wymogi normy środowiskowej ISO 14001.</t>
    </r>
  </si>
  <si>
    <r>
      <rPr>
        <b/>
        <sz val="10"/>
        <rFont val="Times New Roman"/>
        <family val="1"/>
      </rPr>
      <t>Zestaw do operacji stawu biodrowego</t>
    </r>
    <r>
      <rPr>
        <sz val="10"/>
        <rFont val="Times New Roman"/>
        <family val="1"/>
      </rPr>
      <t xml:space="preserve">, sterylny -  Poz.1. Serwety okrywające pacjenta wykonane z laminatu 3- warstwowego (polipropylen, polietylen, polipropylen), bez zawartości włókien celulozy i wiskozy  o  gramaturze min. 66g/m2 . Serwety odporne na penetrację wirusów krwiopochodnych. Odporność na rozerwanie na mokro i na sucho w obszarze krytycznym &gt;570 kPa. Dwucentymetrowa nieprzylepna końcówka przy paskach zabezpieczających taśmę  lepną  ułatwiająca mocowanie serwet na pacjencie. Zestaw spełnia wymogi normy zharmonizowanej EN 13795 1, 2, 3 w zakresie wartości dla materiałów o wysokiej efektywności w obszarach krytycznych. Zestaw pakowany sterylnie  w przezroczysta foliową torbę z portem do sterylizacji, posiada minimum cztery jednorodne etykiety do archiwizacji danych, samoprzylepne zawierające numer katalogowy, serię, datę ważności  i nazwę producenta.
Minimalny skład zestawu:  - 2 x serweta  na stolik narzędziowy 140x190 cm - 1 x serweta ortopedyczna na stolik Mayo  80x145cm    - 1 x serweta dolna 196x305 cm z przylepnym wcięciem  „U” 15x117 cm, ze wzmocnieniem chłonnym, 2 zintegrowane, podwójne przewody na uchwyty  - 1 x serweta górna 183x254 przylepna, ze wzmocnieniem chłonnym, 1 zintegrowany, podwójny uchwyt na przewody   - 1 x serweta nieprzylepna 98x98, laminat trójwarstwowy   - 1 x elastyczna stokineta 30x122 cm 2 warstwowa  antypoślizgowa                                    - 2 x taśma przylepna 9x50 cm  - 2 x ręczniki chłonne. Sterylizacja EO.  Poz.2. serweta ochronna na stół operacyjny, przeciwodleżynowa, 5-cio warstwowa, wysoko chłonna min. 35 ml/100 cm2 , zamknięta w powłoce celulozowej, w rozmiarze min. 100x229 cm +/- 5 cm, warstwa spodnia pełno barierowa wykonana z 3-warstwowej folii polietylenowej z mikroteksturą.     Producent spełnia wymogi normy środowiskowej ISO 14001       </t>
    </r>
  </si>
  <si>
    <r>
      <rPr>
        <b/>
        <sz val="10"/>
        <color indexed="8"/>
        <rFont val="Times New Roman"/>
        <family val="1"/>
      </rPr>
      <t xml:space="preserve">Zestaw uniwersalny do zabiegów chirurgicznych </t>
    </r>
    <r>
      <rPr>
        <sz val="10"/>
        <color indexed="8"/>
        <rFont val="Times New Roman"/>
        <family val="1"/>
      </rPr>
      <t>- Poz. 1. Serwety okrywające pacjenta wykonane z laminatu 3- warstwowego, (polipropylen, polietylen, polipropylen), chłonne na całej powierzchni odporne na penetrację wirusów krwiopochodnych, pozbawione pylących i łatwopalnych włókien celulozy i wiskozy spełniające wysokie wymagania wg normy EN 13795, o gramaturze min.66 g/m2 , odporność na przenikanie płynów &gt; 200 cm H2O , wytrzymałość na rozerwanie na mokro i sucho &gt;190 Kpa, wytrzymałość  na rozciąganie wzdłużne na mokro i na sucho min. 88 N, współczynnik pylenia ≤ 1,9 log .
Minimalny skład zestawu:   - 1 x serweta samoprzylepna160x260 cm   - 1 x serweta samoprzylepna 196x200 cm - 2 x serweta samoprzylepna na całej długości   dłuższego boku 75x98  - 1 x serweta na stolik instrumentariuszki 140x190 - 1 x serweta na stolik Mayo 80x142  - 1 x taśma typu rzep   - 4 x  ręcznik  chłonny celulozowy z mikrosiecią.                               
Zestaw pakowany sterylnie w przezroczystą, foliowa torbę z portami do sterylizacji, posiadający  prawidłowe oznaczenia informujące o sposobie użycia, 4  etykiety samoprzylepne do archiwizacji danych,  zawierające numer katalogowy, serię, datę  ważności  i nazwę producenta.Sterylizacja EO.
Poz. 2. serweta ochronna na stół operacyjny, przeciwodleżynowa, 5-cio warstwowa, wysoko chłonna min. 35 ml/100 cm2 , zamknięta w powłoce celulozowej, w rozmiarze min. 100x229 cm +/- 5 cm, warstwa spodnia pełno barierowa wykonana z 3-warstwowej folii polietylenowej z mikroteksurą.Producent spełnia wymogi normy środowiskowej ISO 14001</t>
    </r>
  </si>
  <si>
    <r>
      <rPr>
        <b/>
        <sz val="10"/>
        <color indexed="8"/>
        <rFont val="Times New Roman"/>
        <family val="1"/>
      </rPr>
      <t>Zestaw do operacji kończyn dolnych</t>
    </r>
    <r>
      <rPr>
        <sz val="10"/>
        <color indexed="8"/>
        <rFont val="Times New Roman"/>
        <family val="1"/>
      </rPr>
      <t xml:space="preserve"> - Minimalny skład zestawu: - 1 x serweta  na stolik narzędziowy 140x 190 (owinięcie zestawu)  - 1 x serweta do operacji kończyny min. 242x300 cm, z elastycznym, samouszczelniającym się otworem Ø 5 cm , ze wzmocnieniem chłonnym wokół otworu, wykonana z laminatu trójwarstwowego  bez zawartości włókien celulozy i wiskozy (polipropylen, polietylen, polipropylen), o  gramaturze min. 66/m2 . Serwety odporne na penetrację wirusów krwiopochodnych. Odporność na rozerwanie na mokro i na sucho w obszarze krytycznym &gt; 200 kPa oraz na rozciąganie wzdłużne na mokro i na sucho &gt;88 N.   - 1 x serweta 91x150 cm, nieprzemakalna wykonana z laminatu trójwarstwowego  - 1 x organizator przewodów typu rzep 2,5x13 cm. Zestaw spełnia wymogi normy zharmonizowanej EN 13795 1, 2, 3 w zakresie wartości dla materiałów o wysokiej efektywności w obszarach krytycznych. Zestaw pakowany sterylnie  w przezroczysta foliową torbę z portem do sterylizacji, posiada  cztery jednorodne etykiety do archiwizacji danych, samoprzylepne zawierające numer katalogowy, serię, datę ważności  i nazwę producenta.Sterylizacja EO.
Producent spełnia wymogi normy środowiskowej ISO 14001</t>
    </r>
  </si>
  <si>
    <r>
      <rPr>
        <b/>
        <sz val="10"/>
        <color indexed="8"/>
        <rFont val="Times New Roman"/>
        <family val="1"/>
      </rPr>
      <t>Serweta ochronna na stół operacyjny</t>
    </r>
    <r>
      <rPr>
        <sz val="10"/>
        <color indexed="8"/>
        <rFont val="Times New Roman"/>
        <family val="1"/>
      </rPr>
      <t xml:space="preserve"> 5-cio warstwowa, przeciwodleżynowa, powierzchnia zintegrowana wielopunktowo, samo wygładzająca się, absorbcyjna warstwa środkowa, zatrzymująca drobnoustroje, chłonność min.35 ml/100cm2 w rozmiarze min. 100x152+/-5cm, warstwa spodnia pełnobarierowa, kontrastowa, teksturowana. ISO 13485, ISO 14001, potwierdzone certyfikatem. </t>
    </r>
  </si>
  <si>
    <r>
      <rPr>
        <b/>
        <sz val="10"/>
        <color indexed="8"/>
        <rFont val="Times New Roman"/>
        <family val="1"/>
      </rPr>
      <t>Serweta ochronna na stół operacyjny</t>
    </r>
    <r>
      <rPr>
        <sz val="10"/>
        <color indexed="8"/>
        <rFont val="Times New Roman"/>
        <family val="1"/>
      </rPr>
      <t xml:space="preserve"> 5-cio warstwowa, przeciwodleżynowa, powierzchnia zintegrowana wielopunktowo, samo wygładzająca się, absorbcyjna warstwa środkowa, zatrzymująca drobnoustroje, chłonność min.35 ml/100cm2 w rozmiarze min. 100x229+/-5cm, warstwa spodnia pełnobarierowa, kontrastowa, teksturowana. ISO 13485, ISO 14001, potwierdzone certyfikatem. </t>
    </r>
  </si>
  <si>
    <t>Plastikowe, magnetyczne pudełko  - Licznik do zużytych igieł oraz ostrzy chirurgicznych, wyposażone również w przyrząd do ściągania ostrzy chirurgicznych, sterylny (na minimum 20 zużytych ostrzy).Zabezpiczenie przed otwarciem zatrzaskowe + taśma z symbolem BIOHAZARD (zagrożenie biologiczne).Producent spełnia wymogi normy środowiskowej ISO 14001</t>
  </si>
  <si>
    <r>
      <rPr>
        <b/>
        <sz val="10"/>
        <color indexed="8"/>
        <rFont val="Times New Roman"/>
        <family val="1"/>
      </rPr>
      <t>Zestaw  do operacji barku</t>
    </r>
    <r>
      <rPr>
        <sz val="10"/>
        <color indexed="8"/>
        <rFont val="Times New Roman"/>
        <family val="1"/>
      </rPr>
      <t xml:space="preserve"> w pozycji leżącej. Obłożenie wykonane z  materiału trójwarstwowego  (polipropylen - polietylen – polipropylen), gramatura min. 66g/m², odporność na penetrację płynów  &gt; 200 cm H₂O, wytrzymałość na rozerwanie na sucho i  mokro&gt;190 kPa , odporne na penetrację wirusów krwiopochodnych  na całej powierzchni okrywającej pacjenta, zawierające 3  samoprzylepne etykietki z numerem katalogowym, datą ważności,  numerem serii oraz nazwa producenta  do archiwizacji danych, spełniające wysokie wymagania wg normy EN 13795 .   Minimalny skład zestawu : - serweta typu U 196x295cm wzmocniona , wycięcie U 25x64cm przylepne,   - serweta typu U  160x254cm,   gruszkowaty 29x36 cm, z folia operacyjna wokół otworu, z torbą na płyny  270 stopni,  z 2 portami do ssaka,  z trzema podwójnymi uchwytami na przewody.Sterylizacja EO.Producent spełnia wymogi normy środowiskowej ISO 14001.</t>
    </r>
  </si>
  <si>
    <r>
      <rPr>
        <b/>
        <sz val="8"/>
        <color indexed="8"/>
        <rFont val="Times New Roman"/>
        <family val="1"/>
      </rPr>
      <t xml:space="preserve">Sterylny zestaw do zabiegów na kręgosłupie – stabilizacja otwarta. </t>
    </r>
    <r>
      <rPr>
        <sz val="8"/>
        <color indexed="8"/>
        <rFont val="Times New Roman"/>
        <family val="1"/>
      </rPr>
      <t xml:space="preserve">
Skład zestawu: 1x Fartuch chirurgiczny  z bawełnopodobnej włókniny o gramaturze 70 g/m², wzmocniony folią PE,rękawy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 Fartuch chirurgiczny, wykonany z bawełnopodobnej włókniny o gramaturze 70 g/m², wzmocniony folią PE, rękawy klejone,  rozmiar  XL 130cm
1x Fartuch chirurgiczny  z bawełnopodobnej włókniny o gramaturze 70 g/m², wzmocniony folią PE, rękawy klejone,  rozmiar  XLL 150cm
1x Ostrze chirurgiczne nr 11 ze stali węglowej
2x Ostrze chirurgiczne nr 23 ze stali węglowej
1x Czyścik końcówek elektrochirurgicznych, nitka RTG,  50x50mm
1x Nóż elektrochirurgiczny z osłonką końcówki, kabel 300 cm, 2 przyciski wł. i wył.
1x Licznik igieł magnetyczno  piankowy ze zdejmowaczem ostrzy na 20 szt., żółty,  zatrzaskowy zamek i taśma lepna z symbolem BIOHAZARD do zabezpieczenia przed otwarciem w czasie transportu 
1x Uchwyt do skalpeli  na  3 szt. z możliwością przyklejenia do podłoża 
1x Kleszczyki 24 cm, plastikowe
1x Strzykawka Luer Lock 20 ml, centralna, 3-częściowa
1x Strzykawka z bańką odsysającą  do irygacji 60 ml z zatyczką
1x Dren ssący, CH21, D-0,7 cm, długość 300 cm
1x Końcówka do odsysania Yankauer CH22 2,1cm, 6 otworów
1x Uchwyt ssący Yankauer FRAZIER  CH12 końcówka aluminiowa 
1x Miska 1500 ml, niebieska , skalowana
1x Miska 1000 ml, niebieska , skalowana
1x Miska 500 ml, niebieska ,skalowana
1x Miska 250 ml, wysokość 5,5 cm, średnica 8,5 cm, skalowana
1x Serweta laparotomijna z nitką RTG 45x45 cm, 4W 17N, biała, wiązana po 5
4x Kompres włókninowy 10x10 cm z  nitką RTG, 8W, 50g, wiązany po 10
1x Uchwyt na przewody typu rzep  2,5x14 cm
1x Kieszeń dwukomorowa na narzędzia 41x33 cm z  folii PE,  przylepna 
2x Włókninowa taśma przylepna, 9x50 cm
1x Osłona ramienia C 2-częściowa: tunel  13x205 cm z klipsami, osłona 75x75 cm z folii PE
1x Osłona okrągła -długość 76 cm, średnica po rozciągnięciu 152 cm, gumka 135 cm 
1x Bakteriobójcza folia chirurgiczna, powierzchnia całkowita 40x40 cm, lepna 34x40 cm
1x Serweta do zabiegu na kręgosłupie 196/254x310 cm z przylepnym otworem 12x32 cm ze wzmocnieniem chłonnym 66x77cm wokół otworu ze zintegrowaną matą antypoślizgowa na narzędzia, osłonami ramion stołu i trzema podwójnymi  uchwytami na przewody. Serweta wykonana z trilamiantu o gramaturze 66g/m² odpornego  na przenikanie płynów  &gt; 200 cmH2O, wytrzymałego  na rozrywanie na mokro/sucho  w obszarze krytycznym &gt;570 kPa, niepylącego współczynnik pylenia≤1,9 log10. Boki z folii PE
1x Serweta dwuwarstwowa 75x90 cm o odporności na penetrację płynów &gt; 200 cmH2O  
4x Serweta dwuwarstwowa 75x90 cm, przylepna o odporności na penetrację płynów &gt; 200 cmH2O  
1x Etykieta do  identyfikacji zestawu  w kolorze żółtym 
Opakowanie zestawu zaopatrzone w 4 etykiety samoprzylepne do dokumentacji medycznej zawierające: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</si>
  <si>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t>Załacznik nr 1 do umowy</t>
  </si>
  <si>
    <t xml:space="preserve">Jałowy zestaw do wkłucia lędźwiowego w składzie:
1szt serweta laminowana 42g/m2,roz.75x45cm
1szt serweta 2-warstwowa,56g/m2,roz.50x60cm z przylepnym otworem 10cm
1szt strzykawka  3ml
1szt strzykawka 5ml
1szt igła 1,2x40mm
1szt igła 0,5x20mm
10szt kompresy włókninowe,30g/m2,roz.7,5x7,5
1szt opatrunek z wkładem chłonnym,roz.7,2x5cm
1szt pęseta plastikowa 13cm
Zestaw zapakowany w opakowanie typu twardy blister,3-komorowy,służący jako miska do zabiegu.
</t>
  </si>
  <si>
    <r>
      <t xml:space="preserve">Jałowy zestaw do wkłucia centralnego wysterylizowany w EO, zapakowany w torebkę papierowo-foliową. Na zewnątrz opakowania centralna etykieta z dwiema nalepkami służącymi do wklejenia do dokumentacji medycznej z nr LOT, datą ważności ,nazwą producenta. Skład:-kompresy gazowe 10x10cm,8w,17n-5szt.
-serweta laminowana dwuwarstwowa 56g/m2,roz.60x60cm z otworem przylepnym 8cm-1szt.
-nerka tekturowa 1szt.
-pęseta plastikowa 1szt
-serweta foliowana </t>
    </r>
    <r>
      <rPr>
        <b/>
        <sz val="10"/>
        <rFont val="Times New Roman"/>
        <family val="1"/>
      </rPr>
      <t>42g/m2</t>
    </r>
    <r>
      <rPr>
        <sz val="10"/>
        <rFont val="Times New Roman"/>
        <family val="1"/>
      </rPr>
      <t>, roz.50x50cm (do owinięcia)</t>
    </r>
  </si>
  <si>
    <r>
      <t>Jałowy zestaw do cewnikowania  Skład:      - 8 szt kompresów gazowych 8W 17N roz.7,5x7,5cm;  4-</t>
    </r>
    <r>
      <rPr>
        <b/>
        <sz val="10"/>
        <rFont val="Times New Roman"/>
        <family val="1"/>
      </rPr>
      <t>5</t>
    </r>
    <r>
      <rPr>
        <sz val="10"/>
        <rFont val="Times New Roman"/>
        <family val="1"/>
      </rPr>
      <t xml:space="preserve"> szt tupfery kule,17N,roz. 20x20cm;
1szt kubek plastikowy z podziałką;
1szt pęseta plastikowa 13 cm;
1szt pean plastikowy 14 cm,
2 szt  rękawiczki nitrylowe roz.M, z wywiniętymi mankietami;
1szt serweta foliowana </t>
    </r>
    <r>
      <rPr>
        <b/>
        <sz val="10"/>
        <rFont val="Times New Roman"/>
        <family val="1"/>
      </rPr>
      <t>42g/m2</t>
    </r>
    <r>
      <rPr>
        <sz val="10"/>
        <rFont val="Times New Roman"/>
        <family val="1"/>
      </rPr>
      <t>,roz.</t>
    </r>
    <r>
      <rPr>
        <b/>
        <sz val="10"/>
        <rFont val="Times New Roman"/>
        <family val="1"/>
      </rPr>
      <t>50x60cm</t>
    </r>
    <r>
      <rPr>
        <sz val="10"/>
        <rFont val="Times New Roman"/>
        <family val="1"/>
      </rPr>
      <t>,
1szt serweta foliowana 42</t>
    </r>
    <r>
      <rPr>
        <b/>
        <sz val="10"/>
        <rFont val="Times New Roman"/>
        <family val="1"/>
      </rPr>
      <t>g/m2</t>
    </r>
    <r>
      <rPr>
        <sz val="10"/>
        <rFont val="Times New Roman"/>
        <family val="1"/>
      </rPr>
      <t>,roz.50x60cm z otworem 5cm i</t>
    </r>
    <r>
      <rPr>
        <b/>
        <sz val="10"/>
        <rFont val="Times New Roman"/>
        <family val="1"/>
      </rPr>
      <t xml:space="preserve"> rozcięciem</t>
    </r>
    <r>
      <rPr>
        <sz val="10"/>
        <rFont val="Times New Roman"/>
        <family val="1"/>
      </rPr>
      <t>;
1 szt. woda jałowa z 10% gliceryną w strzykawce;
1 szt. lubrykant z</t>
    </r>
    <r>
      <rPr>
        <b/>
        <sz val="10"/>
        <rFont val="Times New Roman"/>
        <family val="1"/>
      </rPr>
      <t xml:space="preserve"> lidnokainą</t>
    </r>
    <r>
      <rPr>
        <sz val="10"/>
        <rFont val="Times New Roman"/>
        <family val="1"/>
      </rPr>
      <t xml:space="preserve"> 6ml w strzykawce.
Zestaw pakowany w opakowanie typu „twardy blister” 1-komorowy, na opakowaniu centralna etykieta z dwiema nalepkami  z numerem serii, datą ważności, nazwą producenta, służąca do wklejania do dokumentacji. Napisy na etykiecie w języku polskim. Sterylizowany EO</t>
    </r>
  </si>
  <si>
    <r>
      <t xml:space="preserve">Taśmy mocujące wysterylizowane w EO, zapakowane w torebkę papierowo-foliową. Na zewnątrz opakowania centralna etykieta z dwiema nalepkami służącymi do wklejenia do dokumentacji medycznej z nr LOT, datą ważności ,nazwą producenta. Rozmiar </t>
    </r>
    <r>
      <rPr>
        <b/>
        <sz val="10"/>
        <rFont val="Times New Roman"/>
        <family val="1"/>
      </rPr>
      <t>50x9cm</t>
    </r>
    <r>
      <rPr>
        <sz val="10"/>
        <rFont val="Times New Roman"/>
        <family val="1"/>
      </rPr>
      <t>,pakowane po jednej sztuce.</t>
    </r>
  </si>
  <si>
    <t xml:space="preserve">Zestaw dla noworodka jałowy , wysterylizowany w EO, zapakowany w torebkę papierowo-foliową. Na zewnątrz opakowania centralna etykieta z dwiema nalepkami służącymi do wklejenia do dokumentacji medycznej z nr LOT, datą ważności, nazwą producenta: - serwety kompresowe 80x60 cm – 2 szt, -podkład chłonny z pulpy celulozowej 60x 60cm – 1szt,  - czapeczka dla noworodka 12x10cm -1szt , - kocyk flanelowy z aplikacją 160x75cm – 1 szt. </t>
  </si>
  <si>
    <r>
      <rPr>
        <b/>
        <sz val="10"/>
        <rFont val="Times New Roman"/>
        <family val="1"/>
      </rPr>
      <t>Zestaw do porodu jałowy</t>
    </r>
    <r>
      <rPr>
        <sz val="10"/>
        <rFont val="Times New Roman"/>
        <family val="1"/>
      </rPr>
      <t xml:space="preserve">, serwety z włókniny foliowanej polipropylen/polietylen - serweta dwuwarstwowa 56g/m2, rozmiar 130x90cm – 1 szt. -serweta dwuwarstwowa 56g/m2, rozmiar 150x90cm – 1 szt;  - serweta kompresowa 80x60cm z włókniny wiskozowo-poliestrowej 40g/m2, kolor biały– 1 szt., - podkład pulpy celulozowej 60x60 o chłonności 950g 1szt, -podkład z pulpy celulozowej 90x60 o chłonności 1600g- 1szt, 6 szt serwety kompresowe, roz.25x20cm, z włókniny wiskozowo-poliestrowej 40g/m2, kolor biały, 1 szt. fartuch przedni z laminatu polietylenowo-polipropylenowego 43g/m2 z trokami do zamocowania w pasie i do założenia na szyje. Roz. szerokość na dole 87 cm, długość 120 cm. - 1 szt nożyczki do nacięcia krocza (wygięte pod kątem ok 130 stopni, ju), 2 szt. pean prosty 20 cm, ju, 1 szt. nożyczki do pępowiny 10,5cm, ju. Narzędzia metalowe jałowe, jednorazowego użytku wykonane ze stali nierdzewnej, polerowanej. Posiada znak CE oraz znak jednorazowego użycia umieszczony po obu stronach narzędzia. Spełniają wymagania normy ISO 7153-1 oraz ASTM 899-12, 1- szt. zaciskacz pepowiny. Na zewnatrz opakowania centralna etykieta z czterema samoprzylepnymi etykietami z numerem LOT, datą ważności, nazwą producenta do dokumentacji medycznej. Chłonność serwet 2-warstwowych min. 570%, odporność na przenikanie cieczy min. 250cm H2O. Spełnia normę EN PN 13795, normę A1:2013-06 dla obłożeń chirurgicznych dla wymagań wysokich, powierchni krytycznych i mniej krytycznych. Laminat wolny od lateksu. Karton wewnętrzny funkcją dyspenser tj. klapka umożliwiająca wielokrotne otwieranie i zamykanie. Na obu kartonach musi znajdować się etykieta w celu identyfikacji wyroku. </t>
    </r>
  </si>
  <si>
    <r>
      <rPr>
        <b/>
        <sz val="10"/>
        <color indexed="8"/>
        <rFont val="Times New Roman"/>
        <family val="1"/>
      </rPr>
      <t>Jałowe nożyczki metalowe</t>
    </r>
    <r>
      <rPr>
        <sz val="10"/>
        <color indexed="8"/>
        <rFont val="Times New Roman"/>
        <family val="1"/>
      </rPr>
      <t xml:space="preserve"> j.uż. ostro-ostre dł.11cm.</t>
    </r>
    <r>
      <rPr>
        <sz val="10"/>
        <rFont val="Times New Roman"/>
        <family val="1"/>
      </rPr>
      <t xml:space="preserve"> Zapakowane w torebkę papierowo-foliową.</t>
    </r>
    <r>
      <rPr>
        <sz val="10"/>
        <color indexed="8"/>
        <rFont val="Times New Roman"/>
        <family val="1"/>
      </rPr>
      <t xml:space="preserve"> Narzędzia metalowe j.uż. wykonane ze stali polerowanej, na powierzchni wygrawerowany znak  CE z obu stron narzędzia ,oraz  </t>
    </r>
    <r>
      <rPr>
        <b/>
        <sz val="10"/>
        <color indexed="8"/>
        <rFont val="Times New Roman"/>
        <family val="1"/>
      </rPr>
      <t xml:space="preserve">kolorowy </t>
    </r>
    <r>
      <rPr>
        <sz val="10"/>
        <color indexed="8"/>
        <rFont val="Times New Roman"/>
        <family val="1"/>
      </rPr>
      <t>znak  jednorazowości (przekreślona 2) z obu stron narzędzia. 1 op a ...........25 szt.</t>
    </r>
  </si>
  <si>
    <r>
      <rPr>
        <b/>
        <sz val="10"/>
        <rFont val="Times New Roman"/>
        <family val="1"/>
      </rPr>
      <t>Jałowy pean</t>
    </r>
    <r>
      <rPr>
        <sz val="10"/>
        <rFont val="Times New Roman"/>
        <family val="1"/>
      </rPr>
      <t xml:space="preserve"> prosty,140mm, metalowy j.uż. Zapakowany w torebkę papierowo-foliową.</t>
    </r>
    <r>
      <rPr>
        <sz val="10"/>
        <color indexed="8"/>
        <rFont val="Times New Roman"/>
        <family val="1"/>
      </rPr>
      <t xml:space="preserve"> Narzędzia metalowe ju. wykonane ze stali polerowanej,na powierzchni wygrawerowany znak  CE z obu stron narzędzia, oraz </t>
    </r>
    <r>
      <rPr>
        <b/>
        <sz val="10"/>
        <color indexed="8"/>
        <rFont val="Times New Roman"/>
        <family val="1"/>
      </rPr>
      <t xml:space="preserve">kolorowy </t>
    </r>
    <r>
      <rPr>
        <sz val="10"/>
        <color indexed="8"/>
        <rFont val="Times New Roman"/>
        <family val="1"/>
      </rPr>
      <t xml:space="preserve"> znak  jednorazowości (przekreślona 2) z obu stron narzędzia. 1 op a ............ 25szt.
</t>
    </r>
  </si>
  <si>
    <r>
      <rPr>
        <b/>
        <sz val="10"/>
        <rFont val="Times New Roman"/>
        <family val="1"/>
      </rPr>
      <t>Jałowy uchtyt do skalpela</t>
    </r>
    <r>
      <rPr>
        <sz val="10"/>
        <rFont val="Times New Roman"/>
        <family val="1"/>
      </rPr>
      <t xml:space="preserve"> nr 3,długość 12,5cm. Wykonany ze stali nierdzewnej ,polerowanej. Wygrawerowany znak CE oraz nadrukowany znak jednorazowego użycia  umieszczony po obu stronach narzędzia. Spełniają wymagania normy  ISO 7153-1 oraz ASTM 899-12.</t>
    </r>
  </si>
  <si>
    <t>Jałowy zestaw w składzie:
6 szt tupfery kule roz.30x30cmz gazy 17N
1 szt kleszcyki plastikowe 14 cm
1 szt serweta polipropylenowa 35g/m2,roz.60x40cm z przylepnym otworem 8 cm
1 szt nożyczki metalowe ju ,ostro-ostre 11 cm
1 szt pęseta chirurgiczna metalowa ju,12,5cm
1 szt kleszczyki metalowe do igły Mayo Hegar 13 cm,ju
1 szt serweta z włókniny polipropylenowej 35g/m2,roz.80x60cm do zawinięcia zestawu.
Narzedzia jednorazowego użytku wykonane ze stali nierdzewnej ,polerowanej. Wygrawerowany znak CE oraz nadrukowany znak jednorazowego użycia  umieszczony po obu stronach narzędzia. Spełniają wymagania normy  ISO 7153-1 oraz ASTM 899-12.
Opakowanie twardy blister ,który służy jako miska nerkowata,na zewnątrz centralna etykieta +dwie samoprzylepne etykiety z nazwa producenta, Lot, datą ważności ,do wklejenia do dokumentacji medycznej.</t>
  </si>
  <si>
    <t>Jałowy zestaw do mycia krocza:
5 szt tupfery kule z gazy 17N roz.50x50cm,kl.2a reg7
1 szt korcang plastikowy z oczkiem,24cm.Zestaw zapakowany w torebkę papierowo-foliową,na zewnątrz Na zewnątrz centralna etykieta z dwoma samoprzylepnymi etykietami z numerem LOT, datą ważności, nazwą producenta do dokumentacji medycznej.Opakowanie zbiorcze dyspenser.</t>
  </si>
  <si>
    <r>
      <t xml:space="preserve">Serweta operacyjna 
Jałowa ,roz.90x75cm z laminatu trójwarstwowego, polipropylen/polietylen/wiskoza, 73g/m2. Krótszy bok serwety wyposażony w taśmę lepną. Nieprzemakalność  </t>
    </r>
    <r>
      <rPr>
        <b/>
        <sz val="10"/>
        <rFont val="Times New Roman"/>
        <family val="1"/>
      </rPr>
      <t>191cm</t>
    </r>
    <r>
      <rPr>
        <sz val="10"/>
        <rFont val="Times New Roman"/>
        <family val="1"/>
      </rPr>
      <t xml:space="preserve"> H2O,wytrzymałość na rozerwanie na sucho  75N/5cm, na mokro .61 N/5cm. </t>
    </r>
  </si>
  <si>
    <t xml:space="preserve">Serweta na stolik Mayo jałowa,roz.145x80cm,składana teleskopowo a’1szt. Warstwa wygłuszająca wiskozowa 85x76cm. Zapakowana w torebkę papierowo-foliową. Na zewnątrz opakowania centralna etykieta z dwiema nalepkami służącymi do wklejenia do dokumentacji medycznej z nr LOT, datą ważności, nazwą producenta. </t>
  </si>
  <si>
    <t xml:space="preserve">Serweta operacyjna sterylna, roz.240x180cm z laminatu trójwarstwowego 73g/m2 polipropylen/polietylen/wiskoza. Nieprzemakalność od strony folii 191 cmH2O, wytrzymałość na rozerwanie na sucho 75N/5cm,na mokro 61 N/5cm. </t>
  </si>
  <si>
    <t xml:space="preserve">Serwetki do osuszania rąk jałowe z celulozy, roz 50x40cm pakowane po 1szt w torebkę papierowo-foliową, na opakowaniu etykieta z  podwójną metką z nr serii, datą ważności, nazwa  producenta, z możliwością wklejenia do dokumentacji. </t>
  </si>
  <si>
    <t xml:space="preserve">Komplet  odzieży operacyjnej wykonany z włókniny bawełnopodobnej, o gr. 68 g/m2, bluza i spodnie, kolor niebieski, rozmiary M,L,XL, XXL  </t>
  </si>
  <si>
    <r>
      <t>Komplet  odzieży operacyjnej wykonany z włókniny polipropylenowej typu SMS ,gr 45g/m2.Pakowany indywidualnie w worek foliowy. Bluza z krótkim rękawem,wycięta pod szyją w serek,przy szyi wykończona pliską, z trzema kieszeniami. Spodnie proste z paskiem do ściągnięcia w pasie. Zgodny z normą PN EN 13795:2011 w zakresie odzieży operacyjnej,pylenie 2,8log10, paraprzepuszczalność 4532g/m2x24h,wytrzymałość na rozciąganie MD:43,06N  CD:27,86N</t>
    </r>
    <r>
      <rPr>
        <b/>
        <sz val="10"/>
        <color indexed="8"/>
        <rFont val="Times New Roman"/>
        <family val="1"/>
      </rPr>
      <t xml:space="preserve">. </t>
    </r>
    <r>
      <rPr>
        <sz val="10"/>
        <color indexed="8"/>
        <rFont val="Times New Roman"/>
        <family val="1"/>
      </rPr>
      <t xml:space="preserve">I klasa palności.  Rozm.:S,M,L,XL,XXL  </t>
    </r>
  </si>
  <si>
    <t xml:space="preserve">Czepek pielęgniarski typu beret wykonany z włókniny polipropylenowej o gramaturze 17g/m2, miękki, przewiewny z wszytą gumką opinającą, o średnicy 55 cm, kolor niebieski. </t>
  </si>
  <si>
    <r>
      <rPr>
        <b/>
        <sz val="10"/>
        <rFont val="Times New Roman"/>
        <family val="1"/>
      </rPr>
      <t>Imadło metalowe</t>
    </r>
    <r>
      <rPr>
        <sz val="10"/>
        <rFont val="Times New Roman"/>
        <family val="1"/>
      </rPr>
      <t xml:space="preserve"> ju,20cm(+/-0,3). Narzędzia metalowe jałowe, jednorazowego użytku wykonane ze stali nierdzewnej ,polerowanej. Wygrawerowany znak CE oraz znak jednorazowego użycia  umieszczony po obu stronach narzędzia. Spełniają wymagania normy  ISO 7153-1 oraz ASTM 899-12. Zestaw zapakowany w torebkę papierowo-foliową, oznakowany kierunek otwierania z wycięciem na kciuk  Na wierzchu centralna etykieta +dwie samoprzylepne etykiety z nazwa producenta, Lot, datą ważności, do wklejenia do dokumentacji medycznej. 
</t>
    </r>
  </si>
  <si>
    <r>
      <rPr>
        <b/>
        <sz val="10"/>
        <rFont val="Times New Roman"/>
        <family val="1"/>
      </rPr>
      <t>Jałowa pęseta</t>
    </r>
    <r>
      <rPr>
        <sz val="10"/>
        <rFont val="Times New Roman"/>
        <family val="1"/>
      </rPr>
      <t xml:space="preserve"> anatomiczna,140mm,metalowa j.uż. Zapakowana w torebkę paierowo-foliową.</t>
    </r>
    <r>
      <rPr>
        <sz val="10"/>
        <color indexed="8"/>
        <rFont val="Times New Roman"/>
        <family val="1"/>
      </rPr>
      <t xml:space="preserve"> Narzędzia metalowe j.uż. wykonane ze stali polerowanej,na powierzchni wygrawerowany znak  CE z obu stron narzędzia, oraz kolorowy  znak  jednorazowości (przekreślona 2) z obu stron narzędzia. 
</t>
    </r>
  </si>
  <si>
    <t xml:space="preserve">Prześcieradło jednorazowego użytku higieniczne wykonane z włókniny polipropylenowej o gram. min. 35g/m², o wym. 160 x 210cm. </t>
  </si>
  <si>
    <t xml:space="preserve">Jałowy zestaw do szycia w składzie:
1 szt serweta pod pośladki w kształcie stożka ze sztywnikiem do regulacji z włókniny polipropylenowo-polietylenowej, 56g/m2, roz 113x90cm, część pośladkowa 35cm,
1 szt nożyczki metalowe ostro-tępe 14cm, ju 
1 szt pęseta metalowa chirurgiczna 25 cm, ju
2 szt pean metalowy 14 cm, ju
20 szt kompresy gazowe 17N 16W roz.10x10cm(waga 1 szt=3,68g)kl 2a reg7
1 szt serweta z włókniny polipropylenoweo-polietylenowej,56g/m2 (owinięcie zestawu)150x90cm,1 szt kleszcze do trzymania igły 20cm,ju
1 szt. fartuch przedni z laminatu polietylenowo-polipropylenowego 43g/m2 z trokami do zamocowania w pasie i do założenia na szyje. Roz. szerokość na dole 87 cm, długość 150 cm. Narzędzia metalowe, jednorazowego użytku wykonane ze stali nierdzewnej ,polerowanej. Wygrawerowany znak CE oraz znak jednorazowego użycia  umieszczony po obu stronach narzędzia. Spełniają wymagania normy  ISO 7153-1 oraz ASTM 899-12.
Zestaw zapakowany w torebkę papierowo-foliową.Na zewnątrz centralna etykieta +cztery samoprzylepne etykiety z nazwa producenta, Lot, datą ważności ,do wklejenia do dokumentacji medycznej. Karton wewnętrzny funkcją dyspenser tj. klapka umożliwiająca wielokrotne otwieranie i zamykanie. Na obu kartonach musi znajdować się etykieta w celu identyfikacji wyrobu.
</t>
  </si>
  <si>
    <t>Wysokochłonny podkład  higieniczny, z pulpą celulozową,pokryty miękką włókniną na wierzchu, zewnętrzna warstwa mikroteksturowana  zapobiegajaca przesuwaniu się podkładu, roz.90x60cm,masa całkowita 95,9 g,  chłonność 2000 g;</t>
  </si>
  <si>
    <t>Podkład higieniczny z włókninowymi skrzydłami bocznymi 90x170cm. Warstwa spodnia wykonana z białej izolacyjnej, antypoślizgowej folii z nadrukiem. Wkład wykonny z rozdrobnionej celulozy dodatkowo pokryty białą bibułą, warstwa zewnętrzna -włóknina. Masa nie mniej niż(g) 108,4.Chłonność (g) nie mniej niż  wg ISO (11948-1) 2000g .</t>
  </si>
  <si>
    <r>
      <t>Wysokochłonny podkład  higieniczny, z pulpą celulozową,pokryty miękką włókniną na wierzchu,zewnętrzna warstwa mikroteksturowana  zapobiegajaca przesuwaniu się podkładu, roz.60x60cm,masa całkowita</t>
    </r>
    <r>
      <rPr>
        <b/>
        <sz val="10"/>
        <rFont val="Times New Roman"/>
        <family val="1"/>
      </rPr>
      <t xml:space="preserve"> </t>
    </r>
    <r>
      <rPr>
        <sz val="10"/>
        <rFont val="Times New Roman"/>
        <family val="1"/>
      </rPr>
      <t>65,5 g,  chłonność 1400 g.</t>
    </r>
  </si>
  <si>
    <t>Jedn Miary</t>
  </si>
  <si>
    <t>Załacznik nr 2 do SIWZ</t>
  </si>
  <si>
    <t>Serweta do ochrony brzegów rany z polietylenu z ringiem o średnicy koła 22cm, posiadająca  4 części lepne stabilizujące serwetę.</t>
  </si>
  <si>
    <t xml:space="preserve">Serweta do ochrony brzegów rany  z polietylenu z ringiem o średnicy koła 27cm, posiadająca 4 części lepne stabilizujące serwetę. </t>
  </si>
  <si>
    <t xml:space="preserve">Serweta do ochrony brzegów rany z polietylenu z ringiem o średnicy koła 17cm, posiadająca 4 części lepne stabilizujące serwetę. </t>
  </si>
  <si>
    <t>Pakiet nr 3 - Jednorazowe zestawy do operacji, serwety, odzież operacyjna</t>
  </si>
  <si>
    <r>
      <t xml:space="preserve">Załącznik nr 2 do SIWZ </t>
    </r>
    <r>
      <rPr>
        <b/>
        <sz val="10"/>
        <rFont val="Times New Roman"/>
        <family val="1"/>
      </rPr>
      <t xml:space="preserve"> </t>
    </r>
  </si>
  <si>
    <t>Pakiet nr 4 - Jednorazowe zestawy do operacji, serwety ,folie operacyjne</t>
  </si>
  <si>
    <r>
      <rPr>
        <b/>
        <sz val="9"/>
        <rFont val="Times New Roman"/>
        <family val="1"/>
      </rPr>
      <t>Zestaw do operacji kończyn</t>
    </r>
    <r>
      <rPr>
        <sz val="9"/>
        <rFont val="Times New Roman"/>
        <family val="1"/>
      </rPr>
      <t xml:space="preserve">
Skład zestawu:
•  1 serweta stołu Mayo wzmocniona 78 x 145 cm (wzmocnienie serwety 65x85 cm)
• 4 ręczniki do rąk
• 2 taśmy operacyjne przylepne 9 x 50 cm
• 1 serweta na stół do instrumentarium składana 150 x 190 cm (wzmocnienie 75x190 cm)
• 1 elastyczna pończocha 22 x 75 cm
• 1 serweta  do operacji kończyn 230 x 300 cm, z elastycznym otworem o średnicy 7 cm z łatą chłonną 50 x 100 cm i uchwytem na przewody
• 1 serweta na stół do instrumentarium 150 x 190 cm (wzmocnienie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PE piaskowana 60 µm niebieska, gramatura 55 g/m2, wzmocnienie chłonne – laminat 2 warstwowy, PE+PP (polietylen, polipropylen) foliowany, nieprzemakalny grubość folii 60µm, w części chłonnej polipropylen. Gramatura w części foliowej 55g/ m2 + gramatura w części chłonnej 85g/m2 . Całkowita gramatura 140 g/m2 . Materiał serwet głównych musi posiadać min. 3 warstwy PE+PP+PP - polietylen, polipropylen foliowany o  gramaturze 75 g/m2 w części podstawowej. Gramatura łaty chłonnej musi wynosić 80 g/m2 . Odporność na rozerwanie na mokro w obszarze krytycznym 290 kPa. Odporność na rozerwanie na sucho w obszarze krytycznym 314 kPa. Odporność na penetrację płynów (chłonność) 167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 oraz karton transportowy – w celu zapewnienia bezpieczeństwa transportu i przechowywania w warunkach bloku operacyjnego. Zestaw w kolorze niebieskim. Opakowanie typu TYVEC/folia.
</t>
    </r>
  </si>
  <si>
    <r>
      <rPr>
        <b/>
        <sz val="9"/>
        <rFont val="Times New Roman"/>
        <family val="1"/>
      </rPr>
      <t>Zestaw uniwersalny dwuwarstwowy z dodatkową łatą chłonną</t>
    </r>
    <r>
      <rPr>
        <sz val="9"/>
        <rFont val="Times New Roman"/>
        <family val="1"/>
      </rPr>
      <t xml:space="preserve">, </t>
    </r>
    <r>
      <rPr>
        <b/>
        <sz val="9"/>
        <rFont val="Times New Roman"/>
        <family val="1"/>
      </rPr>
      <t>do krókich zabiegów operacyjnych</t>
    </r>
    <r>
      <rPr>
        <sz val="9"/>
        <rFont val="Times New Roman"/>
        <family val="1"/>
      </rPr>
      <t xml:space="preserve">
Zestaw zawierać powinien:
• 1 taśma mocująca 9 x 50 cm
• 1 serweta stołu Mayo, wzmocniona 78 x 145 cm (wzmocnienie serwety 65 x 85 cm)
• 4 ręczniki do rąk
• 2 przylepne serwety 75 x 90 cm z łatą chłonną 15 x 50 cm i organizatory przewodów
• 1 przylepna serweta  na całej powierzchni 180 x 180 cm z łatą chłonną 15 x 50cm i organizatorami przewodów (2-warstwowe na całej powierzchni + łata chłonna)
• 1 przylepna serweta duża 150 x 240 cm
• 1 serweta na stół do instrumentarium 150 x 190 cm (wzmocnienie serwety 75 x 190cm).
Produkt sterylny, pakowany w sposób gwarantujący aseptyczny sposób aplikacji zawartości pakietu. Materiał obłożenia musi spełniać wymogi normy PN-EN 13795 1-3. Serwety, które posiadają lepiące brzegi, mają zapewniać stabilność obłożenia i jego szczelność w obecności stosowanych płynów oraz płynów ustrojowych. Serwety nie mogą zawierać celulozy. Serweta na stolik MAYO - folia PE piaskowana 60 μm niebieska, gramatura 55 g/m2, wzmocnienie chłonne laminat 2 warstwowy, PE+PP (polietylen, polipropylen) foliowany, nieprzemakalny grubość folii 60μm, w części chłonnej polipropylen. Gramatura w części foliowej 55g/ m2 + gramatura w części chłonnej 85g/m2 . Całkowita gramatura 140g/m2 . Laminat dwuwarstwowy, PE+PP (polietylen, polipropylen) foliowany, nieprzemakalny, grubość folii 33μ, w części chłonnej polipropylen. Gramatura w części podstawowej 60g/m2 . Gramatura łaty chłonnej 80 g/m2 . Odporność na rozerwanie na mokro w obszarze krytycznym 168 kPa. Odporność na rozerwanie na sucho w obszarze krytycznym 168 kPa. Odporność na penetrację płynów (chłonność) 165 cm H2O. Na opakowaniu 4 etykiety samoprzylepne zawierające numer katalogowy, serię, datę ważności oraz informację o producencie/brandzie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Zestaw w kolorze niebieskim. Opakowanie typu TYVEC/folia.
</t>
    </r>
  </si>
  <si>
    <r>
      <rPr>
        <b/>
        <sz val="9"/>
        <rFont val="Times New Roman"/>
        <family val="1"/>
      </rPr>
      <t>Serweta na stół Mayo 78 x 145 cm</t>
    </r>
    <r>
      <rPr>
        <sz val="9"/>
        <rFont val="Times New Roman"/>
        <family val="1"/>
      </rPr>
      <t xml:space="preserve">
Produkt sterylny, pakowany w sposób gwarantujący aseptyczny sposób aplikacji zawartości pakietu. Wykonany zgodnie z normą EN 13795-3 oraz Dyrektywą 93/42 EEC dla produktów medycznych. Wyprodukowany zgodnie z ISO 9001, ISO 13485.
Laminat dwuwarstwowy PE+PP (polietylen, polipropylen) foliowany, nieprzemakalny, grubość folii min. 60 µ, w części chłonnej polipropylen. Gramatura całkowita min. 140g/m2 . Odporność na rozerwanie na mokro, obszar krytyczny 168 kPa. Odporność na rozerwanie na sucho, obszar krytyczny  168 kPa. Odporność na penetrację płynów (chłonność) 165cm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</si>
  <si>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Serweta dwuwarstwowa, rozmiar: 50 x 60 cm,</t>
    </r>
    <r>
      <rPr>
        <sz val="9"/>
        <rFont val="Times New Roman"/>
        <family val="1"/>
      </rPr>
      <t xml:space="preserve"> z otworem przylepnym w części środkowej Ř 6 x 8 cm. Produkt sterylny, pakowany w sposób gwarantujący aseptyczny sposób aplikacji zawartości pakietu. Materiał obłożenia musi spełniać wymogi normy PN-EN 13795 1-3.
Serweta nie może zawierać celulozy. Materiał serwety musi posiadać min. 2 warstwy PE+PP (polietylen, polipropylen)  o min. gramaturze 60 g/m2 . Odporność na rozerwanie na mokro, obszar krytyczny 168 kPa. Odporność na rozerwanie na sucho, obszar krytyczny 168 kPa. Odporność na penetrację płynów (chłonność) 165cm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</si>
  <si>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t xml:space="preserve">Serweta przyklejana trójwarstwowa, rozmiar 75 x 90 cm
Produkt sterylny, pakowany w sposób gwarantujący aseptyczny sposób aplikacji zawartości pakietu. Materiał obłożenia musi spełniać wymogi normy PN-EN 13795 1-3. Serweta posiada lepiący brzeg, który ma zapewniać stabilność obłożenia i jego szczelność w obecności stosowanych płynów oraz płynów ustrojowych. Serweta nie może zawierać celulozy. Materiał serwety musi posiadać min. 3 warstwy PE+PP+PP (polietylen, polipropylen) o min. gramaturze 75 g/m2 . Odporność na rozerwanie na mokro, obszar krytyczny 185 kPa. Odporność na rozerwanie na sucho, obszar krytyczny 188 kPa. Odporność na penetrację płynów (chłonność)  165 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</si>
  <si>
    <r>
      <rPr>
        <b/>
        <sz val="9"/>
        <rFont val="Times New Roman"/>
        <family val="1"/>
      </rPr>
      <t>Serweta przyklejana średnia trójwarstwowa, rozmiar 180 x 180 cm</t>
    </r>
    <r>
      <rPr>
        <sz val="9"/>
        <rFont val="Times New Roman"/>
        <family val="1"/>
      </rPr>
      <t xml:space="preserve">
Produkt sterylny, pakowany w sposób gwarantujący aseptyczny sposób aplikacji zawartości pakietu. Materiał obłożenia musi spełniać wymogi normy PN-EN 13795 1-3. Serweta posiada lepiący brzeg, który ma zapewniać stabilność obłożenia i jego szczelność w obecności stosowanych płynów oraz płynów ustrojowych. Serweta nie może zawierać celulozy.
Materiał serwety musi posiadać min. 3 warstwy PE+PP+PP (polietylen, polipropylen)  o min. gramaturze 75 g/m2 .
Odporność na rozerwanie na mokro, obszar krytyczny 185 kPa. Odporność na rozerwanie na sucho, obszar krytyczny  188 kPa. Odporność na penetrację płynów (chłonność) 165 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</si>
  <si>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Pończocha duża</t>
    </r>
    <r>
      <rPr>
        <sz val="9"/>
        <rFont val="Times New Roman"/>
        <family val="1"/>
      </rPr>
      <t xml:space="preserve">, w części górnej pogrubiona, rozmiar L 32 x 120 cm
część zewnętrzna - syntetyczna guma, niebieska
część wewnętrzna - gaza elastyczna
Produkt sterylny, pakowany w sposób gwarantujący aseptyczny sposób aplikacji zawartości pakietu. Na opakowaniu minimum 2 etykiety samoprzylepne zawierające numer katalogowy, serię, datę ważności, informację o producencie służące do archiwizacji danych.P
</t>
    </r>
  </si>
  <si>
    <r>
      <rPr>
        <b/>
        <sz val="9"/>
        <rFont val="Times New Roman"/>
        <family val="1"/>
      </rPr>
      <t>Pończocha mała,</t>
    </r>
    <r>
      <rPr>
        <sz val="9"/>
        <rFont val="Times New Roman"/>
        <family val="1"/>
      </rPr>
      <t xml:space="preserve"> w części górnej pogrubiona, rozmiar S 22 x 75cm
część zewnętrzna - syntetyczna guma, niebieska
część wewnętrzna - gaza elastyczna
Produkt sterylny, pakowany w sposób gwarantujący aseptyczny sposób aplikacji zawartości pakietu. Na opakowaniu minimum 2 etykiety samoprzylepne zawierające numer katalogowy, serię, datę ważności, informację o producencie służące do archiwizacji danych.
</t>
    </r>
  </si>
  <si>
    <r>
      <rPr>
        <b/>
        <sz val="9"/>
        <rFont val="Times New Roman"/>
        <family val="1"/>
      </rPr>
      <t xml:space="preserve">Taśma włókninowa sterylna samoprzylepna do mocowania serwet lub kabli </t>
    </r>
    <r>
      <rPr>
        <sz val="9"/>
        <rFont val="Times New Roman"/>
        <family val="1"/>
      </rPr>
      <t>na powierzchni serwet o wymiarach 9 x 50-55 cm, pakowana po 1 szt.
Na opakowaniu minimum 2 etykiety samoprzylepne zawierające numer katalogowy, serię, datę ważności, informację o producencie służące do archiwizacji danych.</t>
    </r>
  </si>
  <si>
    <r>
      <rPr>
        <b/>
        <sz val="9"/>
        <rFont val="Times New Roman"/>
        <family val="1"/>
      </rPr>
      <t>Torebka na płyny,</t>
    </r>
    <r>
      <rPr>
        <sz val="9"/>
        <rFont val="Times New Roman"/>
        <family val="1"/>
      </rPr>
      <t xml:space="preserve"> przyklejana, rozmiar 62 x 50 cm z sitem i wyjściem
Wykonana z folii (polietylenu) o grubości min. 80 mikronów. Produkt sterylny, pakowany w sposób gwarantujący aseptyczny sposób aplikacji zawartości pakietu. Na opakowaniu minimum 2 etykiety samoprzylepne zawierające numer katalogowy, serię, datę ważności, informację o producencie służące do archiwizacji danych.
</t>
    </r>
  </si>
  <si>
    <r>
      <rPr>
        <b/>
        <sz val="9"/>
        <rFont val="Times New Roman"/>
        <family val="1"/>
      </rPr>
      <t>Uniwersalny fartuch operacyjny, rozmiar M krótki 120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</si>
  <si>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M 130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</si>
  <si>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L 140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</si>
  <si>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XL 150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</si>
  <si>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XXL 160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</si>
  <si>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 xml:space="preserve">Pokrowiec na przewody 17x240 cm </t>
    </r>
    <r>
      <rPr>
        <sz val="9"/>
        <rFont val="Times New Roman"/>
        <family val="1"/>
      </rPr>
      <t xml:space="preserve">z elastyczną końcówką
Wykonany z folii (polietylenu) o grubości 40µm. Produkt sterylny, pakowany w sposób gwarantujący aseptyczny sposób aplikacji. Na opakowaniu minimum 2 etykiety samoprzylepne zawierające numer katalogowy, serię, datę ważności, informację o producencie służące do archiwizacji danych
</t>
    </r>
  </si>
  <si>
    <r>
      <rPr>
        <b/>
        <sz val="9"/>
        <rFont val="Times New Roman"/>
        <family val="1"/>
      </rPr>
      <t xml:space="preserve">Zestaw uniwersalny pediatryczny  </t>
    </r>
    <r>
      <rPr>
        <sz val="9"/>
        <rFont val="Times New Roman"/>
        <family val="1"/>
      </rPr>
      <t xml:space="preserve">
Zestaw powinien zawierać:
• 1 taśma op. 9 x 50 cm
• 1 serweta stołu Mayo, wzmocniona 78 x 145 cm (wzmocnienie serwety 65x85)
• 4 ręczniki do rąk
• 2 przyklejane serwety 3-warstwowe na cąłej powierzchni 75x75 cm
• 1 przyklejana serweta średnia 180 x 180 cm 3-warstwowa w miejacu dedykowanym dla pacjenta
• 1 przyklejana serweta duża 150 x 240 cm 3-warstwowa w miejscu dedykowanym dla pacjenta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Całkowita gramatura 140 g/ m2 .
Materiał serwet głównych musi posiadać min. 3 warstwy PE+PP+PP - polietylen, polipropylen foliowany o gramaturze 75 g/ m2 w części podstawowej. Odporność na rozerwanie na mokro w obszarze krytycznym 185 kPa. Odporność na rozerwanie na sucho w obszarze krytycznym 185 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</si>
  <si>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serwet do artroskopii</t>
    </r>
    <r>
      <rPr>
        <sz val="9"/>
        <rFont val="Times New Roman"/>
        <family val="1"/>
      </rPr>
      <t xml:space="preserve">
Zestaw powinien zawierać:
• 2 taśmy mocujące  9 x 50 cm
• 1 serweta stołu Mayo, wzmocniona 78 x 145 cm (wzmocnienie serwety 65x85 cm) piaskowana
• 4 ręczniki do rąk
• 1 osłona na nogę z elastycznej rozciągliwej gumy 22x75 cm
• 1 serweta do artroskopii z torebką na płyny 230x320 cm (torba na płyny trójkątna o wymiarach 105 cm każdy bok) i z 2 elastycznymi otworami o średnicy 5 cm + filtr i port do odsysania (3-warstwowa w części dedykowanej dla pacjenta)
• 1 serweta na stół do instrumentarium 150 x 190 cm (wzmocnienie serwety 75x190 cm)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 Całkowita gramatura 140 g/m2 .
Laminat  3 warstwy PE+PP+PP - polietylen, polipropylen foliowany nieprzemakalny. Grubość folii 33µm, w części chłonnej polipropylen. Gramatura w części podstawowej 75 g/m2 . Odporność na rozerwanie na mokro w obszarze krytycznym 185 kPa. Odporność na rozerwanie na sucho w obszarze krytycznym 188 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</si>
  <si>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do operacji laparoskopowych</t>
    </r>
    <r>
      <rPr>
        <sz val="9"/>
        <rFont val="Times New Roman"/>
        <family val="1"/>
      </rPr>
      <t xml:space="preserve">
Zestaw powinien zawierać:
• 2 taśmy op. 9 x 50 cm
• 1 serweta stołu Mayo, wzmocniona 78 x 145 cm
• 4 ręczniki do rąk
• 1 serweta laparoskopowa 230x300 cm (otwór 31x35 ,uchwyt na przewody) z łatą chłonną 75x80cm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Całkowita gramatura 140 g/ m2 .
Laminat dwuwarstwowy, PE+PP (polietylen ,polipropylen) foliowany, nieprzemakalny, grubość folii 33 µ, w części chłonnej polipropylen. Gramatura w części podstawowej 60g/ m2. Gramatura w części chłonnej  80g/m2 . Odporność na rozerwanie na mokro w obszarze krytycznym 168 kPa. Odpornośc na rozerwanie na sucho w obszarze krtycznym 168kPa.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</si>
  <si>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do obłożeń dentystycznych</t>
    </r>
    <r>
      <rPr>
        <sz val="9"/>
        <rFont val="Times New Roman"/>
        <family val="1"/>
      </rPr>
      <t xml:space="preserve">
Zestaw powinien zawierać:
• 1 taśma op. 9 x 50 cm
• 1 serweta 100x150cm z otworem
• 2 osłony na przewody 8x120 cm
• 1 serweta na stół do instrumentarium 75 x 100 cm.
Produkt sterylny, pakowany w sposób gwarantujący aseptyczny sposób aplikacji zawartości pakietu. Materiał obłożenia musi spełniać wymogi normy PN-EN 13795 1- 3.
Laminat dwuwarstwowy, PE+PP (polietylen ,polipropylen) foliowany,nieprzemakalny, grubość folii 33 µ, w części chłonnej polipropylen. Gramatura w części podstawowej 60g/ m2. Odporność na rozerwanie na mokro w obszarze krytycznym 168 kPa. Odpornośc na rozerwanie na sucho w obszarze krtycznym 168kPa.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</si>
  <si>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Osłona foliowa z gumką</t>
    </r>
    <r>
      <rPr>
        <sz val="9"/>
        <rFont val="Times New Roman"/>
        <family val="1"/>
      </rPr>
      <t xml:space="preserve"> wykonana z folii (polietylenu) o grubośic 40 mikronów; średnica 90 cm</t>
    </r>
  </si>
  <si>
    <r>
      <rPr>
        <b/>
        <sz val="9"/>
        <rFont val="Times New Roman"/>
        <family val="1"/>
      </rPr>
      <t>Osłona foliowa z gumką</t>
    </r>
    <r>
      <rPr>
        <sz val="9"/>
        <rFont val="Times New Roman"/>
        <family val="1"/>
      </rPr>
      <t xml:space="preserve"> wykonana z folii (polietylenu) o grubośic 40 mikronów; średnica 140 cm</t>
    </r>
  </si>
  <si>
    <t>Pakiet nr 6 - Jednorazowe zestawy do operacji dla bloku operacyjnego pediatrii</t>
  </si>
  <si>
    <t>Pakiet nr 7 - Zestawy do operacji biodra w pozycji ginekologicznej oraz zestawy do zabiegów by pass</t>
  </si>
  <si>
    <t xml:space="preserve">Czepek o kroju furażerki uniwersalny, oddychający z możliwością wywijania, wiązany na troki, część boczna wykonana z wzmocnionej włókniny absorpcyjnej pochłaniającej pot o gramaturze 47 g/m2, część górna przewiewna z polipropylenu SMS o gramaturze max. 10 g/m2. Zgodny z EN 13485 i EN 14001, potwierdzone certyfikatem. </t>
  </si>
  <si>
    <t>Cena jedn
brutto</t>
  </si>
  <si>
    <t>Wartość 
brutto</t>
  </si>
  <si>
    <r>
      <rPr>
        <b/>
        <sz val="10"/>
        <color indexed="8"/>
        <rFont val="Times New Roman"/>
        <family val="1"/>
      </rPr>
      <t xml:space="preserve">Zestaw ochronny na  stół operacyjny (duży). Skład:  serweta ochronna na stół operacyjny  + serweta do przykrycia pacjenta. </t>
    </r>
    <r>
      <rPr>
        <sz val="10"/>
        <color indexed="8"/>
        <rFont val="Times New Roman"/>
        <family val="1"/>
      </rPr>
      <t xml:space="preserve">a)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łókniny polipropylenowej    - rdzeń chłonny dzięki swojej budowie, po  zaabsorbowaniu płynów  pozostaje  suchy na po maksymalnie 5 minutach  - nośność &gt; 150 kg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Wymaga się załączenia karty technicznej produktu oraz z 1 szt. próbki gotowej do użytku na bloku operacyjnym. • Dopuszcza się serwetę do przykrycia pacjenta pakowaną osobno.
</t>
    </r>
  </si>
  <si>
    <r>
      <rPr>
        <b/>
        <sz val="9"/>
        <color indexed="8"/>
        <rFont val="Times New Roman"/>
        <family val="1"/>
      </rPr>
      <t>Sterylny zestaw do zabezpieczenia  Ramienia</t>
    </r>
    <r>
      <rPr>
        <sz val="9"/>
        <color indexed="8"/>
        <rFont val="Times New Roman"/>
        <family val="1"/>
      </rPr>
      <t xml:space="preserve"> umożliwiający pracę podczas zabiegów na stole wyciągowym. Skład:  - 1 x osłona wzmacniacza  wykonana z mocnej bezbarwnej foli PE, w kształcie czepka o średnicy 70-81  cm w stanie spoczynku, wyposażona w naklejkę z rozmiarem, krawędź obszyta elastyczną gumką - 1 x osłona lampy wykonana z mocnej bezbarwnej foli PE, w kształcie czepka o średnicy 70-81  cm w stanie spoczynku, wyposażona w  naklejkę z rozmiarem, krawędź obszyta elastyczną gumką                                                                                                          - 1 x  osłona ramienia C wykonana z mocnej bezbarwnej foli PE  o wymiarach 41 x 224 cm, wyposażona w sześć zintegrowanych plastikowych U kształtnych klamr, pozwalających na zabezpieczenie ramienia C zgodnie z zasadami aseptyki.     Zestaw powinien być umieszczony w trójdzielnej kieszeni, która po otwarciu opakowania sterylnego zabezpiecza elementy przed wysunięciem .   Wymaga się załączenia karty technicznej produktu oraz z 1 szt. próbki gotowej do użytku na bloku operacyjnym.</t>
    </r>
  </si>
  <si>
    <r>
      <rPr>
        <b/>
        <sz val="9"/>
        <color indexed="8"/>
        <rFont val="Times New Roman"/>
        <family val="1"/>
      </rPr>
      <t>Zestaw ochronny na  stół operacyjny (mały)</t>
    </r>
    <r>
      <rPr>
        <sz val="9"/>
        <color indexed="8"/>
        <rFont val="Times New Roman"/>
        <family val="1"/>
      </rPr>
      <t xml:space="preserve">.  Skład:  serweta ochronna na stół operacyjny  + serweta na pacjenta
a) serweta ochronna na stół operacyjny 
   - kolor biały
   - wymiary 100 x 150 cm ,
   - wymiary strefy absorpcyjnej min. 85  x 125 cm
   - absorbcja  &gt;1500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włókniny polipropylenowej 
   - rdzeń chłonny dzięki swojej budowie, po zaabsorbowaniu
     płynów  pozostaje  suchy na po maksymalnie 5 minutach
   - nośność &gt; 150 kg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Wymaga się załączenia karty technicznej produktu oraz z 1 szt. próbki gotowej do użytku na bloku operacyjnym
• Dopuszcza się serwetę do przykrycia pacjenta pakowaną osobno.                                                                                                                                                                                                    
  Wymaga się załączenia karty technicznej produktu oraz z 1 szt. próbki gotowej do użytku na bloku operacyjnym.
</t>
    </r>
  </si>
  <si>
    <r>
      <rPr>
        <b/>
        <sz val="9"/>
        <color indexed="8"/>
        <rFont val="Times New Roman"/>
        <family val="1"/>
      </rPr>
      <t>Sterylna osłona na głowicę USG</t>
    </r>
    <r>
      <rPr>
        <sz val="9"/>
        <color indexed="8"/>
        <rFont val="Times New Roman"/>
        <family val="1"/>
      </rPr>
      <t xml:space="preserve"> o wymiarach 10 x 244cm, wykonana z miękkiego i elastycznego poliuretanu, wyposażona  w żel oraz dwie bezlateksowe gumki. Całość powinna być  zapakowana w papier krepowy. Opakowanie jednostkowe powinno posiadać etykietę przymocowaną na stałe, posiadającą następujące informacje: numer ref, lot, datę ważności, znak CE, nazwę producenta, sposób i znacznik sterylizacji.  Wymaga się załączenia karty technicznej produktu oraz z 1 szt. próbki gotowej do użytku na bloku operacyjnym.</t>
    </r>
  </si>
  <si>
    <t>Pakiet nr 8 - Zestawy ochronne na stół operacyjny, osłony na głowice USG, zestawy do zabezpieczenia ramienia</t>
  </si>
  <si>
    <t>Pakiet nr  9  Zestaw do iniekcji wewnątrzgałkowej</t>
  </si>
  <si>
    <r>
      <rPr>
        <b/>
        <sz val="10"/>
        <color indexed="8"/>
        <rFont val="Times New Roman"/>
        <family val="1"/>
      </rPr>
      <t>Zestaw do iniekcji wewnątrzgałkowej</t>
    </r>
    <r>
      <rPr>
        <sz val="10"/>
        <color indexed="8"/>
        <rFont val="Times New Roman"/>
        <family val="1"/>
      </rPr>
      <t xml:space="preserve">
1 x osłonka na oko, opatrunek
1x kocher plastikowy do mycia opla operacyjnego
3 x tampon 30x30cm
5x kompres 5x5cm
2x patyczki 15cm
1x strzykawka insulinówka, igła 30G  wtopiona w strzykawkę 
1x marker cyrkiel 3,5 – 4,0mm
1x rozwórka oczna typ Barraquer
1x serweta okulistyczna 100x100cm z otworem o średnicy 6x8 cm, z workiem na płyn wypełniony folią chirurgiczną rozciętą,
1 x serweta na stół 150x150 cm
1 x serwetka do osuszania rąk
termin ważności 24m
Na opakowaniu jednostkowym każdego produktu wymagana etykieta z przynajmniej dwoma samoprzylepnymi naklejkami posiadającymi indeks wyrobu (kod kreskowy, numer LOT, datę ważności), które można odkleić i dołączyć do dokumentacji medycznej.
</t>
    </r>
  </si>
  <si>
    <r>
      <rPr>
        <b/>
        <sz val="12"/>
        <color indexed="8"/>
        <rFont val="Times New Roman"/>
        <family val="1"/>
      </rPr>
      <t xml:space="preserve"> Zestaw do stengraftu.</t>
    </r>
    <r>
      <rPr>
        <sz val="10"/>
        <color indexed="8"/>
        <rFont val="Times New Roman"/>
        <family val="1"/>
      </rPr>
      <t xml:space="preserve">
1 x serweta do owinięcia służąca jako przykrycie na stolik dla instrumentariuszki 150x-250cm, chłonna na całej powierzchni, wykonana z laminatu dwuwarstwowego o gramaturze min. 61g/m2, nieprzemakalność min. 250 cm H2O,
1 x serweta zabiegowa o wymiarach 300x450-480 cm, w górnej części wykonana z wielowarstwowej włókniny typu SMS oddychającej, paraprzepuszczalnej o wymiarach 120x300 cm, o gramaturze min. 51 g/m2, w części środkowej serweta wykonana z nieprzemakalnego laminatu dwuwarstwowego o gramaturze min. 61g/m2, nieprzemakalności min. 960 cm H2O o wymiarach  100x300 cm, otwór 50x70cm zabezpieczony folią chirurgiczną, otoczony warstwą wysokochłonna o gramaturze min. 105 g/m2, nieprzemakalności min. 960 cm H2O, wykonana z 4-warstwowego laminatu nieprzemakalnego pochłaniająca materiał biologiczny i płyny, pozostająca na powierzchni sucha niebrudząca zespołu operacyjnego i pacjenta, o rozmiarze 100x-210 cm, z przezroczystą foliową wstawką po obu stronach o wymiarach 90x110 cm (+/- 5 cm) umożliwiająca jałowe zabezpieczenie pulpitu sterowniczego, oraz dolnej części serweta wykonana z nieprzemakalnego laminatu dwuwarstwowego o gramaturze min. 61g/m2, nieprzemakalności min. 960 cm H2O, o wymiarze 145x300 cm (+/-5 cm)  3x serweta samoprzylepna 75x100 cm
1 x miska plastikowa transparentna 500 ml,
1 x miska plastikowa niebieska 500 ml,
1 x miska na prowadnik 2500 ml, z uchwytami zapobiegającymi wysuwanie się prowadnika
1 x strzykawka 2 ml 3–częściowa zakręcana Luer Lock,
1 x strzykawka 10 ml 3–częściowa zakręcana Luer Lock,
1 x strzykawka 20 ml 3–częściowa zakręcana Luer Lock,
1 x osłona na stolik Mayo,80x140-145 cm, wzmocniona kolor czerwony, 
2 x kieszeń jednokomorowa 30x40 cm,
2 x ręcznik do osuszania rąk,
1 x pojemnik magnetyczny na zużyte igły i skalpele, zamykany, na min. 20 pozycji igły, strona magnetyczna na skalpele,
2 x chusteczka do skóry nasączona alkoholem izopropylowym tworzącym miejscowy film ochronny między skórą pacjenta a przylepcem.
</t>
    </r>
  </si>
  <si>
    <t>Pakiet nr 10- Zestawy do stengraftu</t>
  </si>
  <si>
    <t>Pakiet nr 11 - Zestawy do koronarografii oraz do implantacji stymulatorów serca</t>
  </si>
  <si>
    <t xml:space="preserve">Zestaw sterylny do koronarografii skaładający się z nastepujących elementów:
Serweta  do angiografii udowej / główna/ ,wykonana z trójwarstwowej paroprzepuszczalnej nieprzemakalnej włókniny o wymiarach ok. 210x330 cm - +/- 10 cm z dwoma otworami o średnicy 11 cm - +/- 1 cm w okolicy tęt. udowych,otoczonymi taśmą lepną, oraz dwoma otworami w okolicy tęt. promieniowych o średnicy 8 cm. otocznymi taśmą lepną , dłuższy brzeg serwety po stronie prawej w części górnej połączony z przeźroczystą osłoną pulpitu sterowniczego o dł. ok. 80 cm - +/- 10 cm -1 szt.
Serweta dwuwarstwowa / włóknina wodoodporna do przykrycia stolika  o wymiarach ok. 150x200 cm - +/- 10 cm - 1 szt.
Serweta dwuwarstwowa / włóknina wodoodporna na osłonę Rtg   o wymiarach ok. 100x150 cm - +/- 10 cm - 1 szt.
Przeźroczysta osłona na aparat o wymiarach 90 x 90 cm x 5 cm z elastyczną krawędzią - 1 szt.
Przeźroczysta osłona typu ' czepek" o wymiarach 140 x 140 cm  +/ - 2 cm z elastyczną krawędzią - 1 szt.
 Fartuch chir. jednorazowy wzmacniany na przedniej części w rozmiarze L - 2 szt.
 Skalpel j. użytku/ typu bezpieczne narzędzie/ z prostym ostrzem Nr 11 z krótkim uchwytem/ trzonkiem - 1 szt.
Pean metalowy prosty lub zagięty o dł ok 13 cm - 1 szt.
Szpatułki do mycia pola operacyjnego z tworzywa sztucznego dł. ok 19 cm - 3 szt.
Prowadnik diagnostyczny ze stali niklowo chromowej powleczony PTFE z dozownikiem i łącznikiem Luer Lock do przepłukiwania drutu o dł około  200 cm  zakończenie typu J o średnicy 0,035 " - 1 szt.
Miska z tworzywa sztucznego o pojemności ok 500 ml, średnica ok 13 cm +/- 2 cm - 1 szt.
 Zestaw do przetaczania płynów z filtrem i odpowietrznikiem . Dren dł min. 150 cm zakończony luer lock. Zacisk rolkowy. Zabezpieczenie na kolec do nakłuwania pojemnika z płynem. - 1 szt.
Rampa dwudrożna OFF/ON z adapterem rotacyjnym, niskociśnieniowa - 1 szt.
Jałowy wysokochłonny podkład wykonany  z włókniny z rdzeniem celulozowo- poliestrowym , niefoliowany, biały o wymiarach ok 20 x 40 cm zapakowany w osobne opakowanie z etkietą zawierającą nazwę i datę przdatności - 2 szt.
Ściereczki bawełniane do rąk 40x30 cm +/- 2 cm - 3 szt.
Igła angiograficzna 18G dł. 70 mm , ostro zakończona pod kątem &lt; 16stopni o średnicy wewnętrznej pozwalającej na wprowadzenie prowadnika 0,038" - 1 szt.
 Dren przeźroczysty miękki niskociśnieniowy do pomiaru ciśnienia krwi wykonany z PCV , o średnicy wewnętrznej 1,5 - 2,7 mm , dł 200 cm +/- 15 cm - 1 szt.
Strzykawka iniekcyjna 10 ml z czytelną i niezmywalną skalą o wysokiej przezroczystości cylindra kolor zielony - 1 szt.
 Strzykawka iniekcyjna 10 ml z czytelną i niezmywalną skalą o wysokiej przezroczystości cylindra - 1 szt.
 Strzykawka iniekcyjna 20 ml z czytelną i niezmywalną skalą o wysokiej przezroczystości cylindra - 1 szt.
Strzykawka trzyczęściowa z gumowym mocnym tłokiem pozwalającym podawać płyny pod dużym ciśnieniem , z centryczną nakręcaną końcówką dającą szczelne połączenie z końcówką luer lock manifoldu. Wyposażona w pierścień zabezpieczający przed wypadnięciem tłoka o wysokiej przezroczystości cylindra - poj 10 ml - 1 szt.
 Strzykawka trzyczęściowa z gumowym mocnym tłokiem pozwalającym podawać płyny pod dużym ciśnieniem , z centryczną nakręcaną końcówką dającą szczelne połączenie z końcówką luer lock manifoldu. Wyposażona w pierścień zabezpieczający przed wypadnięciem tłoka o wysokiej przezroczystości cylindra - poj 20 ml - 1 szt.
 Strzykawka iniekcyjna 20 ml z czytelną i niezmywalną skalą o wysokiej przezroczystości cylindra,z nakręcana koncówka luer lock kolor czerwony - 1 szt.
przetwornik ciśnień pojedyńczy  - 1 szt.
 Igła iniekcyjna No 7 w zabezpieczającym przed zakłuciem opakowaniu - 1 szt.
Dren przeźroczysty miękki nieskociśnieniowy wykonany z PCV, o średnicy wewnetrznej 1,5 - 2,7 mm, dł. 30 cm +/- 5 cm.
 Gaziki bawełniane 8 warstwowe o wymiarach 10 x 10 cm bez nitki radiacyjnej - 30 szt.
dwustronny jałowy kolec do bezpiecznego przelewania płynów, dołozony do opakowania kartonowego-zbiorczego w ilości 8 sztuk(2 sztuki do jednego paku)
Zestaw musi być sterylny ,w opakowaniu / folia-papier /,- posiadać 4 szt etykietek  z nadrukiem zgodnym z etykietą naklejona na opakowaniu. Preferowana etykieta z kodem identyfikacyjnym zestaw oraz piktogramem w kolorz zielonym w celu łatwej identyfikacji paku. 
</t>
  </si>
  <si>
    <r>
      <t>S</t>
    </r>
    <r>
      <rPr>
        <b/>
        <sz val="10"/>
        <color indexed="8"/>
        <rFont val="Times New Roman"/>
        <family val="1"/>
      </rPr>
      <t>terylny zestaw do implantacji stymulatorów</t>
    </r>
    <r>
      <rPr>
        <sz val="10"/>
        <color indexed="8"/>
        <rFont val="Times New Roman"/>
        <family val="1"/>
      </rPr>
      <t xml:space="preserve"> serca składający się z następujących elementów:
 Serweta operacyjna duża wykonana z trójwarstwowej paroprzepuszczalnej nieprzemakalnej włókniny o wymiarach minimum 280 cm x 200 cm z dwoma otworami o wymiarach  20 cm x 18 cm + -/ 3 cm pokryty w całości folią lepną umieszczone w odległości  ok 50 cm od góry serwety / głowa pacjenta/ - 1 szt.
  Serweta dwuwarstwowa / włóknina wodoodporna do przykrycia stolika /o  wymiarach 150 cm x 200 cm +/- 10 cm - 1 szt.
dwustronny jałowy kolec do bezpiecznego przelewania płynów, dołozony do opakowania kartonowego-zbiorczego w ilości 8 sztuk (2 sztuki do jednego paku)
 Strzykawka z przezroczystego materiału dwuczęściowa o pojemności 20  ml - 2 szt.
Ingła iniekcyjna 23G x 3.0 - 1 szt.
Igła iniekcyjna 22G x 40 
Szpatułki do dezynfekcji pola operacyjnego o dł 17-20 cm - 3 szt.
Opinaki krótkie lub plastikowe zaciski do serwet - 4 szt.
Nozyczki ostre proste o dł. 13 cm - 1 szt.
Przeźroczysta osłona typu :"czepek" na aparat o wymiarach 90 x 90 cm x 5 cm z elastyczną krawędzią - 1 szt.
Przeźroczysta osłona typu ' worek" o wymiarach szer. 80 x wys.90 cm  +/ - 2 cm z elastyczną krawędzią - 1 szt.
pean krzywy jednorazowego uzytku długości ok.. 13 cm - 2 szt.
 Pojemnik na zużyte igłyo wysokości 18 cm.+/_2 cm - 1 szt.
 Serweta o wymiarach 80x90 cm +/- 5 cm - 1 szt.
 Tacka narzędziowa o wymiarach ok. 30 x 25 cm - 1 szt.
Skalpel  prosty z rekojeścią tzw.bezpieczny, nr ostrza 23  - preferowana stal węglowa chirurgiczna o dł ok. 10 cm - 1 szt.
Gaziki jałowe bez nitki radiacyjnej 10 x 10 cm - 8 warstwowe pak. po 10 szt - 40 szt.
Miska nerkowata o poj. ok 500 ml +/- 100 ml - 1 szt.
Miska okrągła lub owalna o poij. ok 500 ml - 2 szt.
Etykietka z nadrukiem zgodnym z etykietą naklejona na opakowaniu - 4 szt.
Zestaw musi być sterylny ,w opakowaniu / folia-papier / i posiadać 4 szt./samoprzylepne/ etykietek  z nadrukiem zgodnych  z etykietą naklejoną na opakowaniu . Preferowana etykieta z kodem identyfikacyjnym zestaw oraz piktogramem w kolorze czerwonym na etykiecie, celem identyfikacji paku.</t>
    </r>
  </si>
  <si>
    <r>
      <rPr>
        <b/>
        <sz val="10"/>
        <color indexed="8"/>
        <rFont val="Times New Roman"/>
        <family val="1"/>
      </rPr>
      <t>Zestaw do arteriografii mózgowej – diagnostyczny</t>
    </r>
    <r>
      <rPr>
        <sz val="10"/>
        <color indexed="8"/>
        <rFont val="Times New Roman"/>
        <family val="1"/>
      </rPr>
      <t xml:space="preserve">.
Prześcieradło pod pacjenta 152x 190 cm ze wzmocnieniem w środkowej części serwety 
• 1x1x serweta angiograficzna z włókniny typu sms w rozmiarze 218 x 330 cm z 2 otworami na tt. udowe. Otwory otoczone taśma lepną. Dodatkowa warstwa wysokochłonna w polu zabiegowym 120 x 80cm.  Przezroczysta wstawka na panel sterowniczy w rozmiarze 70 x 330 cm  
• 1x serweta na stolik zabiegowy i do zawinięcia zestawu 90 x 150 cm 
• 1x  osłona typu czepek z gumką 90x90cm
• 1x osłona typu czepka 120x120cm
• 1x miseczka okrągła 250 ml przezroczysta 
• 2x fartuch chirurgiczny, Roz. “L”
• 20x gaziki 10x10cm(gaza 17 nitkowa bez nitki radiacyjnej, ośmiowarstwowe )
• 2x strzykawka 10 ml Luer Lock zakręcane trzy częściowe z gumowym tłokiem
• 1x zaworek typu Flow Switch (kranik trójdrożny)
• 1x serweta absorbujaca 40 x 60 cm  z włókniny niepylącej z wkładem wysokochłonnym
• 1x skalpel nr 23 z trzonkiem / uchwytem. Zabezpieczenie na ostrze/ typu bezpieczne narzędzie/.
• 3 x szpatułki/lizaki  do mycia pola operacyjnego
• 1 x igła iniekcyjna nr 7
• 1 x strzykawka 10 ml luer lock
• 1 x strzykawka 20 ml typu luer lock
• 1 x aparat do przetaczania kontrastu  z filtrem ,jeziorkiem i odpowietrznikiem . Dren długości 150 cm zakończenie drenu typu luer lock, zacisk rolkowy . Zabezpieczenie na kolec do nakłuwania pojemnika z płynem.
• 1x Koszulka 6F  długość 11cm. igłą angiograficzną nr 18G do nakłuwania tętnicy z prowadnikiem
• 1x prowadnik diagnostyczny 0.35” hydrofilny z końcówką typu J długości 180cm.
• dwustronny jałowy kolec do bezpiecznego przelewania płynów, dołożony do opakowania zbiorczego- kartonowego w ilości 2 sztuki na pakiet. 
Zestaw musi być sterylny, w opakowaniu /folia-papier/, posiadać 4 szt., etykiet z nadrukiem zgodnym z etykietą naklejoną na opakowaniu Preferowana etykieta z kodem identyfikacyjnym zestawu. 
</t>
    </r>
  </si>
  <si>
    <r>
      <rPr>
        <b/>
        <sz val="10"/>
        <color indexed="8"/>
        <rFont val="Times New Roman"/>
        <family val="1"/>
      </rPr>
      <t>Zestaw do arteriografii mózgowej – zabiegowy.</t>
    </r>
    <r>
      <rPr>
        <sz val="10"/>
        <color indexed="8"/>
        <rFont val="Times New Roman"/>
        <family val="1"/>
      </rPr>
      <t xml:space="preserve">
• prześcieradło pod pacjenta 152x 190 cm ze wzmocnieniem w środkowej części serwety 
• 1x serweta angiograficzna z włókniny typu sms w rozmiarze 218 x 330 cm z 2 otworami na tt. udowe. Otwory otoczone taśma lepną. Dodatkowa warstwa wysokochłonna w polu zabiegowym 120 x 80cm.  Przezroczysta wstawka na panel sterowniczy w rozmiarze 70 x 330 cm  
• 1x serweta na stolik zabiegowy i do zawinięcia zestawu 90 x 150 cm 
• 1x  osłona typu czepek z gumką 90x90cm
• 1x osłona typu czepka 120x120cm
• 1x miseczka okrągła 250 ml przezroczysta 
• 1x miseczka okrągła 500 ml przezroczysta  na sól fizjologiczną
• 1x miska okrągła 3000 ml. Niebieska z uchwytami na mikrocewniki i prowadniki o średnicy 30 cm+/- 2 cm
• 3 x fartuch chirurgiczny, Roz. “L”
• 50 x gaziki 10x10cm(gaza 17 nitkowa bez nitki radiacyjnej, ośmiowarstwowe )
• 2x strzykawka 10 ml Luer Lock zakręcane trzy częściowe z gumowym tłokiem
• 1x strzykawka 20 ml Luer Lock zakręcane trzy częściowe z gumowym tłokiem
• 2 x strzykawka 2 lub 3 ml luer lock zakręcane trzy częściowe z gumowym tłokiem
• 1 x strzykawka 10 ml luer lock
• 1 x strzykawka 20 ml typu luer lock
• 1x zaworek typu Flow Switch (kranik trójdrożny)
• 4 x dren 20- 30 cm z zaworem trójdrożnym wykonany z PCV / MIĘKKI/
• 4 x „Y” konektor pojedynczy z zastawką w konektorze wysokociśnieniowa zapewniającą dobrą szczelność układu, wykonany z przezroczystego materiału, z ruchomą męska końcówką. Wymagany kąt pomiędzy osiami kanałów  wprowadzającego i bocznego&lt; 40o
• 3x serweta absorbująca 40 x 60 cm, niepyląca z wkładem wysokochłonnym
• 3 szpatułki/lizaki do mycia pola operacyjnego 
• 1x skalpel nr 23 z trzonkiem / uchwytem. Zabezpieczenie na ostrze/typu bezpieczne narzędzie/
• 1 x igła iniekcyjna nr 7
• 4 x aparat do przetaczania kontrastu  z filtrem, jeziorkiem i odpowietrznikiem . Dren długości 150 cm. zakończenie drenu typu luer lock, zacisk rolkowy . Zabezpieczenie na kolec do nakłuwania pojemnika z płynem.
• 1x Koszulka 6F  długość 11cm. z igłą angiograficzną nr 18G do nakłuwania tętnicy z prowadnikiem
• 1x prowadnik diagnostyczny 0.35” hydrofilny z końcówką typu J długości 180cm.
• dwustronny jałowy kolec do bezpiecznego przelewania płynów, dołożony do opakowania zbiorczego- kartonowego w ilości 2 sztuki na pakiet.
Zestaw musi być sterylny, w opakowaniu /folia-papier/, posiadać 4 szt., etykiet z nadrukiem zgodnym z etykietą naklejoną na opakowaniu Preferowana etykieta z kodem identyfikacyjnym zestawu.
Zestaw musi być sterylny, w opakowaniu /folia-papier/, posiadać 4 szt., etykiet z nadrukiem zgodnym z etykietą naklejoną na opakowaniu Preferowana etykieta z kodem identyfikacyjnym zestawu. 
</t>
    </r>
  </si>
  <si>
    <r>
      <t xml:space="preserve">Pościel jednorazowa  wykonana z włókniny polipropylenowej o gr.40g/m2, </t>
    </r>
    <r>
      <rPr>
        <sz val="11"/>
        <color indexed="10"/>
        <rFont val="Times New Roman"/>
        <family val="1"/>
      </rPr>
      <t xml:space="preserve"> </t>
    </r>
    <r>
      <rPr>
        <sz val="11"/>
        <color indexed="8"/>
        <rFont val="Times New Roman"/>
        <family val="1"/>
      </rPr>
      <t>kolor zielony  w składzie:
poszwa 140x210cm, posiadająca zakładke 10 cm
poszewka 80x90, posiadajaca zakładke 8 cm
prześcieradło 130x210,</t>
    </r>
  </si>
  <si>
    <t xml:space="preserve">Jednorazowe niesterylne prześcieradło nieprzemakalne wykonane z mocnej i chłonnej bibuły laminowanej, 2-warstwowe o gramaturze min. 38g/m2.  wzmocnionej podłużnymi nitkami. Kolor biały z niebieskimi nitkami. Rozmiar min.80x210cm., wzmocnienie 8 nici SP </t>
  </si>
  <si>
    <t xml:space="preserve">Fartuch higieniczny wykonany z włókniny polipropylenowej, stanowiącej barierę dla mikroorganizmów o dobrej przepuszczalności powietrza, wiązany na troki, rękawy wykończone elastycznymi mankietem, PP25,zielony, dodatkowy trok w pasie. Rozmiar L, XL </t>
  </si>
  <si>
    <t xml:space="preserve">Czepek chirurgiczny wykonany z włókniny wiskozowej perforowanej, gramatura min.25g/m2, głębokość przód 14cm, tył 13,5cm, denko dł.19cm, szer.20cm,, z gumką z tyłu, opakowanie jednostkowe 100szt (kartonik), kolory: niebieski, zielony, różowy składany pojedynczo. </t>
  </si>
  <si>
    <t xml:space="preserve"> Spodenki  do kolonoskopii PES 50 g/m2 </t>
  </si>
  <si>
    <t xml:space="preserve">Chirurgiczne pokrowce na buty wykonane z grubej i mocnej włókniny polipropylenowej o gramaturze 30g/m², nietoksyczne, niepylące, oddychające,do stosowania w środowisku czystych pomieszczeń, zielone, do kostki </t>
  </si>
  <si>
    <t xml:space="preserve">Zestaw okulistyczny /skład zestawu/: 
1 x  serweta do nakrycia stołu instrumentariuszki o wymiarach 150 x 150 cm, wykonana z laminatu dwuwarstwowego  ( włóknina polipropylenowa 27-30g/m2 + folia PE 28,5 g/m2) o gramaturze 59-61,5 g/m2, nieprzemakalności min 980 cm H20, wytrzymałość na wypychanie na sucho i mokro min. 150-170 kPa;
1 x serweta główna o wymiarach 120x160cm, posiadająca otwór wypełniony folią chirurgiczną o wymiarach 10x10cm oraz zintegrowane 2 kieszenie o wymiarze 25x26 cm (-/+ 1 cm), pod otworem zintegrowana kształtka do formowania tunelu powietrznego dla pacjenta. Serweta główna wykonana z włókniny trójwarstwowej, paroprzepuszczalnej typu SMS o gramaturze min. 51 g/m2;
1 x ręcznik chłonny o wymiarach 30cm x 30-35cm. 
Na opakowaniu jednostkowym każdego produktu wymagana jest etykieta z przynajmniej 2 samoprzylepnymi naklejkami posiadającymi indeks wyrobu (kod kreskowy, numer LOT, datę ważności), które można odkleić i dołączyć do dokumentacji medycznej.
</t>
  </si>
  <si>
    <t xml:space="preserve">Zestaw otolaryngologiczny: Zestaw składający się z: 
1 x  serweta do nakrycia stołu instrumentariuszki 150cmx190-200cm, wykonana z laminatu dwuwarstwowego  ( włóknina polipropylenowa 27-30g/m2 + folia PE 28,5 g/m2) o gramaturze 59-61,5 g/m2, nieprzemakalności min 980 cm H20, wytrzymałość na wypychanie na sucho i mokro min. 150-170 kPa;
1 x Serweta główna o wymiarach 200cm x 280cm z otworem samoprzylepnym o średnicy 10 cm, otoczonym warstwą chłonną o wymiarze 50x50 cm (+/- 3 cm). Serweta główna w części nie krytycznej wykonana z włókniny trójwarstwowej, paroprzepuszczalnej typu SMS o gramaturze min. 51 g/m2, warstwa chłonna wykonana z laminatu dwuwarstwowego  ( włóknina wiskozowa 28g/m2+ folia PE 24 g/m2) o gramaturze min. 55 g/m2, nieprzemakalności min 990 cm H20, wytrzymałość na wypychanie na sucho min. 105-120 kPa;
2 x ręcznik chłonny o wymiarach 30cm x 30-35cm.
Na opakowaniu jednostkowym każdego produktu wymagana jest etykieta z przynajmniej 2 samoprzylepnymi naklejkami posiadającymi indeks wyrobu (kod kreskowy, numer LOT, datę ważności), które można odkleić i dołączyć do dokumentacji medycznej.
</t>
  </si>
  <si>
    <t>Pieluchomajtki dla osób z problemami nietrzymania moczu i kału w stopniu  ciężkim. Posiadają dwa anatomicznie ukształtowane wkłady chłonne z pulpy celulozowej z superabsorbentem  oraz warstwą rozprowadzającą .Osłonki boczne zamocowane na całej długości pieluchy  skierowane do wewnątrz. Falbanki z przędzą elastyczną zapobiegające wyciekom w obszarze pachwinowym. Bez ściągaczy talioweych, które mogą powodować podrażnienia skóry. Cztery elastyczne zapięcia :przylepcorzepy do wielokrotnego mocowania. Dwa indykatory wilgoci.Warstwa izolacyjna paroprzepuszczalna na całej powierzchni pieluchy łącznie z bokami. Obwód w pasie 100-150cm,chłonność wg ISO 11948-1: 3200g,roz L ,. Obwód w pasie 75-110cm,chłonność wg ISO 11948-1: 2800g,roz M,Obwód w pasie 55-80cm,chłonność wg ISO 11948-1: 2200g,roz S.</t>
  </si>
  <si>
    <t>Spódnica wykonana z włókniny poliestrowej o gramaturze 40 g/m2 , rozmiar uniwersaln, kolor niebieski</t>
  </si>
  <si>
    <t xml:space="preserve">Kapcie włókninowe, białe, wierz-PP, podeszwa-WI. </t>
  </si>
  <si>
    <t>Ubranie chirurgiczne - ocieplacz. Bluza z długim rękawem wykonana z miękkiej włókniny bawełnopodobnej o gramaturze 47g/m² w kolorze niebieskim. Rękawy długie zakończone białymi, elastycznymi mankietami.  Bluza wyposażona w  2 duże kieszenie  na dole bluzy. Wyposażona w biały elastyczny kołnierzyk pod szyją. Zapinana na białe napy.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</si>
  <si>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 xml:space="preserve">Serweta o wymiarze 47,5 x 60cm z taśma samoprzylepną, wykonana z nieprzemakalnego laminatu 4-warstwowego o gramaturze min. 105g/m2 i wytrzymałość na wypychanie na sucho i mokro min. 80-100 kPa. 
Warstwa górna laminatu wykonana z polimeru PE o strukturze lejkowatej, która pochłania materiał biologiczny i płyny, pozostająca na powierzchni sucha nie brudząca operatora oraz nie powodująca tworzenia się mikro włókien na powierzchni serwety. 
Dwie środkowe warstwy wykonane z wysokochłonnej włókniny, dolna warstwa z nieprzemakalnego polimeru PE.
</t>
  </si>
  <si>
    <r>
      <t>Wysokochłonny podkład higieniczny, nieprzemakalny o wymiarach 60 x60cm( +-5cm)</t>
    </r>
    <r>
      <rPr>
        <sz val="11"/>
        <rFont val="Times New Roman"/>
        <family val="1"/>
      </rPr>
      <t>,chłonnośc 540 ml,</t>
    </r>
    <r>
      <rPr>
        <sz val="11"/>
        <color indexed="8"/>
        <rFont val="Times New Roman"/>
        <family val="1"/>
      </rPr>
      <t xml:space="preserve"> z wkładem chłonnym celulozowym</t>
    </r>
  </si>
  <si>
    <t>Czepek chirurgiczny. Włókninowy, w kształcie beretu, ściągnięty lekką nie uciskającą gumką. Pakowany w kartonik w formie podajnika/ dyspensera, gwarantujący higieniczne przechowywanie i wyjmowanie. Każde opakowanie jednostkowe powinno zawierać: termin przydatności do użycia, informacje identyfikujące producenta, nr katalogowy. Kolor niebieski, zielony Polipropylen 18 g/m2,, średnica 53 cm, kartonik 100 szt.</t>
  </si>
  <si>
    <t>Sterylna serweta 50x70 cm, z otworem samoprzylepnym 6x8 cm, wykonana z laminatu dwuwarstwowego  (włóknina polipropylenowa 27-30g/m2 + folia PE 28,5 g/m2) o gramaturze 59-61 g/m2, nieprzemakalności min. 980 cm H20, wytrzymałość na wypychanie na sucho i mokro min. 150-170 kPa.</t>
  </si>
  <si>
    <t>Uniwersalny fartuch wykonany z cienkiej i mocnej  folii, bez rękawów, zakładany przez głowę, odrywany z rolki o grubośc min18 um, rozmiar min.70x120cm,niebieski lub biały na rolce</t>
  </si>
  <si>
    <t xml:space="preserve">Jednorazowa myjka przeznaczona do higieny pacjenta, wykonana z nieprzemakalnego laminatu, podfoliowana, PE 16x23 cm  </t>
  </si>
  <si>
    <r>
      <t xml:space="preserve">
Serweta sterylna o wymiarze 100x120cm, wykonana z laminatu dwuwarstwowego  ( włóknina polipropylenowa 27-30g/m2 + folia PE 28,5 g/m2) o gramaturze 59-61,5 g/m2, nieprzemakalności min 980 cm H20, wytrzymałość na wypychanie na sucho i mokro min. 150-170 kPa. Serweta wyposażona w taśmę, dłuższy bok serwety wykończony jest taśmą samoprzylepną.
</t>
    </r>
    <r>
      <rPr>
        <b/>
        <sz val="11"/>
        <rFont val="Times New Roman"/>
        <family val="1"/>
      </rPr>
      <t xml:space="preserve">
</t>
    </r>
  </si>
  <si>
    <t xml:space="preserve">Sterylny pokrowiec na przewody do artroskopii lub laparoskopii o wymiarach 14x250cm, wykonany z mocnej przeźroczystej folii PE o grubości min. 0,04-0,05mm, teleskopowo złożony z taśmami do mocowania na końcówkach. 
</t>
  </si>
  <si>
    <r>
      <t xml:space="preserve">
Serweta operacyjna j.u. sterylna o wymiarach  50x50cm wykonana z włókniny trójwarstwowej, paroprzepuszczalnej typu SMS o gramaturze min. 51 g/m2, stanowiącej barierę dla  mikroorganizmów, nieprzemakalność min. 50 cm, wytrzymałość na rozerwanie na sucho oraz mokro min.90 kPa. 
</t>
    </r>
    <r>
      <rPr>
        <b/>
        <sz val="11"/>
        <rFont val="Times New Roman"/>
        <family val="1"/>
      </rPr>
      <t xml:space="preserve">
</t>
    </r>
  </si>
  <si>
    <r>
      <t xml:space="preserve">Prześcieradło jednorazowego użytku higieniczne rozmiar 160x210 wykonane z włókniny polipropylenowej o gram. min. </t>
    </r>
    <r>
      <rPr>
        <sz val="11"/>
        <rFont val="Times New Roman"/>
        <family val="1"/>
      </rPr>
      <t>35g/m2,</t>
    </r>
    <r>
      <rPr>
        <sz val="11"/>
        <color indexed="10"/>
        <rFont val="Times New Roman"/>
        <family val="1"/>
      </rPr>
      <t xml:space="preserve"> </t>
    </r>
    <r>
      <rPr>
        <sz val="11"/>
        <color indexed="8"/>
        <rFont val="Times New Roman"/>
        <family val="1"/>
      </rPr>
      <t>zielone</t>
    </r>
  </si>
  <si>
    <t xml:space="preserve">Folia o powierzchni całkowitej 60x45cm i powierzchni klejącej 50x45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</si>
  <si>
    <t xml:space="preserve">Folia o powierzchni całkowitej 38x25cm i powierzchni klejącej 28x25 cm,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</si>
  <si>
    <t xml:space="preserve">Folia o powierzchni całkowitej 38x41cm i powierzchni klejącej 28x41 cm,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</si>
  <si>
    <t xml:space="preserve">Folia o powierzchni całkowitej 20x20cm i powierzchni klejącej 10x20 cm,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Rozmiar 20x20 cm (część przylepna 10x20 cm) </t>
  </si>
  <si>
    <r>
      <rPr>
        <b/>
        <sz val="9"/>
        <color indexed="8"/>
        <rFont val="Times New Roman"/>
        <family val="1"/>
      </rPr>
      <t>Zestaw do zabiegów kardiochirurgicznych:</t>
    </r>
    <r>
      <rPr>
        <sz val="9"/>
        <color indexed="8"/>
        <rFont val="Times New Roman"/>
        <family val="1"/>
      </rPr>
      <t xml:space="preserve">
Wymiary: 242cm x 384cm posiadające w polu operacyjnym folię chirurgiczną serii Ioban (folia wykonana z poliestru  posiadająca w warstwie klejącej jodofor o działaniu bakteriobójczym), folia chirurgiczna pokrywa obszar klatki piersiowej, brzucha  oraz kończyn (41cm x 154cm)
Obłożenie zintegrowane z ekranem anestezjologicznym, po bokach obłożenia – 2 duże, przylepne kieszenie
Materiał obłożeń i serwet:wykonany  z włókien sztucznych, dwuwarstwowy laminat z warstwy włókniny poliolefinowej i folii polietylenowej , bez dodatku wiskozy i celulozy; gramatura materiału : 60 g/m2;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200cm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Sterylizacja – gamma
</t>
    </r>
  </si>
  <si>
    <r>
      <rPr>
        <b/>
        <sz val="9"/>
        <rFont val="Times New Roman"/>
        <family val="1"/>
      </rPr>
      <t>Zestaw Podstawowy</t>
    </r>
    <r>
      <rPr>
        <sz val="9"/>
        <rFont val="Times New Roman"/>
        <family val="1"/>
      </rPr>
      <t xml:space="preserve"> 
Skład zestawu:
- Serweta przylepna 250cm x 150cm
- serweta przylepna 183cm x 183cm
- 2 serwety przylepne 100cm x 75cm
- serweta na stolik instrumentariuszki 200cm x 150cm
- serweta na stolik Mayo 78cm x 144cm
- 4 serwetki do rąk (ręczniki celulozowe)
- 1 taśma samoprzylepna 10cm x 55cm
Materiał serwet: chłonna  włóknina na bazie roślinnej z polietylenowym wzmocnieniem , bez dodatku wiskozy i celulozy; gramatura materiału : 64,5 g/m² ± 5,5 g/m² ;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150cm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serweta na stolik Mayo: z   włókniny  wiskozowej o gramaturze 35g/m2, laminowana folią polietylenową 54g/m2o grubości 60 um, spełniająca obowiązujące normy  (PN-EN 13 795) dla materiałów o wysokiej efektywności w obszarze krytycznym, palność – I klasa wdł 16 CFR 1610.
Sterylizacja – tlenkiem etylenu</t>
    </r>
  </si>
  <si>
    <r>
      <t xml:space="preserve">Serweta do Laparotomii wzdłużnej. </t>
    </r>
    <r>
      <rPr>
        <sz val="9"/>
        <rFont val="Times New Roman"/>
        <family val="1"/>
      </rPr>
      <t xml:space="preserve">Wykonana  z materiału  z włókien sztucznych (polipropylen/polietylen) bez zawartości włókien wiskozowych i celulozowych 
Dwuwarstwowy laminat)
Materiał niepylący, chłonny, absorpcyjny na całej powierzchni
Wymiary: 254cm x 285cm, rozmiar otworu przylepnego – 30cm x 10cm
Obłożenie zintegrowane z ekranem anestezjologicznym 
Gramatura materiału 60g/m2
Bez zawartości lateksu
I klasa palności zgodnie z 16CFR 1610
Zastosowany klej to klej akrylowy, hypoalergiczny, repozycjonowalny – umożliwiający przyklejanie i odklejanie bez ryzyka uszkodzenia serwety
Obłożenie spełnia wymogi Normy Europejskiej EN 13 795 dla materiałów o podwyższonym poziomie ryzyka w obszarze krytycznym
Minimalna odporność na przesiąkanie płynów : 150 cm2 H2O
Opakowana w torebkę typu Multi Vac stanowiące opakowanie bezpośrednie i umieszczone w dyspenserze
Na opakowaniu jednostkowym podwójna, samoprzylepna metka z kodem kreskowym, numerem katalogowym, datą ważności i numerem serii służąca do prowadzenie dokumentacji medycznej
Sterylizacja – tlenkiem etylenu
;       </t>
    </r>
    <r>
      <rPr>
        <b/>
        <sz val="9"/>
        <rFont val="Times New Roman"/>
        <family val="1"/>
      </rPr>
      <t xml:space="preserve">                          </t>
    </r>
  </si>
  <si>
    <r>
      <t xml:space="preserve">Kieszeń na narzędzia jednodziałowa
</t>
    </r>
    <r>
      <rPr>
        <sz val="9"/>
        <rFont val="Times New Roman"/>
        <family val="1"/>
      </rPr>
      <t xml:space="preserve">Kieszeń jednodziałowa wykonana z przezroczystego polietylenu (folii PE) o wymiarach  33cm x 38cm służy do przechowywania narzędzi chirurgicznych, wacików, gazików itp. podczas zabiegu chirurgicznego.
Folia polietylenowa PE to folia mocna, wytrzymała i nieprzemakalna dla płynów.
Kieszeń posiada warstwę kleju umożliwiającego zamocowanie kieszeni w dowolnym miejscu obłożenia, serwety czy fartucha. 
Zastosowany klej jest klejem akrylowym, hipoalergicznym, repozycjonowalnym – co pozwala na wielokrotne przyklejanie i odklejanie bez ryzyka uszkodzenia kieszeni i materiału, do którego jest przyklejana. 
Kieszeń posiada w górnej części sztywnik umożliwiający wygięcie kieszeni.
nie zawierają lateksu.
</t>
    </r>
    <r>
      <rPr>
        <b/>
        <sz val="9"/>
        <rFont val="Times New Roman"/>
        <family val="1"/>
      </rPr>
      <t xml:space="preserve">
</t>
    </r>
  </si>
  <si>
    <r>
      <rPr>
        <b/>
        <sz val="9"/>
        <rFont val="Times New Roman"/>
        <family val="1"/>
      </rPr>
      <t>Organizator przewodów</t>
    </r>
    <r>
      <rPr>
        <sz val="9"/>
        <rFont val="Times New Roman"/>
        <family val="1"/>
      </rPr>
      <t xml:space="preserve">  o wymiarach 13,3cm x 3,8cm jest białym przylepcem z ruchomą częścią w środkowej części umożliwiającą swobodne wielokrotne przyklejanie i odklejanie. 
Organizator pozwala na przyklejenie do obłożenia, serwety czy  fartucha itp. drenów, kabli i przewodów. Organizator może być przyklejony do każdego typu materiału, z którego wykonywane są obłożenia, fartuchy czy serwety operacyjne. 
Zastosowany klej jest klejem akrylowym, repozycjonowalnym – co pozwala na wielokrotne przyklejanie i odklejanie bez ryzyka uszkodzenia organizatora i materiału, do którego jest przyklejany
</t>
    </r>
  </si>
  <si>
    <r>
      <rPr>
        <b/>
        <sz val="9"/>
        <rFont val="Times New Roman"/>
        <family val="1"/>
      </rPr>
      <t>Taśma samoprzylepna o wymiarach 55cm x 10cm</t>
    </r>
    <r>
      <rPr>
        <sz val="9"/>
        <rFont val="Times New Roman"/>
        <family val="1"/>
      </rPr>
      <t xml:space="preserve"> pozwala na przyklejenie do obłożenia, serwety czy  fartucha itp. drenów, kabli i przewodów. Taśma może być przyklejona do każdego typu materiału, z którego wykonywane są obłożenia, fartuchy czy serwety operacyjne. Zastosowany klej jest klejem akrylowym,  repozycjonowalnym – co pozwala na wielokrotne przyklejanie i odklejanie bez ryzyka uszkodzenia taśmy i materiału, do którego jest przyklejany. Taśma wykonana jest z materiału z włókien sztucznych bez zawartości wiskozy i celulozy.</t>
    </r>
  </si>
  <si>
    <t>Pakiet nr 13 - Jednorazowe zestawy operacyjne, kieszeń na narzędzia, organizator przewodów, taśma samoprzylepna, folie chirurgiczne.</t>
  </si>
  <si>
    <t>Serweta na jałowe strzykawki wykonana z włókniny polipropylenowej 35g/m2.Całkowita wielkość 80x80cm, złożona 17-19cm x 27-29 cm z zakładką 7-9cm.,jałowa, wysterylizowana w parze wodnej, na opakowaniu etykieta z podwójną metką z nr serii, datą ważności, nazwą producenta, z możliwością wklejenia do dokumentacji.</t>
  </si>
  <si>
    <t xml:space="preserve">Pokrowce na nogi pacjenta wysterylizowane w EO, zapakowane w torebkę papierowo-foliową. Na zewnątrz opakowania centralna etykieta z dwiema nalepkami służącymi do wklejenia do dokumentacji medycznej z nr LOT, datą ważności ,nazwą producenta. Rozmiar 80x45cm, z włókniny foliowanej 43g/m2,  pakowane po jednej sztuce. </t>
  </si>
  <si>
    <t xml:space="preserve">Serweta  do przechwytywania płynów w kształcie stożka z wkładką modelującą,z włókniny dwuwarstwowej 56g/m2, z częścią podpośladkowa o dł. 35cm ,całkowita dł 113 cm,jałowa, wysterylizowana EO,na opakowaniu centralna etykieta z  dwiema  metkami podwójnie przylepnymi z nr serii,datą ważności, nazwą producenta. </t>
  </si>
  <si>
    <r>
      <rPr>
        <b/>
        <sz val="10"/>
        <rFont val="Times New Roman"/>
        <family val="1"/>
      </rPr>
      <t>Sterylna peseta do nosa</t>
    </r>
    <r>
      <rPr>
        <sz val="10"/>
        <rFont val="Times New Roman"/>
        <family val="1"/>
      </rPr>
      <t>,roz.16cm, jednorazowego użytku wykonane ze stali nierdzewnej ,polerowanej. Wygrawerowany znak CE oraz nadrukowany znak jednorazowego użycia  umieszczony po obu stronach narzędzia. Spełniają wymagania normy  ISO 7153-1 oraz ASTM 899-12. Zapakowane w torebkę papierowo-foliową, oznakowany kierunek otwierania z wycięciem na kciuk .Na wierzchu centralna etykieta +dwie samoprzylepne etykiety z nazwa producenta, Lot, datą ważności ,do wklejenia do dokumentacji medycznej.Opakowanie zewnętrzne karton z dyspenserem.</t>
    </r>
  </si>
  <si>
    <r>
      <rPr>
        <b/>
        <sz val="9"/>
        <rFont val="Times New Roman"/>
        <family val="1"/>
      </rPr>
      <t xml:space="preserve">Zestaw uniwersalny z serwetą na stół Mayo   </t>
    </r>
    <r>
      <rPr>
        <sz val="9"/>
        <rFont val="Times New Roman"/>
        <family val="1"/>
      </rPr>
      <t xml:space="preserve">
Zestaw powinien zawierać:
• 1 taśma op. 9 x 50 cm
• 1 serweta stołu Mayo, wzmocniona 78 x 145 cm (wzmocnienie 65x85 cm)
• 4 ręczniki do rąk
• 2 przyklejane serwety 3-warstwowe na całej powierzchni z dodatkową łatą chłonną 75 x 90 cm, łata chłonna 15 x 50 cm
• 1 przyklejana serweta 3-warstwowa z łatą chłonną 180 x 180 cm, łata chłonna 15 x 50 cm z oraganizatorami przewodów
• 1 przyklejana serweta duża 150 x 240 cm
• 1 serweta na stół do instrumentarium 150 x 190 cm (wzmocnienie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g/m2, wzmocnienie chłonne – laminat 2 warstwowy PE+PP (polietylen, polipropylen) foliowany, nieprzemakalny, grubość folii 60µm, w części chłonnej polipropylen. Gramatura w części foliowej 55g/m2+ gramatura w części chłonnej 85g/m2 . Całkowita gramatura 140 g/ m2.
Materiał serwet głównych musi posiadać min. 3 warstwy PE+PP+PP - polietylen, polipropylen foliowany o gramaturze 75 g/ m2 w części podstawowej. Gramatura łaty chłonnej musi wynosić 80 g/m2 . Odporność na rozerwanie na mokro w obszarze krytycznym 290 kPa. Odporność na rozerwanie na sucho w obszarze krytycznym 314 kPa. Odporność na penetrację płynów (chłonność) 167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</si>
  <si>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t xml:space="preserve">Osłona na kończynę, </t>
    </r>
    <r>
      <rPr>
        <sz val="10"/>
        <rFont val="Times New Roman"/>
        <family val="1"/>
      </rPr>
      <t>jałowa o wymiarach 22x75 cm, pakowana pojedynczo.</t>
    </r>
  </si>
  <si>
    <r>
      <t xml:space="preserve">Taśma chirurgiczna samoprzylepna, jałowa, pakowana pojedynczo, </t>
    </r>
    <r>
      <rPr>
        <sz val="10"/>
        <rFont val="Times New Roman"/>
        <family val="1"/>
      </rPr>
      <t xml:space="preserve">rozmiar 9x49 cm, </t>
    </r>
  </si>
  <si>
    <r>
      <t xml:space="preserve">Taśma samoprzylepna typu RZEP </t>
    </r>
    <r>
      <rPr>
        <sz val="10"/>
        <rFont val="Times New Roman"/>
        <family val="1"/>
      </rPr>
      <t xml:space="preserve"> rozmiar 2,5 x 30 cm, jałowa, pakowana pojedynczo</t>
    </r>
  </si>
  <si>
    <r>
      <rPr>
        <b/>
        <sz val="10"/>
        <color indexed="8"/>
        <rFont val="Times New Roman"/>
        <family val="1"/>
      </rPr>
      <t>Sterylna ściereczka</t>
    </r>
    <r>
      <rPr>
        <sz val="10"/>
        <color indexed="8"/>
        <rFont val="Times New Roman"/>
        <family val="1"/>
      </rPr>
      <t xml:space="preserve"> chłonna o wymiarach 30 x 40 cm, wykonana z bardzo chłonnej celulozy o gramaturze min. 50 g/m2, służąca do wycierania rąk po myciu chirurgicznym. Opakowanie jednostkowe powinno posiadać minimum 2 samoprzylepne etykiety zawierające następujące informacje: numer katalogowy, serię, datę ważności oraz informację o producencie służące do archiwizacji danych</t>
    </r>
  </si>
  <si>
    <r>
      <rPr>
        <b/>
        <sz val="10"/>
        <rFont val="Times New Roman"/>
        <family val="1"/>
      </rPr>
      <t xml:space="preserve">Zestaw do operacji żylaków kończyn dolnych </t>
    </r>
    <r>
      <rPr>
        <sz val="10"/>
        <rFont val="Times New Roman"/>
        <family val="1"/>
      </rPr>
      <t xml:space="preserve">- Minimalny skład i wymiary zestawu:
serweta chirurgiczna górna z taśmą samoprzylepną o wymiarach 240x175 cm, wzmocniona w strefie krytycznej (dodatkowa warstwa chłonna) i wyposażona w organizatory przewodów - 1 szt;
serweta chirurgiczna dolna o wymiarach 200x260 cm z wycięciem U o wymiarach 20x102 cm, z wydłużoną warstwą chłonną (70x160 cm) w strefie krytycznej - 1 szt.;
serweta chirurgiczna 100x150 cm - 1szt;
taśma samoprzylepna 9x49 cm - 1 szt.;
ręczniki chłonne min 18x25 cm - 2 szt.;
serweta na stolik - (owinięcie zestawu) 150x190 cm - 1 szt.   
Wymagania:  
- wykonany z laminatu o gramaturze min. 75g/m2  - wymagane jes,t aby jedną z warstw materiału stanowiła folia PE.
-wytrzymałość na rozerwanie na sucho/mokro: 385/330 kPa w strefie krytycznej
-wytrzymałość na penetrację płynów 840 cm H2O w strefie krytycznej.
</t>
    </r>
  </si>
  <si>
    <r>
      <rPr>
        <b/>
        <sz val="10"/>
        <rFont val="Times New Roman"/>
        <family val="1"/>
      </rPr>
      <t>Zestaw do zabiegów bariatrycznych</t>
    </r>
    <r>
      <rPr>
        <sz val="10"/>
        <rFont val="Times New Roman"/>
        <family val="1"/>
      </rPr>
      <t xml:space="preserve"> - </t>
    </r>
    <r>
      <rPr>
        <u val="single"/>
        <sz val="10"/>
        <rFont val="Times New Roman"/>
        <family val="1"/>
      </rPr>
      <t xml:space="preserve">Minimalny skład i wymiary zestawu:
</t>
    </r>
    <r>
      <rPr>
        <sz val="10"/>
        <rFont val="Times New Roman"/>
        <family val="1"/>
      </rPr>
      <t>Serweta chirurgiczna do zabiegów bariatrycznych o wymiarach 280/230/270x335cm, zintegrowana z ekranem anestezjologicznym i nogawicami, posiada samoprzylepny otwór w okolicach jamy brzusznej o wymiarach 32x42 cm, otoczony warstwą chłonną z organizatorami przewodów. Serweta posiada dwa dodatkowe zintegrowane organizatory przewodów w formie taśmy samoprzylepnej typu RZEP – 1szt.
Taśmy samoprzylepne typu RZEP 2,5x30 cm- 2 szt.
Taśma samoprzylepna 9x49cm- 1szt.
Ręczniki chłonne 18x25 cm- 4 szt.
Osłona na kamerę (perforowana końcówka) 14x250cm – 1szt
Kieszenie dwukomorowe samoprzylepne (taśma samoprzylepna w górnej i środkowej części kieszeni) 25x40- 2 szt.
Osłona na stolik MAYO 79x145 cm- 1szt.
Serweta na stolik (owinięcie zestawu) 150x190 cm- 1szt.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</si>
  <si>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10"/>
        <color indexed="8"/>
        <rFont val="Times New Roman"/>
        <family val="1"/>
      </rPr>
      <t>Zestaw do zabiegów neurochirurgicznych</t>
    </r>
    <r>
      <rPr>
        <sz val="10"/>
        <color indexed="8"/>
        <rFont val="Times New Roman"/>
        <family val="1"/>
      </rPr>
      <t xml:space="preserve"> - </t>
    </r>
    <r>
      <rPr>
        <u val="single"/>
        <sz val="10"/>
        <color indexed="8"/>
        <rFont val="Times New Roman"/>
        <family val="1"/>
      </rPr>
      <t xml:space="preserve">Minimalny skład i wymiary zestawu:
</t>
    </r>
    <r>
      <rPr>
        <sz val="10"/>
        <color indexed="8"/>
        <rFont val="Times New Roman"/>
        <family val="1"/>
      </rPr>
      <t>serweta chirurgiczna do kraniotomii o wymiarach 230x290 cm, posiada otwór wypełniony folią chirurgiczną o wymiarach 30x20 cm, dwa zintegrowane organizatory przewodów typu RZEP, worek do przechwytywania płynów, wyposażony w sito i podłączenie do drenu - 1 szt. 
serwety chirurgiczne 50x50 cm samoprzylepne z regulowanym otworem o wymiarach 10x16 cm - 4 szt.
taśma samoprzylepna 9x49 cm - 1 szt. 
ręczniki chłonne 18x25 cm - 2 szt.
osłona na stolik MAYO 79x145 cm - 1 szt.
serweta na stolik - (owinięcie zestawu) 150x190 cm - 1 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</si>
  <si>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t xml:space="preserve">Kieszeń dwukomorowa </t>
    </r>
    <r>
      <rPr>
        <sz val="10"/>
        <rFont val="Times New Roman"/>
        <family val="1"/>
      </rPr>
      <t>samoprzylepna wyposażona w sztywnik, w rozmiarze 2x15x30 cm</t>
    </r>
  </si>
  <si>
    <r>
      <t xml:space="preserve">Pokrowiec na osłonę ołowianą tarczycy </t>
    </r>
    <r>
      <rPr>
        <sz val="10"/>
        <rFont val="Times New Roman"/>
        <family val="1"/>
      </rPr>
      <t>o wym. 66x10 cm i długość rozcięcia 15 cm.</t>
    </r>
  </si>
  <si>
    <r>
      <rPr>
        <b/>
        <sz val="10"/>
        <color indexed="8"/>
        <rFont val="Times New Roman"/>
        <family val="1"/>
      </rPr>
      <t xml:space="preserve">Ubranie chirurgiczne - bluza. </t>
    </r>
    <r>
      <rPr>
        <sz val="10"/>
        <color indexed="8"/>
        <rFont val="Times New Roman"/>
        <family val="1"/>
      </rPr>
      <t>Wykonana z włókniny bawełnopodobnej typu spunbonded 50g/m2 (+/-5gm2), 100 % polipropylenu, antystatycznej, niepylącej, oddyczającej, przeznaczonej do sotosowania przez personel medyczny w środowisku bloku operacyjnego. Bluza krótki rękaw,pod szują wyposażona w nap, kieszeń na pierś, dwie kieszenie boczne na dole bluzy. Sposób pakowania umożliwiający indywidualny dobór rozmiaru. Rozmiary XS, S, M, L, XL, 2XL, 3XL, 4XL do swobodnego wyboru przez Zamawiającego; kolor niebieski i zielony</t>
    </r>
  </si>
  <si>
    <r>
      <rPr>
        <b/>
        <sz val="10"/>
        <rFont val="Times New Roman"/>
        <family val="1"/>
      </rPr>
      <t>Ubranie chirurgiczne - spodnie</t>
    </r>
    <r>
      <rPr>
        <sz val="10"/>
        <rFont val="Times New Roman"/>
        <family val="1"/>
      </rPr>
      <t>. Wykonane z włókniny bawełnopodobnej typu spunbonded 50g/m2 (+/-5gm2), 100 % polipropylenu, antystatycznej, niepylącej, oddyczającej, przeznaczonej do sotosowania przez personel medyczny w środowisku bloku operacyjnego. Spodnie - ściągane tasiemką, kieszeń boczna na nogawce z klapką wyposażoną w nap. Sposób pakowania umożliwiający indywidualny dobór rozmiaru. Rozmiary XS, S, M, L, XL, 2XL, 3XL, 4XL do swobodnego wyboru przez Zamawiającego; kolor niebieski i zielony</t>
    </r>
  </si>
  <si>
    <r>
      <rPr>
        <b/>
        <sz val="10"/>
        <rFont val="Times New Roman"/>
        <family val="1"/>
      </rPr>
      <t>Zestaw do protezy kolana</t>
    </r>
    <r>
      <rPr>
        <sz val="8"/>
        <rFont val="Times New Roman"/>
        <family val="1"/>
      </rPr>
      <t xml:space="preserve">. Minimalny skład zestawu:
1. osłona na stół narzędziowy 150x190 cm, obszar chłonny 75x210 – 1 szt.;
2. kompres gazowy laparotomijny 45x45 cm ( gaza 20-nitkowa, 6- warstwowy, znacznik RTG, biały) – 5 szt.;
3. kompres gazowy 10x10 cm (gaza 17-nitkowa,12-warstwowy,  znacznik RTG, biały - 20szt.;
4. strzykawka 100 ml, trzyczęściowa z adapterem LS, końcówka do cewnika – 1 szt.;
5. miska z polipropylenu 500 ml z podziałką, przeźroczysta – 2 szt.
6. ostrze chirurgiczne nr 24(CS) – 2 szt.
7. kleszczyki blokowane 24,7 cm do materiałów opatrunkowych, niebieskie – 1 szt.
8. taśma lepna 9x49 cm- 2 szt.;
9. osłona na kończynę typu stokinet 22x75 cm – 1 szt.
10. opatrunek chłonny piankowy 10x30 cm – 1 szt.;
11. serweta chirurgiczna dwuwarstwowa z taśmą lepną o wymiarach 200x150 cm – 1 szt.
12. osłona na stół narzędziowy 150x210 cm, wzmocnienie 75x210 cm – 2 szt.;
13. folia operacyjna 66x45 cm – 1 szt.;
14. dren łączący do ssaka PVC 30Ch/21Ch 3,5m + aspiracja typu Yankauer 24Ch z otworami, okrągłą końcówką – 1 szt.;
15. Serweta chirurgiczna 250x315 cm, posiadająca samouszczelniający otwór o średnicy 7 cm, otoczony warstwą chłonną z możliwością zamocowania drenów – 1 szt.;
16. fartuch chirurgiczny, sterylny, jednorazowy, pełnobarierowy ze wstawkami nieprzemakalnymi, wykonany z włókniny typu spunclaced właściwościach hydrofobowych, gramaturze min. 68 g/m2 , fartuch złożony w osób zapewniający aseptyczną aplikację, wiązany na troki wewnętrzne oraz troki zewnętrzne z kartonikiem. Wzmocnienie frontu wykonane z niebieskiej nieprzepuszczalnej, oddychającej folii polietylenowej 35µm. Wzmocnienie rękawa wykonane z nieprzepuszczalnego laminatu, składającego się z niebieskiej folii polipolietylenowej 27,5 µm oraz nietkanej włókniny mieszanki wiskozy i poliestru 30g /m2 . Fartuch z tyłu zapinany na rzep, rękawy wykończone elastycznym poliestrowym mankietem o długości min.5 cm. W celu zapewnienia wygody użytkownika WVTR (współczynnik parowania wody) w obszarze krytycznym w części frontowej (materiał fartucha, wzmocnienie frontu) winien wynosić min. 6200 g/m 2/24h, WVTR w obszarze mniej krytycznym min. 52000 g/m 2/24h (ASTM 6710), przepuszczalność powietrza (w obszarze mniej krytycznym) równa 0,34 m/s (ISO 9237:1995), porowatość powietrza (w obszarze mniej krytycznym) równa 59ft3/min (wg metody ASTM D737:96), w rozmiarze :L-L 1 szt., XL-L 1 szt., XXLL 1 szt..Zestaw pakowany i oznakowany zgodnie z Ustawą o Wyrobach Medycznych. Opakowanie ma zawierać etykietę ze szczegółowym składem zestawu, wyposażoną w cztery odlepne metki do umieszczenia w dokumentacji medycznej.
</t>
    </r>
  </si>
  <si>
    <t>razem</t>
  </si>
  <si>
    <t>Razem</t>
  </si>
  <si>
    <t>-zł</t>
  </si>
  <si>
    <t>………………………………………………………………………………………………</t>
  </si>
  <si>
    <t xml:space="preserve">Serweta sterylna o wymiarach 50x60 cm z otworem o średnicy 6x8 cm otoczonym taśmą lepną, wykonan z laminatu dwuwarstwoego, nieprzemakalnego o gr. Min 60 g/m2.  Wytrzymałość na rozerwanie na sucho min 40 Kpa. </t>
  </si>
  <si>
    <t>Serweta sterylna o wymiarach 120x150cm z otworem o średnicy 5x7cm otoczonym taśmą lepną, wykonana z laminatu min.dwuwarstwowego, nieprzemakalnego o gr.min 60g/m2. Nieprzemakalność całej powierzchni serwety min.120cm H2O, wytrzymałość na rozerwanie na sucho min 69 kPa oraz mokro min.52 kP</t>
  </si>
  <si>
    <t>Sterylna serweta chirurgiczna o wymiarze 150x240 cm wykonana z laminatu trzywarstwowego ( włóknina wskozowa 23g/m2, folia polietylenowaa 40 um, włóknina polipropylenowa 12 g/m2.)</t>
  </si>
  <si>
    <t xml:space="preserve">Serweta chirurgiczna z otworem samoprzylepnym, wymiary 75x90 cm, otwór samoprzylepny o średnicy 6x8cm wykonany z laminatu dwuwarrstwowego nieprzemakalnego o gr. min. 60g/m2. </t>
  </si>
  <si>
    <r>
      <t xml:space="preserve">Mocna, odporna na rozerwanie, sterylna </t>
    </r>
    <r>
      <rPr>
        <b/>
        <sz val="10"/>
        <rFont val="Times New Roman"/>
        <family val="1"/>
      </rPr>
      <t>osłona na mikroskop</t>
    </r>
    <r>
      <rPr>
        <sz val="10"/>
        <rFont val="Times New Roman"/>
        <family val="1"/>
      </rPr>
      <t xml:space="preserve"> o wymiarach 117x254 cm wykonana z folii polietylenowej o gramaturze 32 mikrony, przeźroczystego polimeru nie dajacego odbić pryzmatycznych światła. Rozerwanie na sucho min 52 kPa.</t>
    </r>
  </si>
  <si>
    <r>
      <rPr>
        <b/>
        <sz val="10"/>
        <rFont val="Times New Roman"/>
        <family val="1"/>
      </rPr>
      <t>Zestaw do artroskopii kolana w składzie:</t>
    </r>
    <r>
      <rPr>
        <sz val="10"/>
        <rFont val="Times New Roman"/>
        <family val="1"/>
      </rPr>
      <t xml:space="preserv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samoprzylpne - min. 2 szt.
-ręczniki chłonne - min. 4 szt.
-osłona na stolik MAYO 79x145cm, warstwa chłonna 65x85cm - 1  szt.
-osłona na stolik - (owinięcie zestawu) 150 x 190 cm
Zestaw musi spełniac wymagania wysokie wg normy PN EN 13795 1-3 przy czym wytrzymałość na wypychanie/rozrywanie w strefie krytycznej na poziomie min. 65 kPa
Materiał podtsawowy serwety głównej składający się min. z  2 warstw ( folia PE oraz wartswa chłonna ) o łącznej gramaturze min. 60 g/m2</t>
    </r>
  </si>
  <si>
    <r>
      <rPr>
        <b/>
        <sz val="10"/>
        <rFont val="Times New Roman"/>
        <family val="1"/>
      </rPr>
      <t>Sterylna serweta do przeszczepu zastawki</t>
    </r>
    <r>
      <rPr>
        <sz val="10"/>
        <rFont val="Times New Roman"/>
        <family val="1"/>
      </rPr>
      <t xml:space="preserve"> o wumiarach 200/300x330 cm, posiadająca otwór w okolicach klatki piersiowej o wymiarach 32x40 cm wypełniony folią chirurgiczną, otoczony warstwą wyskochłonną z możliwością zamocowania drenów. w strefie krytycznej obłozenia: obłożenie wykonane na bazie laminatu trójwarstwowego o minimalnej gramaturze 85 g/m2 oraz wspólczynniku rozerwania na sucho w strefie krytycznej mnin 230 kPa.</t>
    </r>
  </si>
  <si>
    <r>
      <rPr>
        <b/>
        <sz val="10"/>
        <rFont val="Times New Roman"/>
        <family val="1"/>
      </rPr>
      <t xml:space="preserve">Zestaw do cięcia cesarskiego / duża laparotomia </t>
    </r>
    <r>
      <rPr>
        <sz val="10"/>
        <rFont val="Times New Roman"/>
        <family val="1"/>
      </rPr>
      <t xml:space="preserve">w składzie:1x serweta chirurgiczna w kształcie litery T o wymiarach 175/250x300 cm  posiadająca otwór o wymiarach 38x32 cm  wypełniony folią chirurgiczną, wewnatrz której znajduje się wycięcie w kształcie gruszki o wymiarach 18x16 cm. Serweta posiada duży, zintegrowany okaljący worek do przechwytywania płynów o wymiarach 100x80 cm  wyposażony w sztywnik, podłączenie ssaka i organizatory przewodów. Serweta wykonana z min. dwuwarstwowego laminatu o min gramaturze 66 g/m2, odporność na przenikanie cieczy min 140 cmH2O. Odporność na wypychanie w strefie krytycznej sucho/mokro 170/105 kPa., 1x serweta 90x120 cm, 1x serweta  ztaśmą samoprzylepną 50x50 cm, 1x tasma samoprzylepna 9x49 cm, 4x ręczniki chłonne 18x25 cm, 1x osłona na mayo 79x145 cm, serweta na stolik-owiniecie zestawu 150x190 cm.
</t>
    </r>
  </si>
  <si>
    <r>
      <rPr>
        <b/>
        <sz val="10"/>
        <color indexed="8"/>
        <rFont val="Times New Roman"/>
        <family val="1"/>
      </rPr>
      <t>Zestaw do zabiegów ginekologicznych ( żylaków odbytu ) w składzie:</t>
    </r>
    <r>
      <rPr>
        <sz val="10"/>
        <color indexed="8"/>
        <rFont val="Times New Roman"/>
        <family val="1"/>
      </rPr>
      <t xml:space="preserve">
- serweta chirurgiczna  o wymiarach 200/270x215 cm, zintegrowana z nogawicami i ekranem anastezjologicznym, posiada otwór w okolicach krocza o wymiarach 13x24 cm
- serweta ginekologiczna o wymiarach 60x116 cm, wyposażona w samoprzylepny otwór o wymiarach 8x11 cm, zintegrowany worek do przechwytywania płynów oraz możliwość przymocowania serwety do fartucha operującego, za pomocą zintegrowanej taśmy samoprzylepnej
- reczniki chłonne 18x25 cm- 2 szt
- organizator przewodów samoprzylepny  9x18 cm
-osłona na stolik mayo o wymiarach 79x145 cm
- serweta na stolik ( owinięcie zestawu ) o wymiarach 150x190 cm.
Obożenie chirurgiczne zestawu wykonane jest z lamianatu dwuwarstwowego o gramaturze min 63 g/m2. Odporność na pzrenikanie cieczy w strefie krytycznej i mniej krytycznej min 127 H20. Odporność na rozerwanie na sucho min 69 kPa na całej powierzchni.</t>
    </r>
  </si>
  <si>
    <r>
      <rPr>
        <b/>
        <sz val="10"/>
        <color indexed="8"/>
        <rFont val="Times New Roman"/>
        <family val="1"/>
      </rPr>
      <t>Torba ( kieszeń) na narzedzia</t>
    </r>
    <r>
      <rPr>
        <sz val="10"/>
        <color indexed="8"/>
        <rFont val="Times New Roman"/>
        <family val="1"/>
      </rPr>
      <t>, przyklejana romziar 35x40 cm, jednokomorowa. Wykonana z folii polietylenowej. Produkt streylny, pakowany w sposób gwarantujacy aseptyczny sposób aplikacji zawartości pakietu.</t>
    </r>
  </si>
  <si>
    <t xml:space="preserve">Serweta do zabiegów okulistycznych, wymiary 45x45cm wykonana z folii PE z samoprzylepnym otworem o średnicy 6 cm i kieszenią do przechowywania płynów. </t>
  </si>
  <si>
    <r>
      <rPr>
        <b/>
        <sz val="10"/>
        <rFont val="Times New Roman"/>
        <family val="1"/>
      </rPr>
      <t>Fartuch chirurgiczny, sterylny</t>
    </r>
    <r>
      <rPr>
        <sz val="10"/>
        <rFont val="Times New Roman"/>
        <family val="1"/>
      </rPr>
      <t>, jednorazowy pełnobarierowy- ze wstawkami nieprzemakalnymi wykonany z włókniny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t>
    </r>
    <r>
      <rPr>
        <vertAlign val="superscript"/>
        <sz val="10"/>
        <rFont val="Times New Roman"/>
        <family val="1"/>
      </rPr>
      <t>2</t>
    </r>
    <r>
      <rPr>
        <sz val="10"/>
        <rFont val="Times New Roman"/>
        <family val="1"/>
      </rPr>
      <t xml:space="preserve">.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Zgodny z normą PN-EN 13795. Rozmiary: L, LL, XL, XL-L,  2XL-L, 2XL-XL . </t>
    </r>
  </si>
  <si>
    <r>
      <rPr>
        <b/>
        <sz val="10"/>
        <rFont val="Times New Roman"/>
        <family val="1"/>
      </rPr>
      <t>Fartuch chirurgiczny, sterylny</t>
    </r>
    <r>
      <rPr>
        <sz val="10"/>
        <rFont val="Times New Roman"/>
        <family val="1"/>
      </rPr>
      <t xml:space="preserve">, jednorazowy pełnobarierowy - wykonany z włókniny typu spunlaced o gramaturze min. 68 g/m2 zawierająca pulpę celulozową i włókna poliestrowe.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Zgodny z normą PN-EN 13795. Rozmiary: M, L, LL, XL, XL-L,  2XL-L, 2XL-XL . </t>
    </r>
  </si>
  <si>
    <r>
      <rPr>
        <b/>
        <sz val="10"/>
        <color indexed="8"/>
        <rFont val="Times New Roman"/>
        <family val="1"/>
      </rPr>
      <t xml:space="preserve">Pokrowce higieniczne </t>
    </r>
    <r>
      <rPr>
        <sz val="10"/>
        <color indexed="8"/>
        <rFont val="Times New Roman"/>
        <family val="1"/>
      </rPr>
      <t>na buty wykonane z cienkiej i mocnej foli PE kolor niebieski, z moletem antypoślizgowym, nietoksyczne, nie pylące, do zastosowania w środowisku czystych pomieszczeń.</t>
    </r>
  </si>
  <si>
    <r>
      <rPr>
        <b/>
        <sz val="10"/>
        <color indexed="8"/>
        <rFont val="Times New Roman"/>
        <family val="1"/>
      </rPr>
      <t>Maska chirurgiczna wiązana na troki czterowarstwowa</t>
    </r>
    <r>
      <rPr>
        <sz val="10"/>
        <color indexed="8"/>
        <rFont val="Times New Roman"/>
        <family val="1"/>
      </rPr>
      <t xml:space="preserve">
Oporna na przesiąkanie, hypoalergiczna, technologia Anti- Fog zabezpiecza okulary przed parowaniem, wodoodporna. Maski pakowane w kartonik w formie podajnika/ dyspensera, gwarantujący higieniczne przechowywanie i wyjmowanie. Każde opakowanie jednostkowe powinno zawierać:  termin przydatności do użycia, informacje identyfikujące producenta, nr katalogowy. 
</t>
    </r>
  </si>
  <si>
    <r>
      <rPr>
        <b/>
        <sz val="10"/>
        <rFont val="Times New Roman"/>
        <family val="1"/>
      </rPr>
      <t>Maska chirurgiczna - wiązana na troki trójwarstwowa</t>
    </r>
    <r>
      <rPr>
        <sz val="10"/>
        <rFont val="Times New Roman"/>
        <family val="1"/>
      </rPr>
      <t xml:space="preserve">,odporna na przesiąkanie hypoalergiczna, technologia Anti-Fog zabezpiecza okulary przed parowaniem, technologia Anti-Reflection – zabezpiecza przed odbiciem światła.
Maski pakowane w kartonik w formie podajnika/ dyspensera, gwarantujący higieniczne przechowywanie i wyjmowanie. Każde opakowanie jednostkowe powinno zawierać:  termin przydatności do użycia, informacje identyfikujące producenta, nr katalogowy. 
</t>
    </r>
  </si>
  <si>
    <r>
      <rPr>
        <b/>
        <sz val="10"/>
        <rFont val="Times New Roman"/>
        <family val="1"/>
      </rPr>
      <t>Czepek chirurgiczny</t>
    </r>
    <r>
      <rPr>
        <sz val="10"/>
        <rFont val="Times New Roman"/>
        <family val="1"/>
      </rPr>
      <t xml:space="preserve">. Włókninowy, wykonany z włókniny wiskozowej </t>
    </r>
    <r>
      <rPr>
        <b/>
        <sz val="10"/>
        <rFont val="Times New Roman"/>
        <family val="1"/>
      </rPr>
      <t>typu printbonded</t>
    </r>
    <r>
      <rPr>
        <sz val="10"/>
        <rFont val="Times New Roman"/>
        <family val="1"/>
      </rPr>
      <t xml:space="preserve"> o gramaturze 25 g/m2 , ściągnięty z tyłu nieuciskającą gumką. Pakowany w kartonik w formie podajnika/ dyspensera, gwarantujący higieniczne przechowywanie i wyjmowanie. Każde opakowanie jednostkowe powinno zawierać:  termin przydatności do użycia, informacje identyfikujące producenta, nr katalogowy. Kolor niebieski, zielony, fioletowy
</t>
    </r>
  </si>
  <si>
    <r>
      <rPr>
        <b/>
        <sz val="10"/>
        <rFont val="Times New Roman"/>
        <family val="1"/>
      </rPr>
      <t>Czepek z opaska przeciwpotną.</t>
    </r>
    <r>
      <rPr>
        <sz val="10"/>
        <rFont val="Times New Roman"/>
        <family val="1"/>
      </rPr>
      <t xml:space="preserve"> Wykonany z wiskozy i tkaniny typu spunlace, wokół całej głowy materiał  pochłaniający pot. Tył dłuższy zakończony gumką. Trójkolorowy: zielony/ niebieski/ biały. Gramatura części pochłaniającej pot – 65 g/m2. Pakowany w kartonik w formie podajnika/ dyspensera, gwarantujący higieniczne przechowywanie i wyjmowanie. Każde opakowanie jednostkowe powinno zawierać:  termin przydatności do użycia, informacje identyfikujące producenta, nr katalogowy
</t>
    </r>
  </si>
  <si>
    <r>
      <rPr>
        <b/>
        <sz val="10"/>
        <rFont val="Times New Roman"/>
        <family val="1"/>
      </rPr>
      <t>Czepek chirurgiczny,</t>
    </r>
    <r>
      <rPr>
        <sz val="10"/>
        <rFont val="Times New Roman"/>
        <family val="1"/>
      </rPr>
      <t xml:space="preserve"> wykonany w całości z chłonnej i pzrewiewnej włókniny perforowanej wiązany na troki. Pakowany w kartonik w formie podajnika. Kolor niebieski i zielony.</t>
    </r>
  </si>
  <si>
    <t>Maska chirurgiczna trójwarstwowa    pełnobarierowa wykonana z wysokiej jakości włóknin, warstwa twarzowa specjalnie wygładzona nie posiada mikrowłosków powodujących podrażnienia skóry. Maska wyposażona w sztywnik umożliwiający łatwe dopasowanie się maski do kształtu twarzy, pakowana w kartoniki po max 50szt, , bezwonna, kolor zielony, op. 50 szt.,  , zgodna z normą EN 14683 typ II 3 warstwy o gramaturze 23g/m2 + 23g/m2 + 25g/m2 , rozmiar 95x175mm</t>
  </si>
  <si>
    <t>Pokrowiec na osłonę tarczycy o wymiarach min. 65x9 cm i długości rozcięcia min. 13 cm, wykonany z włókniny typu SMS o gramaturze min. 30 g/m2</t>
  </si>
  <si>
    <r>
      <rPr>
        <b/>
        <sz val="9"/>
        <color indexed="8"/>
        <rFont val="Times New Roman"/>
        <family val="1"/>
      </rPr>
      <t>Sterylny zestaw do zabiegów na kręgosłupie – stabilizacja przez skórna</t>
    </r>
    <r>
      <rPr>
        <sz val="9"/>
        <color indexed="8"/>
        <rFont val="Times New Roman"/>
        <family val="1"/>
      </rPr>
      <t xml:space="preserve">
Skład zestawu:
1x Fartuch chirurgiczny  z bawełnopodobnej włókniny o gramaturze 70 g/m², wzmocniony folią PE, 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1xFartuch chirurgiczny, wykonany z bawełnopodobnej włókniny o gramaturze 70 g/m², wzmocniony folią PE, rękawy klejone, rozmiar  XL 130cm
1x Fartuch chirurgiczny, wykonany z bawełnopodobnej włókniny o gramaturze 70 g/m², wzmocniony folią PE, rękawy klejone, rozmiar XLL 150cm 
1x Uchwyt do skalpeli, z podziałem na 3, z możliwością przyklejenia do podłoża 
1x Licznik igieł magnetyczno  piankowy ze zdejmowaczem ostrzy na 20 szt., żółty,  zatrzaskowy zamek i taśma lepna z symbolem BIOHAZARD do zabezpieczenia przed otwarciem w czasie transportu 
1x Uchwyt na przewody typu rzep  2,5x14 cm 
2x Ostrze chirurgiczne nr 23 ze stali węglowej
1x Strzykawka do irygacji 100 ml trzyczęściowa  z uchwytem na palec
1x Dren ssący, CH21, D-0,7 cm 300 cm
1x Końcówka do odsysania Yankauer CH24,  4 otwory
1x Uchwyt ssący Yankauer FRAZIER  CH12 końcówka aluminiowa 
2x Miska 500 ml niebieska , skalowana
1x Serweta laparotomijna z nitką RTG 45x45 cm, 4W 17N, biała, wiązana po 5
4x Kompres włókninowy 10x10 cm z  nitką RTG, 8W, 50g, wiązany po 10
2x Włókninowa taśma przylepna, 9x50 cm
1x Kleszczyki 24 cm, plastikowe
1x Osłona ramienia C 2-częściowa:  tunel 13x205 cm z klipsami, osłona 75x75 cm z  folii PE
1x Osłona okrągła - długość 76 cm, średnica po rozciągnięciu 152 cm, gumka 135 cm  
1x Kieszeń dwukomorowa na narzędzia 41x33 cm z  folii PE,  przylepna
1x Serweta 220x300 cm z przylepnym rozcięciem  U 8,5x107 cm ze wzmocnieniem chłonnym w obszarze krytycznym  1x Serweta dwuwarstwowa 75x90 cm 
4x Serweta dwuwarstwowa 75x90 cm, przylepna 
1x Etykieta do identyfikacji  zestawu  czerwona
Serwety okrywające pacjenta wykonane z chłonnego bilaminatu  o gramaturze 58g/m² odpornego na penetracje płynów &gt;200 cm H2O, dodatkowo zaliczone testy odporności  na przenikanie krwi . 
Opakowanie zestawu zaopatrzone w 4 etykiety samoprzylepne do dokumentacji medycznej zawierające: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</si>
  <si>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r>
      <rPr>
        <b/>
        <sz val="10"/>
        <rFont val="Times New Roman"/>
        <family val="1"/>
      </rPr>
      <t>Torba izolująca  do przechowywania narządów</t>
    </r>
    <r>
      <rPr>
        <sz val="10"/>
        <rFont val="Times New Roman"/>
        <family val="1"/>
      </rPr>
      <t xml:space="preserve">. Sterylna, przeźroczysta wykonana matowego termoplastycznego elastomeru poliuretanowego nieprzepuszczalnego dla płynów z dwoma tasiemkami  do zaciągania umożliwiającymi szczelne zamknięcie torby. Rozmiar 51x51 cm . Wyrób medyczny klasa I s. Sterylizacja EO . </t>
    </r>
  </si>
  <si>
    <r>
      <rPr>
        <b/>
        <sz val="10"/>
        <color indexed="8"/>
        <rFont val="Times New Roman"/>
        <family val="1"/>
      </rPr>
      <t>Wysokochłonna serweta operacyjna</t>
    </r>
    <r>
      <rPr>
        <sz val="10"/>
        <color indexed="8"/>
        <rFont val="Times New Roman"/>
        <family val="1"/>
      </rPr>
      <t xml:space="preserve">.
Wysokochłonne, sterylne, włókninowe serwety operacyjne z nitką radiacyjną RTG. Kolor zielony. Rozmiar 40x60 cm. </t>
    </r>
  </si>
  <si>
    <t>Pakiet nr  14  Maski do procedur wysokiego ryzyka</t>
  </si>
  <si>
    <r>
      <rPr>
        <b/>
        <sz val="10"/>
        <color indexed="8"/>
        <rFont val="Times New Roman"/>
        <family val="1"/>
      </rPr>
      <t xml:space="preserve">Maska chirurgiczna </t>
    </r>
    <r>
      <rPr>
        <sz val="10"/>
        <color indexed="8"/>
        <rFont val="Times New Roman"/>
        <family val="1"/>
      </rPr>
      <t xml:space="preserve">typu Fluidsheld (EN 14683 Typ IIR) do zabiegów operacyjnych o podwyższonym ryzyku zakażenia Miejsca Operowanego oraz Ochronie Personelu przez krwiopochodnymi patogenami . Odpoprność na rozpryski, cisnienie z zewnatrz maski ≥ 160 mmHg, filtracja bakteryjna (BFE) ≥ 99%, opór powietrza wdychanego i wydychanego (Delta P) &lt; 29 Pa/cm2. Specjalna warstwa umożliwiająca filtrację makrocząsteczkową (0,1 mikron) na poziomie ≥ 99%, kolorowe pomarańczowe zewnętrzne oznaczenie identyfikujące przeznaczenie użytkowe do wykonania procedury oraz poziom ochrony, z tasiemką do wiązania, specjalny pas gąbki zapobiegający zaparowaniu okularów lub przyłbic, specjalna warstwa zapewniająca ochronę przed krwiopochodnymi czynnikami zakaźnymi - oporność na rozpryski krwi ≥ 160 mmHg.
</t>
    </r>
  </si>
  <si>
    <t>Pakiet nr 2 Jednorazowe zestawy do operacji, fartuchy, serwety, pieluchomajtki</t>
  </si>
  <si>
    <t>Pakiet nr 5 Jednorazowe zestawy do operacji, ubrania chirurgiczne, serwety, fartuchy, czepki, maski</t>
  </si>
  <si>
    <r>
      <t>Folia chirurgiczna bakteriobójcza .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w warstwie klejącej 66cm x85cm ,</t>
    </r>
    <r>
      <rPr>
        <b/>
        <sz val="10"/>
        <rFont val="Times New Roman"/>
        <family val="1"/>
      </rPr>
      <t>rozmiar całkowity 56cmx 85cm.</t>
    </r>
  </si>
  <si>
    <r>
      <t xml:space="preserve">Folia chirurgiczna bakteriobójcza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44cm x 35 cm. </t>
    </r>
    <r>
      <rPr>
        <b/>
        <sz val="10"/>
        <rFont val="Times New Roman"/>
        <family val="1"/>
      </rPr>
      <t xml:space="preserve">Rozmiar części lepnej 34cm x 35cm </t>
    </r>
    <r>
      <rPr>
        <sz val="10"/>
        <rFont val="Times New Roman"/>
        <family val="1"/>
      </rPr>
      <t xml:space="preserve">
</t>
    </r>
  </si>
  <si>
    <r>
      <t xml:space="preserve">Folia chirurgiczna bakteriobójcza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66cm x 60 cm. </t>
    </r>
    <r>
      <rPr>
        <b/>
        <sz val="10"/>
        <rFont val="Times New Roman"/>
        <family val="1"/>
      </rPr>
      <t>Rozmiar części lepnej 56cm x 60cm</t>
    </r>
    <r>
      <rPr>
        <sz val="10"/>
        <rFont val="Times New Roman"/>
        <family val="1"/>
      </rPr>
      <t xml:space="preserve"> </t>
    </r>
  </si>
  <si>
    <r>
      <rPr>
        <b/>
        <sz val="10"/>
        <rFont val="Times New Roman"/>
        <family val="1"/>
      </rPr>
      <t>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66cm x 45 cm. </t>
    </r>
    <r>
      <rPr>
        <b/>
        <sz val="10"/>
        <rFont val="Times New Roman"/>
        <family val="1"/>
      </rPr>
      <t xml:space="preserve">Rozmiar części lepnej 56cm x 45cm </t>
    </r>
  </si>
  <si>
    <r>
      <rPr>
        <b/>
        <sz val="10"/>
        <rFont val="Times New Roman"/>
        <family val="1"/>
      </rPr>
      <t>ZESTAW DO CIĘCIA CESARSKIEGO</t>
    </r>
    <r>
      <rPr>
        <sz val="10"/>
        <rFont val="Times New Roman"/>
        <family val="1"/>
      </rPr>
      <t xml:space="preserve">
Skład zestawu:
1x Obłożenie do cięcia cesarskiego o wymiarach 254x307cm z oknem przylepnym w polu operacyjnym 30x30cm wypełnionym folią chirurgiczną (folia wykonana z poliestru o grubości 0,025mm). Wokół pola operacyjnego zbiornik na płyny 360 stopni z usztywnieniem wykonanym z polipropylenu i dwoma organizatorami przewodów (4 otwory na przewody w każdym), obłożenie zintegrowane z ekranem anestezjologicznym .
1x serweta na stolik instrumentariuszki 200x150cm 
1x serweta na stolik Mayo 80x145cm 
1x taśma samoprzylepna 10x55cm
1x serweta dla noworodka 100x100cm 
4 x serwetki do rąk 
4x fartuch chirurgiczny L ( każdy fartuch osobno pakowany) 
1 x Serweta przylepna 100cmx 75 cm (sterylna oddzielnie zapakowana)) 
Serwety w zestawie wykonane z dwuwarstwowej włókniny z włókien syntetycznych (polipropylen i polietylen) bez zawartości włókien celulozowych i wiskozowych, o gramaturze 60 g/m2, I klasa palności, klej repozycjonowalny, pozwalający na rozklejenie dwóch warstw przylepnych bez ryzyka uszkodzenia materiału. 
Serweta na stolik Mayo wykonana z materiału  z włókniny wiskozowej 35g/m2 laminowana folią polietylenową 54g/m2 o grubości 60um; materiał niepalący, chłonny, absorpcyjny na całej powierzchni, bez zawartości lateksu; I klasa palności wdł 16CFR 1610
Fartuch chirurgiczny: typu SMMS o gramaturze 35 gram/m2. Szwy fartucha wykonane metodą ultradźwiękową. Fartuch niepalny.
Wszystkie obłożenia i serwety są wykonane z włókniny absorpcyjnej,ubogocząsteczkowej, chłonnej i nieprzemakalnej spełniają wymogi Normy Europejskiej EN 13 795 w zakresie wartości dla materiałów o wysokiej efektywności w obszarach krytycznych, minimalna odporność na przesiąkanie płynów: 150 cm2 H2O.
 Wszystkie serwety i obłożenia nie zawierają lateksu, I klasa palności wdł 16CFR 1610
Wszystkie elementy zestawu zapakowane w opakowanie zbiorcze ( w środku opakowania zbiorczego oddzielnie zapakowane fartuchy i serweta przylepna )
</t>
    </r>
  </si>
  <si>
    <r>
      <rPr>
        <b/>
        <sz val="10"/>
        <rFont val="Times New Roman"/>
        <family val="1"/>
      </rPr>
      <t>ZESTAW  GINEKOLOGICZY</t>
    </r>
    <r>
      <rPr>
        <sz val="10"/>
        <rFont val="Times New Roman"/>
        <family val="1"/>
      </rPr>
      <t xml:space="preserve">
Skład zestawu:
1x serweta ginekologiczna rozmiar: 195 cm x 179 cm 
Przylepny otwór o rozmiarze 9 cm x 12 cm
Zbiornik przechwytujący płyny pod otworem w rozmiarze 15,5 cm x 21 cm 
Obłożenie zintegrowane z osłonami na kończyny o długości 117 cm 
1x serweta na stolik instrumentariuszki 200cm x 150cm 
1x serweta nieprzylepna 75cm x 90cm
1x taśma samoprzylepna 10cm x 55cm
4x fartuch chirurgiczny L 
Serwety w zestawie wykonane z dwuwarstwowej włókniny z włókien syntetycznych (polipropylen i polietylen) bez zawartości włókien celulozowych i wiskozowych, o gramaturze&gt; 60 g/m2, I klasa palności, klej repozycjonowalny, pozwalający na rozklejenie dwóch warstw przylepnych bez ryzyka uszkodzenia materiału. 
Fartuch chirurgiczny: typu SMMS o gramaturze 35 gram/m2. Szwy fartucha wykonane metodą ultradźwiękową. Fartuch niepalny. 
Wszystkie obłożenia i serwety są wykonane z włókniny absorpcyjnej,ubogocząsteczkowej, chłonnej i nieprzemakalnej spełniają wymogi Normy Europejskiej EN 13 795 w zakresie wartości dla materiałów o wysokiej efektywności w obszarach krytycznych.
Wszystkie serwety i obłożenia nie zawierają lateksu, I klasa palności wdł 16CFR 1610.
Wszystkie elementy zestawu zapakowane w opakowanie zbiorcze ( w środku opakowania zbiorczego oddzielnie zapakowane fartuchy)
</t>
    </r>
  </si>
  <si>
    <r>
      <rPr>
        <b/>
        <sz val="10"/>
        <rFont val="Times New Roman"/>
        <family val="1"/>
      </rPr>
      <t xml:space="preserve">
Zestaw do Laparoskopii( pozycja litotomijna) </t>
    </r>
    <r>
      <rPr>
        <sz val="10"/>
        <rFont val="Times New Roman"/>
        <family val="1"/>
      </rPr>
      <t xml:space="preserve">
Skład zestawu:
1x Obłożenie zintegrowane z ekranem anestezjologicznym i osłonami na 
W części kroczowej – otwór przylepny: 12 cm x 15,5 cm przysłonięty papierem foliowym umożliwiającym zachowanie sterylności i jednocześnie łatwym do usunięcia w razie potrzebyWymiar: 241 cm x 228 cm
Przylepny otwór 27 cm x 30 cm 
4x Fartuch chirurgiczny L 
serwety: wykonana z materiału z włókien sztucznych (polipropylen/polietylen) bez zawartości włókien wiskozowych i celulozowych (dwuwarstwowy laminat), gramatura materiału 60g/m2, materiał niepylący, chłonny, absorpcyjny na całej powierzchni, I klasa palności zgodnie z 16CFR 1610
Spełnia  wymogi Normy Europejskiej EN 13 795 dla materiałów o podwyższonym poziomie ryzyka w obszarze krytycznym, minimalna odporność na przesiąkanie płynów: 150 cm2 H2O.
Fartuch chirurgiczny: typu SMMS o gramaturze 35 gram/m2. Szwy fartucha wykonane metodą ultradźwiękową. Fartuch niepalny.
Wszystkie obłożenia i serwety są wykonane z włókniny absorpcyjnej, ubogocząsteczkowej, chłonnej i nieprzemakalnej spełniają wymogi Normy Europejskiej EN 13 795 w zakresie wartości dla materiałów o wysokiej efektywności w obszarach krytycznych 
Wszystkie elementy zestawu zapakowane w opakowanie zbiorcze ( w środku opakowania zbiorczego oddzielnie zapakowane fartuchy)
</t>
    </r>
  </si>
  <si>
    <r>
      <rPr>
        <b/>
        <sz val="10"/>
        <rFont val="Times New Roman"/>
        <family val="1"/>
      </rPr>
      <t>Zestaw do operacji biodra w pozycji ginekologicznej</t>
    </r>
    <r>
      <rPr>
        <sz val="10"/>
        <rFont val="Times New Roman"/>
        <family val="1"/>
      </rPr>
      <t>. Skład zestawu: 1. 1 x serweta na stół narzędziowy150 cm x 190 cm, wykonana z laminatu 2-warstwowego składającego się z włókniny polipropylenowej i  folii polietylenowej. Materiał spełnia wymagania wysokie normy  EN13795. Gramatura materiału w polu krytycznym 77 g/m2; 2. 4 x ręcznik wysoko chłonny o wymiarach 30 cm x 40 cm, wykonany ze wzmacnianej włókniny celulozowej o gramaturze 60 g/m2; 3. 2 x fartuch chirurgiczny  ykonany z miękkiej, przewiewnej włókniny typu spunlaced o gramaturze 68 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42 g/m2 , na rękawach 40,5 g/m2. Fartuch z zakładanymi połami , w okolicach szyi  zapięcie na rzep min. 3 cm x 6 cm  i 3 cm x 13 cm,  mankiety o długości 8 cm ( + 2 cm ), wykonane z poliestru. Fartuch posiada oznakowanie rozmiaru  w postaci naklejki naklejone na fartuchu, pozwalające na identyfikację przed rozłożeniem. Rozmiar fartucha w centymetrach oznaczających jego długość 150 cm  (+/- 5 cm); 4. 2 x fartuch chirurgiczny wykonany z miękkiej, przewiewnej włókniny typu spunlaced o gramaturze 68 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42 g/m2 , na rękawach 40,5 g/m2. Fartuch z zakładanymi połami , w okolicach szyi  zapięcie na rzep min. 3 cm x 6 cm  i 3 cm x 13 cm ,  mankiety o długości 8 cm ( + 2 cm ) wykonane z poliestru.  Fartuch posiada oznakowanie rozmiaru  w postaci naklejki naklejone na fartuchu, pozwalające na identyfikację przed rozłożeniem. Fartuch przeznaczony do operacji generujących dużą ilość płynów.  Fartuch zapewnia wysoki komfort termiczny pracy operatora. Rozmiar fartucha w centymetrach oznaczających jego długość 170 cm  (+/- 5 cm); 5. 2 x osłona ortopedyczna na kończynę w rozmiarze 32-33 cm x 110-120 cm  wykonana z laminatu dwuwarstwowego, wewnątrz osłony włóknina polipropylenowa na zewnątrz folia polietylenowa, do mocowania każdej z osłon po 2 szt. taśm samoprzylepnych foliowych10 cm x 50 cm; 6. 1 x kieszeń na narzędzia chirurgiczna 1- komorowa o wymiarach 38-40 cm x 35-40 cm ,wykonana z folii polietylenowej bez sztywnika ; 7. 4 x taśma samoprzylepna włókninowa o wymiarach 9 x 49-50 cm; 8. 1 x kleszczyki blokowane do materiału opatrunkowego , plastikowe; 9. 1 x zestaw do odsysania z końcówką typu Yankauer Ch 24-25, Ø 6mm, 300cm ; 10.  1 x  dren do ssaka łączący Ch  25-30, 350 cm; 11.  2 x miska niebieska lub przeźroczysta, 500 ml, wykonana z plastiku; 12. 20 x kompres wykonany z gazy 17 nitkowej,16-warstwowy z nitką RTG 10 cm x 10 cm; 13. 3 x serweta wykonana z gazy bawełnianej 20 nitkowej ,6 warstwowa, 45-50 cm x 45-60 cm ( po wstępnym  praniu) z tasiemką i elementem kontrastującym w promieniach rtg, kolor biały;  14. 1 x folia operacyjna poliuretanowa pokryta klejem poliakrylowym , z czerwonym paskiem na brzegach ułatwiającym aplikację, nie zawierająca lateksu, kalafonii i jej pochodnych, grubość 0,048 mm, wymiar powierzchni przylepnej 45 cm x 50 cm , wymiar całkowity folii 45 cm x 55-57 cm; 15. 2 x serweta operacyjna 150 cm x 210-240 cm Serweta wykonana z laminatu dwuwarstwowego włóknina polipropylenowa i folia polietylenowa. Gramatura laminatu 57,5 g/m2.Serweta powinna  spełniać wymagania wysokie  normy PN EN13795,   wytrzymała na wypychanie na mokro &gt;  260 kPa,  szybkość absorbcji (spływ cieczy) 80% (badane według ISO 9073-11); 16. 1 x serweta główna do operacji ortopedycznych w pozycji ginekologicznej 295cm-297 cm x 400 cm z dwoma otworami umieszczonymi centralnie : jeden otwór w kształcie owalnym 12 cm -13 cm x 15 cm -18,5 cm,  drugi otwór okrągły o średnicy 7,5 cm – 8 cm, oba otwory samouszczelniające się neoprenem.  Serweta w polu krytycznym wzmocniona łatą chłonną z wycięciem w kształcie litery " U "  wzmocnienie od strony otworu owalnego. Serweta w całości  wykonana z materiału 2-warstwowego (włóknina polipropylenowa i folia polietylenowa)  o gramaturze min. 57,5 g/m2 - 63 g/m2, dodatkowo wzmocniona w polu krytycznym łatą o wysokiej absorpcji o gramaturze 112,5 g/m2. Wszystkie składowe ułożone w kolejności umożliwiającej sprawną aplikację zgodnie z zasadami aseptyki, zawinięte w serwetę na stolik instrumentariuszki. Zestaw powinien być wyposażony w minimum dwie samoprzylepne etykiety, z  nr katalogowym, datą ważności i numerem serii służąca do archiwizacji danych. Zawartość zestawu opisana w języku polskim na etykiecie produktowej naklejonej na opakowaniu. Opakowanie - torba z przeźroczystej foli polietylenowej z klapką  zgrzewaną z folią, w celu zminimalizowania ryzyka zbrudzenia zawartości podczas wyjmowania z opakowania przy zgrzewie powinien znajdować się sterylny margines.</t>
    </r>
  </si>
  <si>
    <r>
      <rPr>
        <b/>
        <sz val="10"/>
        <rFont val="Times New Roman"/>
        <family val="1"/>
      </rPr>
      <t>Zestaw do zabiegów by pass w składzie:</t>
    </r>
    <r>
      <rPr>
        <sz val="10"/>
        <rFont val="Times New Roman"/>
        <family val="1"/>
      </rPr>
      <t xml:space="preserve">
L.p. Komponent: Ilość:
1. Osłona na stół narzędziowy 190x280cm, obszar chłonny 75x280cm.  Serweta stanowi równocześnie owinięcie zestawu. 1
2. Obłożenie chirurgiczne o wymiarach 200x260 cm, samoprzylepne wycięcie U 20x102 cm, zintegrowane z osłoną na krocze, serweta wykonana z laminatu 3-warstwowego ( wiskoza 23 g/m2, folia PE 40 mikronów oraz włóknina polipropylenowa 12 g/m2.)
 1
3. Osłona stopy 36x28 cm wykonana z folii PE 50 mikronów oraz warstwy wiskozowej 20 g/m2. 2
4. Taśma lepna 9x49 cm, 2- warstwowa  ( włóknina poliestrowa 40 g/m2 i folia PE 27,5 mikronów ) 4
5. Sterylny fartuch chirurgiczny w rozmiarze XL ,wykonany w całości   z włókniny bawełnopodobnej o gram. 68 g/m2,   u góry z tyłu  zapinany na rzep. Fartuch posiada nieprzemakalne wstawki z przodu i w rękawach - wzmocnienia od strony wewnętrznej. Rękawy wykończone elastycznym poliestrowym  mankietem o długości min  8 cm ( potwierdzone dokumentem - oświadczeniem  wydanym przez producenta wyrobu ). Fartuch posiada graficzne oznaczenie rozmiaru. 
Minimalne parametry:
Wytrzymałość na wypychanie - sucho/ mokro w strefie krytycznej ≥ 40 kPa , odporność na czystość  mikrobiologiczną &lt; 300 CFU/100 cm2 na całej powierzchni, wytrzymałość na rozciąganie - na sucho/ mokro w strefie krytycznej ≥ 20 N 2
6. Serweta operacyjna 90x75 cm z taśmą samoprzylepną, serweta wykonana z laminatu 3-wartwowego ( wiskoza 23 g/m2, folia PE 40 mikronów oraz włóknina polipropylenowa 12 g/m2) 2
7. Serweta operacyjna 100x100 cm z taśmą samoprzylepną, serweta wykonana z laminatu 3-wartwowego ( wiskoza 23 g/m2, folia PE 40 mikronów oraz włóknina polipropylenowa 12 g/m2) 2
8. Osłona na stolik Mayo wzmocniona 79x145 cm, obszar chłonny 65x85 cm, wykonana z folii PE  60 mikronów oraz warstwy chłonnej wykonanej z laminatu 2-warstwowego  ( folia PE 55 mikronów i warstwa wiskozowa 40 g/m2). Odporność na przenikanie płynów powyżej 800 cm H2O. 2
9. Kieszeń foliowa 40x35 cm z taśmą samoprzylepną. 2
10. Organizator przewodów 5x15 cm w postaci rzepa. 2
11. Dren łączący do ssaka PVC 30Ch/ 21Ch 3,5m + Yankauer 24Ch. 2
12. Czyścik do elektrody 5x5 cm. 1
13. Osłonki na kleszczyki Mosquito, różne kolory 5 par 1
14. Pojemnik do liczenia igieł ( na 20 sztuk) i usuwania ostrzy. Pojemnik magnetyczny/piankowy. 1
15. Strzykawka 20 ml, 3-częściowa 1
16. Strzykawka 10ml 3-częściowa L/S. 1
17. Strzykawka 100ml 3-częściowa z adapterem LS, końcówką do cewnika. 1
18. Tupfer okrągły gazowy 40x40cm (gaza 20-nitkowa, znacznik Rtg, biały) 10
19. Kompres gazowy 10x10cm (gaza 17-nitkowa, 16-warstwowy, znacznik Rtg, biały)  20
20. Kubek z polipropylenu 500ml z podziałką, przezroczysty 1
21. Kubek z polipropylenu 1200ml, z podziałką, przezroczysty 1
22. Miska z polipropylenu 1000ml, z podziałką. 2
23. Uchwyt z ostrzem do koagulacji monopolarnej 320cm 1
24. Elektroda monopolarna - kulka 4mm (SS) 1
25. Turnikiety (dla dorosłych) 17.8cm  4
26. Kompres włókninowy laparotomijny 40x60cm z tasiemką (130g, 3-warstwowy, znacznik Rtg, zielony)  4
27. Tupferki gazowe 12x12cm (gaza 24-nitkowa, znacznik Rtg, biały) 5
Zestaw zapakowany w opakowaniu typu papier-folia z instrukcją kierunku otwarcia. Zestaw zawiera główna etykietę z listą komponentów w języku polskim, kodem kreskowym oraz 2 naklejkami do dokumentacji medycznej, zawierające symbol, numer LOT, nazwę producenta oraz datę ważności. Sterylizacja tlenkiem etylenu. Zestaw jest zgodny z obowiązującą normą PN EN 13795. 
Zestaw oznaczony kolorystycznie: Oznaczenie znajduje się na wewnętrznej etykiecie (elementy barwne naniesione na tą etykietę) oraz na dodatkowej etykiecie bocznej (napis „ Zestaw do by pass” ).
</t>
    </r>
  </si>
  <si>
    <t>Pakiet nr 12 - Jednorazowe obłożenia do badań naczyniowych stosowane w diagnostycznej arteriografii mózgowej i zabiegach embolizacji</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</si>
</sst>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s>
  <fonts count="71">
    <font>
      <sz val="10"/>
      <name val="Arial"/>
      <family val="2"/>
    </font>
    <font>
      <sz val="11"/>
      <color indexed="8"/>
      <name val="Calibri"/>
      <family val="2"/>
    </font>
    <font>
      <sz val="8"/>
      <name val="Arial"/>
      <family val="2"/>
    </font>
    <font>
      <b/>
      <sz val="10"/>
      <name val="Arial"/>
      <family val="2"/>
    </font>
    <font>
      <b/>
      <sz val="9"/>
      <name val="Verdana"/>
      <family val="2"/>
    </font>
    <font>
      <b/>
      <sz val="10"/>
      <color indexed="8"/>
      <name val="Times New Roman"/>
      <family val="1"/>
    </font>
    <font>
      <sz val="10"/>
      <color indexed="8"/>
      <name val="Times New Roman"/>
      <family val="1"/>
    </font>
    <font>
      <b/>
      <sz val="10"/>
      <name val="Times New Roman"/>
      <family val="1"/>
    </font>
    <font>
      <sz val="10"/>
      <name val="Times New Roman"/>
      <family val="1"/>
    </font>
    <font>
      <b/>
      <sz val="12"/>
      <name val="Times New Roman"/>
      <family val="1"/>
    </font>
    <font>
      <sz val="9"/>
      <name val="Times New Roman"/>
      <family val="1"/>
    </font>
    <font>
      <sz val="9"/>
      <color indexed="8"/>
      <name val="Times New Roman"/>
      <family val="1"/>
    </font>
    <font>
      <b/>
      <sz val="9"/>
      <name val="Times New Roman"/>
      <family val="1"/>
    </font>
    <font>
      <b/>
      <sz val="9"/>
      <color indexed="8"/>
      <name val="Times New Roman"/>
      <family val="1"/>
    </font>
    <font>
      <sz val="8"/>
      <name val="Times New Roman"/>
      <family val="1"/>
    </font>
    <font>
      <sz val="8"/>
      <color indexed="8"/>
      <name val="Times New Roman"/>
      <family val="1"/>
    </font>
    <font>
      <b/>
      <sz val="8"/>
      <color indexed="8"/>
      <name val="Times New Roman"/>
      <family val="1"/>
    </font>
    <font>
      <b/>
      <sz val="12"/>
      <color indexed="8"/>
      <name val="Times New Roman"/>
      <family val="1"/>
    </font>
    <font>
      <b/>
      <sz val="11"/>
      <name val="Arial"/>
      <family val="2"/>
    </font>
    <font>
      <sz val="11"/>
      <name val="Arial"/>
      <family val="2"/>
    </font>
    <font>
      <sz val="12"/>
      <name val="Times New Roman"/>
      <family val="1"/>
    </font>
    <font>
      <sz val="11"/>
      <color indexed="8"/>
      <name val="Times New Roman"/>
      <family val="1"/>
    </font>
    <font>
      <sz val="11"/>
      <color indexed="10"/>
      <name val="Times New Roman"/>
      <family val="1"/>
    </font>
    <font>
      <b/>
      <sz val="11"/>
      <name val="Times New Roman"/>
      <family val="1"/>
    </font>
    <font>
      <sz val="11"/>
      <name val="Times New Roman"/>
      <family val="1"/>
    </font>
    <font>
      <b/>
      <sz val="12"/>
      <name val="Arial"/>
      <family val="2"/>
    </font>
    <font>
      <vertAlign val="superscript"/>
      <sz val="10"/>
      <name val="Times New Roman"/>
      <family val="1"/>
    </font>
    <font>
      <u val="single"/>
      <sz val="10"/>
      <name val="Times New Roman"/>
      <family val="1"/>
    </font>
    <font>
      <u val="single"/>
      <sz val="10"/>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b/>
      <sz val="10"/>
      <color indexed="10"/>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
      <b/>
      <sz val="9"/>
      <color theme="1"/>
      <name val="Times New Roman"/>
      <family val="1"/>
    </font>
    <font>
      <b/>
      <sz val="10"/>
      <color theme="1"/>
      <name val="Times New Roman"/>
      <family val="1"/>
    </font>
    <font>
      <sz val="10"/>
      <color theme="1"/>
      <name val="Times New Roman"/>
      <family val="1"/>
    </font>
    <font>
      <b/>
      <sz val="10"/>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color indexed="8"/>
      </right>
      <top style="thin">
        <color indexed="8"/>
      </top>
      <bottom style="thin">
        <color indexed="8"/>
      </bottom>
    </border>
    <border>
      <left style="thin"/>
      <right>
        <color indexed="63"/>
      </right>
      <top style="thin"/>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style="thin">
        <color indexed="23"/>
      </left>
      <right>
        <color indexed="63"/>
      </right>
      <top style="thin">
        <color indexed="23"/>
      </top>
      <bottom style="thin">
        <color indexed="23"/>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27" borderId="1" applyNumberFormat="0" applyAlignment="0" applyProtection="0"/>
    <xf numFmtId="9" fontId="0" fillId="0" borderId="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4" fillId="32" borderId="0" applyNumberFormat="0" applyBorder="0" applyAlignment="0" applyProtection="0"/>
  </cellStyleXfs>
  <cellXfs count="358">
    <xf numFmtId="0" fontId="0" fillId="0" borderId="0" xfId="0" applyAlignment="1">
      <alignment/>
    </xf>
    <xf numFmtId="0" fontId="0" fillId="0" borderId="1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xf>
    <xf numFmtId="0" fontId="3" fillId="0" borderId="11" xfId="0" applyFont="1" applyBorder="1" applyAlignment="1">
      <alignment vertical="top" wrapText="1"/>
    </xf>
    <xf numFmtId="0" fontId="0" fillId="0" borderId="12" xfId="0" applyBorder="1" applyAlignment="1">
      <alignment/>
    </xf>
    <xf numFmtId="0" fontId="0" fillId="0" borderId="11" xfId="0" applyBorder="1" applyAlignment="1">
      <alignment/>
    </xf>
    <xf numFmtId="0" fontId="0" fillId="0" borderId="12" xfId="0" applyFont="1" applyBorder="1" applyAlignment="1">
      <alignment horizontal="lef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8" fillId="0" borderId="0" xfId="0" applyFont="1" applyAlignment="1">
      <alignment/>
    </xf>
    <xf numFmtId="165" fontId="8" fillId="0" borderId="13" xfId="0" applyNumberFormat="1" applyFont="1" applyBorder="1" applyAlignment="1">
      <alignment horizontal="center" vertical="center" wrapText="1"/>
    </xf>
    <xf numFmtId="0" fontId="6" fillId="0" borderId="13" xfId="0" applyFont="1" applyBorder="1" applyAlignment="1">
      <alignment horizontal="left" vertical="top" wrapText="1"/>
    </xf>
    <xf numFmtId="0" fontId="6" fillId="0" borderId="13" xfId="45" applyFont="1" applyBorder="1" applyAlignment="1">
      <alignment horizontal="left" vertical="top" wrapText="1"/>
      <protection/>
    </xf>
    <xf numFmtId="0" fontId="6" fillId="0" borderId="13" xfId="45" applyFont="1" applyBorder="1" applyAlignment="1">
      <alignment horizontal="left" vertical="top" wrapText="1" shrinkToFit="1"/>
      <protection/>
    </xf>
    <xf numFmtId="0" fontId="8" fillId="0" borderId="13" xfId="45" applyFont="1" applyFill="1" applyBorder="1" applyAlignment="1">
      <alignment horizontal="left" vertical="top" wrapText="1"/>
      <protection/>
    </xf>
    <xf numFmtId="0" fontId="3" fillId="0" borderId="0" xfId="0" applyFont="1" applyAlignment="1">
      <alignment/>
    </xf>
    <xf numFmtId="0" fontId="9" fillId="0" borderId="0" xfId="45" applyFont="1" applyFill="1">
      <alignment/>
      <protection/>
    </xf>
    <xf numFmtId="0" fontId="7" fillId="0" borderId="0" xfId="0" applyFont="1" applyAlignment="1">
      <alignment/>
    </xf>
    <xf numFmtId="0" fontId="8" fillId="0" borderId="0" xfId="45" applyFont="1">
      <alignment/>
      <protection/>
    </xf>
    <xf numFmtId="0" fontId="7" fillId="0" borderId="0" xfId="45" applyFont="1">
      <alignment/>
      <protection/>
    </xf>
    <xf numFmtId="0" fontId="7" fillId="0" borderId="13" xfId="45" applyFont="1" applyFill="1" applyBorder="1" applyAlignment="1">
      <alignment horizontal="center" vertical="center" wrapText="1"/>
      <protection/>
    </xf>
    <xf numFmtId="0" fontId="8" fillId="0" borderId="13" xfId="45" applyFont="1" applyFill="1" applyBorder="1" applyAlignment="1">
      <alignment horizontal="center" vertical="center"/>
      <protection/>
    </xf>
    <xf numFmtId="164" fontId="8" fillId="0" borderId="13" xfId="44" applyFont="1" applyFill="1" applyBorder="1" applyAlignment="1" applyProtection="1">
      <alignment horizontal="right" vertical="center"/>
      <protection/>
    </xf>
    <xf numFmtId="9" fontId="8" fillId="0" borderId="13" xfId="44" applyNumberFormat="1" applyFont="1" applyFill="1" applyBorder="1" applyAlignment="1" applyProtection="1">
      <alignment horizontal="center" vertical="center"/>
      <protection/>
    </xf>
    <xf numFmtId="0" fontId="7" fillId="0" borderId="13" xfId="45" applyFont="1" applyFill="1" applyBorder="1" applyAlignment="1">
      <alignment horizontal="center" vertical="center"/>
      <protection/>
    </xf>
    <xf numFmtId="0" fontId="8" fillId="0" borderId="14" xfId="0" applyFont="1" applyBorder="1" applyAlignment="1">
      <alignment/>
    </xf>
    <xf numFmtId="0" fontId="7" fillId="33" borderId="15" xfId="45" applyFont="1" applyFill="1" applyBorder="1" applyAlignment="1">
      <alignment horizontal="left" vertical="center" wrapText="1"/>
      <protection/>
    </xf>
    <xf numFmtId="165" fontId="8" fillId="0" borderId="15" xfId="0" applyNumberFormat="1" applyFont="1" applyBorder="1" applyAlignment="1">
      <alignment horizontal="center" vertical="center"/>
    </xf>
    <xf numFmtId="0" fontId="8" fillId="0" borderId="16" xfId="45" applyFont="1" applyBorder="1">
      <alignment/>
      <protection/>
    </xf>
    <xf numFmtId="0" fontId="7" fillId="0" borderId="17" xfId="45" applyFont="1" applyFill="1" applyBorder="1" applyAlignment="1">
      <alignment horizontal="center" vertical="center" wrapText="1"/>
      <protection/>
    </xf>
    <xf numFmtId="0" fontId="8" fillId="0" borderId="15" xfId="45" applyFont="1" applyFill="1" applyBorder="1" applyAlignment="1">
      <alignment horizontal="center" vertical="center"/>
      <protection/>
    </xf>
    <xf numFmtId="165" fontId="8" fillId="0" borderId="15" xfId="44" applyNumberFormat="1" applyFont="1" applyFill="1" applyBorder="1" applyAlignment="1" applyProtection="1">
      <alignment horizontal="right" vertical="center"/>
      <protection/>
    </xf>
    <xf numFmtId="165" fontId="8" fillId="0" borderId="15" xfId="0" applyNumberFormat="1" applyFont="1" applyBorder="1" applyAlignment="1">
      <alignment horizontal="right" vertical="center"/>
    </xf>
    <xf numFmtId="9" fontId="8" fillId="0" borderId="15" xfId="44" applyNumberFormat="1" applyFont="1" applyFill="1" applyBorder="1" applyAlignment="1" applyProtection="1">
      <alignment horizontal="center" vertical="center"/>
      <protection/>
    </xf>
    <xf numFmtId="164" fontId="8" fillId="0" borderId="15" xfId="44" applyFont="1" applyFill="1" applyBorder="1" applyAlignment="1" applyProtection="1">
      <alignment horizontal="right" vertical="center"/>
      <protection/>
    </xf>
    <xf numFmtId="165" fontId="8" fillId="0" borderId="15" xfId="0" applyNumberFormat="1" applyFont="1" applyBorder="1" applyAlignment="1">
      <alignment horizontal="center" vertical="center" wrapText="1"/>
    </xf>
    <xf numFmtId="0" fontId="8" fillId="0" borderId="15" xfId="45" applyFont="1" applyFill="1" applyBorder="1" applyAlignment="1">
      <alignment horizontal="center" vertical="center" wrapText="1"/>
      <protection/>
    </xf>
    <xf numFmtId="9" fontId="8" fillId="0" borderId="15" xfId="44" applyNumberFormat="1" applyFont="1" applyFill="1" applyBorder="1" applyAlignment="1" applyProtection="1">
      <alignment horizontal="center" vertical="center" wrapText="1"/>
      <protection/>
    </xf>
    <xf numFmtId="164" fontId="8" fillId="0" borderId="15" xfId="44" applyFont="1" applyFill="1" applyBorder="1" applyAlignment="1" applyProtection="1">
      <alignment horizontal="center" vertical="center" wrapText="1"/>
      <protection/>
    </xf>
    <xf numFmtId="0" fontId="6" fillId="0" borderId="15" xfId="45" applyFont="1" applyBorder="1" applyAlignment="1">
      <alignment horizontal="center" vertical="center" wrapText="1"/>
      <protection/>
    </xf>
    <xf numFmtId="0" fontId="8" fillId="0" borderId="15" xfId="0" applyFont="1" applyBorder="1" applyAlignment="1">
      <alignment horizontal="left" vertical="top" wrapText="1"/>
    </xf>
    <xf numFmtId="0" fontId="8" fillId="0" borderId="15" xfId="45" applyFont="1" applyBorder="1" applyAlignment="1">
      <alignment horizontal="left" vertical="top" wrapText="1"/>
      <protection/>
    </xf>
    <xf numFmtId="0" fontId="6" fillId="0" borderId="15" xfId="45" applyFont="1" applyBorder="1" applyAlignment="1">
      <alignment horizontal="left" vertical="top" wrapText="1"/>
      <protection/>
    </xf>
    <xf numFmtId="0" fontId="8" fillId="0" borderId="15" xfId="45" applyFont="1" applyFill="1" applyBorder="1" applyAlignment="1">
      <alignment horizontal="left" vertical="top" wrapText="1"/>
      <protection/>
    </xf>
    <xf numFmtId="0" fontId="7" fillId="0" borderId="18" xfId="45" applyFont="1" applyBorder="1">
      <alignment/>
      <protection/>
    </xf>
    <xf numFmtId="0" fontId="7" fillId="0" borderId="0" xfId="0" applyFont="1" applyAlignment="1">
      <alignment horizontal="left" vertical="top"/>
    </xf>
    <xf numFmtId="0" fontId="7" fillId="0" borderId="15" xfId="45" applyFont="1" applyFill="1" applyBorder="1" applyAlignment="1">
      <alignment horizontal="center" vertical="center"/>
      <protection/>
    </xf>
    <xf numFmtId="0" fontId="9" fillId="0" borderId="0" xfId="45" applyFont="1" applyBorder="1" applyAlignment="1">
      <alignment horizontal="left" wrapText="1"/>
      <protection/>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top" wrapText="1"/>
    </xf>
    <xf numFmtId="0" fontId="8" fillId="0" borderId="15" xfId="0" applyFont="1" applyBorder="1" applyAlignment="1">
      <alignment horizontal="center" vertical="center" wrapText="1"/>
    </xf>
    <xf numFmtId="0" fontId="8" fillId="33" borderId="15" xfId="45" applyFont="1" applyFill="1" applyBorder="1" applyAlignment="1">
      <alignment horizontal="left" vertical="center"/>
      <protection/>
    </xf>
    <xf numFmtId="0" fontId="8" fillId="33" borderId="15" xfId="45" applyFont="1" applyFill="1" applyBorder="1" applyAlignment="1">
      <alignment horizontal="center" vertical="center" wrapText="1"/>
      <protection/>
    </xf>
    <xf numFmtId="4" fontId="8" fillId="33" borderId="15" xfId="45" applyNumberFormat="1" applyFont="1" applyFill="1" applyBorder="1" applyAlignment="1">
      <alignment horizontal="center" vertical="center" wrapText="1"/>
      <protection/>
    </xf>
    <xf numFmtId="9" fontId="8" fillId="33" borderId="15" xfId="45" applyNumberFormat="1" applyFont="1" applyFill="1" applyBorder="1" applyAlignment="1">
      <alignment horizontal="center" vertical="center" wrapText="1"/>
      <protection/>
    </xf>
    <xf numFmtId="0" fontId="8" fillId="33" borderId="15" xfId="45" applyFont="1" applyFill="1" applyBorder="1" applyAlignment="1">
      <alignment horizontal="center" vertical="center"/>
      <protection/>
    </xf>
    <xf numFmtId="49" fontId="8" fillId="0" borderId="15" xfId="0" applyNumberFormat="1" applyFont="1" applyBorder="1" applyAlignment="1">
      <alignment horizontal="center" vertical="center" wrapText="1"/>
    </xf>
    <xf numFmtId="0" fontId="7" fillId="33" borderId="19" xfId="45" applyFont="1" applyFill="1" applyBorder="1" applyAlignment="1">
      <alignment horizontal="center" vertical="center" wrapText="1"/>
      <protection/>
    </xf>
    <xf numFmtId="0" fontId="3" fillId="0" borderId="0" xfId="0" applyFont="1" applyBorder="1" applyAlignment="1">
      <alignment horizontal="left"/>
    </xf>
    <xf numFmtId="0" fontId="7" fillId="0" borderId="17" xfId="45" applyFont="1" applyFill="1" applyBorder="1" applyAlignment="1">
      <alignment horizontal="left" vertical="center" wrapText="1"/>
      <protection/>
    </xf>
    <xf numFmtId="0" fontId="8" fillId="0" borderId="15" xfId="45" applyFont="1" applyFill="1" applyBorder="1" applyAlignment="1">
      <alignment horizontal="left" vertical="center"/>
      <protection/>
    </xf>
    <xf numFmtId="9" fontId="8" fillId="0" borderId="15" xfId="44"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center" wrapText="1"/>
    </xf>
    <xf numFmtId="0" fontId="0" fillId="0" borderId="20" xfId="0" applyBorder="1" applyAlignment="1">
      <alignment/>
    </xf>
    <xf numFmtId="0" fontId="8" fillId="0" borderId="0" xfId="45" applyFont="1" applyAlignment="1">
      <alignment horizontal="center"/>
      <protection/>
    </xf>
    <xf numFmtId="0" fontId="0" fillId="0" borderId="0" xfId="0" applyAlignment="1">
      <alignment horizontal="center"/>
    </xf>
    <xf numFmtId="49" fontId="8" fillId="0" borderId="22" xfId="0" applyNumberFormat="1" applyFont="1" applyBorder="1" applyAlignment="1">
      <alignment horizontal="center" vertical="top" wrapText="1"/>
    </xf>
    <xf numFmtId="0" fontId="7" fillId="0" borderId="23" xfId="45" applyFont="1" applyFill="1" applyBorder="1" applyAlignment="1">
      <alignment horizontal="center" vertical="center" wrapText="1"/>
      <protection/>
    </xf>
    <xf numFmtId="0" fontId="8" fillId="0" borderId="24" xfId="45" applyFont="1" applyFill="1" applyBorder="1" applyAlignment="1">
      <alignment horizontal="left" vertical="top" wrapText="1"/>
      <protection/>
    </xf>
    <xf numFmtId="0" fontId="8" fillId="0" borderId="24" xfId="45" applyFont="1" applyFill="1" applyBorder="1" applyAlignment="1">
      <alignment horizontal="center" vertical="center"/>
      <protection/>
    </xf>
    <xf numFmtId="165" fontId="8" fillId="0" borderId="24" xfId="0" applyNumberFormat="1" applyFont="1" applyBorder="1" applyAlignment="1">
      <alignment horizontal="center" vertical="center" wrapText="1"/>
    </xf>
    <xf numFmtId="9" fontId="8" fillId="0" borderId="24" xfId="44" applyNumberFormat="1" applyFont="1" applyFill="1" applyBorder="1" applyAlignment="1" applyProtection="1">
      <alignment horizontal="center" vertical="center"/>
      <protection/>
    </xf>
    <xf numFmtId="165" fontId="65" fillId="0" borderId="15" xfId="0" applyNumberFormat="1" applyFont="1" applyBorder="1" applyAlignment="1">
      <alignment horizontal="center" vertical="center" wrapText="1"/>
    </xf>
    <xf numFmtId="0" fontId="10" fillId="0" borderId="15" xfId="0" applyFont="1" applyBorder="1" applyAlignment="1">
      <alignment horizontal="left" vertical="top" wrapText="1"/>
    </xf>
    <xf numFmtId="0" fontId="10" fillId="0" borderId="15" xfId="45" applyFont="1" applyBorder="1" applyAlignment="1">
      <alignment horizontal="left" vertical="top" wrapText="1"/>
      <protection/>
    </xf>
    <xf numFmtId="0" fontId="12" fillId="0" borderId="15" xfId="45" applyFont="1" applyBorder="1" applyAlignment="1">
      <alignment horizontal="left" vertical="top" wrapText="1"/>
      <protection/>
    </xf>
    <xf numFmtId="0" fontId="11" fillId="0" borderId="15" xfId="45" applyFont="1" applyBorder="1" applyAlignment="1">
      <alignment horizontal="left" vertical="top" wrapText="1"/>
      <protection/>
    </xf>
    <xf numFmtId="0" fontId="8" fillId="0" borderId="15" xfId="0" applyFont="1" applyBorder="1" applyAlignment="1">
      <alignment vertical="top" wrapText="1"/>
    </xf>
    <xf numFmtId="0" fontId="12" fillId="33" borderId="15" xfId="45" applyFont="1" applyFill="1" applyBorder="1" applyAlignment="1">
      <alignment horizontal="left" vertical="center" wrapText="1"/>
      <protection/>
    </xf>
    <xf numFmtId="0" fontId="12" fillId="33" borderId="15" xfId="45" applyFont="1" applyFill="1" applyBorder="1" applyAlignment="1">
      <alignment horizontal="left" vertical="center"/>
      <protection/>
    </xf>
    <xf numFmtId="0" fontId="12" fillId="33" borderId="15" xfId="45" applyNumberFormat="1" applyFont="1" applyFill="1" applyBorder="1" applyAlignment="1">
      <alignment horizontal="left" vertical="center" wrapText="1"/>
      <protection/>
    </xf>
    <xf numFmtId="4" fontId="12" fillId="33" borderId="15" xfId="45" applyNumberFormat="1" applyFont="1" applyFill="1" applyBorder="1" applyAlignment="1">
      <alignment horizontal="left" vertical="center" wrapText="1"/>
      <protection/>
    </xf>
    <xf numFmtId="9" fontId="12" fillId="33" borderId="15" xfId="45" applyNumberFormat="1" applyFont="1" applyFill="1" applyBorder="1" applyAlignment="1">
      <alignment horizontal="left" vertical="center" wrapText="1"/>
      <protection/>
    </xf>
    <xf numFmtId="49" fontId="12" fillId="0" borderId="15" xfId="0" applyNumberFormat="1" applyFont="1" applyBorder="1" applyAlignment="1">
      <alignment horizontal="left" vertical="center" wrapText="1"/>
    </xf>
    <xf numFmtId="0" fontId="12" fillId="33" borderId="17" xfId="45" applyFont="1" applyFill="1" applyBorder="1" applyAlignment="1">
      <alignment horizontal="left" vertical="center" wrapText="1"/>
      <protection/>
    </xf>
    <xf numFmtId="49" fontId="12" fillId="0" borderId="22" xfId="0" applyNumberFormat="1" applyFont="1" applyBorder="1" applyAlignment="1">
      <alignment horizontal="left" vertical="center" wrapText="1"/>
    </xf>
    <xf numFmtId="0" fontId="12" fillId="33" borderId="13" xfId="45" applyFont="1" applyFill="1" applyBorder="1" applyAlignment="1">
      <alignment horizontal="left" vertical="center" wrapText="1"/>
      <protection/>
    </xf>
    <xf numFmtId="0" fontId="12" fillId="33" borderId="13" xfId="45" applyFont="1" applyFill="1" applyBorder="1" applyAlignment="1">
      <alignment horizontal="left" vertical="center"/>
      <protection/>
    </xf>
    <xf numFmtId="0" fontId="12" fillId="33" borderId="13" xfId="45" applyNumberFormat="1" applyFont="1" applyFill="1" applyBorder="1" applyAlignment="1">
      <alignment horizontal="left" vertical="center" wrapText="1"/>
      <protection/>
    </xf>
    <xf numFmtId="9" fontId="12" fillId="33" borderId="13" xfId="45" applyNumberFormat="1" applyFont="1" applyFill="1" applyBorder="1" applyAlignment="1">
      <alignment horizontal="left" vertical="center" wrapText="1"/>
      <protection/>
    </xf>
    <xf numFmtId="4" fontId="12" fillId="33" borderId="13" xfId="45" applyNumberFormat="1" applyFont="1" applyFill="1" applyBorder="1" applyAlignment="1">
      <alignment horizontal="left" vertical="center" wrapText="1"/>
      <protection/>
    </xf>
    <xf numFmtId="49" fontId="12" fillId="0" borderId="13" xfId="0" applyNumberFormat="1" applyFont="1" applyBorder="1" applyAlignment="1">
      <alignment horizontal="left" vertical="center" wrapText="1"/>
    </xf>
    <xf numFmtId="0" fontId="7" fillId="0" borderId="25" xfId="45" applyFont="1" applyFill="1" applyBorder="1" applyAlignment="1">
      <alignment horizontal="center" vertical="center" wrapText="1"/>
      <protection/>
    </xf>
    <xf numFmtId="0" fontId="8" fillId="0" borderId="26" xfId="45" applyFont="1" applyFill="1" applyBorder="1" applyAlignment="1">
      <alignment horizontal="left" vertical="top" wrapText="1"/>
      <protection/>
    </xf>
    <xf numFmtId="0" fontId="8" fillId="0" borderId="26" xfId="45" applyFont="1" applyFill="1" applyBorder="1" applyAlignment="1">
      <alignment horizontal="center" vertical="center"/>
      <protection/>
    </xf>
    <xf numFmtId="40" fontId="8" fillId="0" borderId="13" xfId="44" applyNumberFormat="1" applyFont="1" applyFill="1" applyBorder="1" applyAlignment="1" applyProtection="1">
      <alignment horizontal="right" vertical="center"/>
      <protection/>
    </xf>
    <xf numFmtId="172" fontId="8" fillId="0" borderId="15" xfId="44" applyNumberFormat="1" applyFont="1" applyFill="1" applyBorder="1" applyAlignment="1" applyProtection="1">
      <alignment horizontal="right" vertical="center"/>
      <protection/>
    </xf>
    <xf numFmtId="0" fontId="7" fillId="0" borderId="24" xfId="45" applyFont="1" applyFill="1" applyBorder="1" applyAlignment="1">
      <alignment horizontal="center" vertical="center"/>
      <protection/>
    </xf>
    <xf numFmtId="164" fontId="8" fillId="0" borderId="24" xfId="44" applyFont="1" applyFill="1" applyBorder="1" applyAlignment="1" applyProtection="1">
      <alignment horizontal="right" vertical="center"/>
      <protection/>
    </xf>
    <xf numFmtId="0" fontId="7" fillId="0" borderId="27" xfId="0" applyFont="1" applyBorder="1" applyAlignment="1">
      <alignment/>
    </xf>
    <xf numFmtId="0" fontId="8" fillId="0" borderId="27" xfId="0" applyFont="1" applyBorder="1" applyAlignment="1">
      <alignment/>
    </xf>
    <xf numFmtId="0" fontId="0" fillId="0" borderId="27" xfId="0" applyBorder="1" applyAlignment="1">
      <alignment/>
    </xf>
    <xf numFmtId="0" fontId="0" fillId="0" borderId="27" xfId="0" applyBorder="1" applyAlignment="1">
      <alignment horizontal="center"/>
    </xf>
    <xf numFmtId="0" fontId="11" fillId="0" borderId="13" xfId="45" applyFont="1" applyBorder="1" applyAlignment="1">
      <alignment horizontal="left" vertical="top" wrapText="1"/>
      <protection/>
    </xf>
    <xf numFmtId="0" fontId="10" fillId="0" borderId="13" xfId="0" applyFont="1" applyBorder="1" applyAlignment="1">
      <alignment horizontal="left" vertical="top" wrapText="1"/>
    </xf>
    <xf numFmtId="0" fontId="12" fillId="33" borderId="28" xfId="45" applyFont="1" applyFill="1" applyBorder="1" applyAlignment="1">
      <alignment horizontal="left" vertical="center"/>
      <protection/>
    </xf>
    <xf numFmtId="0" fontId="12" fillId="33" borderId="28" xfId="45" applyFont="1" applyFill="1" applyBorder="1" applyAlignment="1">
      <alignment horizontal="center" vertical="center" wrapText="1"/>
      <protection/>
    </xf>
    <xf numFmtId="0" fontId="12" fillId="33" borderId="28" xfId="45" applyFont="1" applyFill="1" applyBorder="1" applyAlignment="1">
      <alignment horizontal="center" vertical="center"/>
      <protection/>
    </xf>
    <xf numFmtId="0" fontId="12" fillId="33" borderId="28" xfId="45" applyNumberFormat="1" applyFont="1" applyFill="1" applyBorder="1" applyAlignment="1">
      <alignment horizontal="center" vertical="center" wrapText="1"/>
      <protection/>
    </xf>
    <xf numFmtId="9" fontId="12" fillId="33" borderId="28" xfId="45" applyNumberFormat="1" applyFont="1" applyFill="1" applyBorder="1" applyAlignment="1">
      <alignment horizontal="center" vertical="center" wrapText="1"/>
      <protection/>
    </xf>
    <xf numFmtId="4" fontId="12" fillId="33" borderId="28" xfId="45" applyNumberFormat="1" applyFont="1" applyFill="1" applyBorder="1" applyAlignment="1">
      <alignment horizontal="center" vertical="center" wrapText="1"/>
      <protection/>
    </xf>
    <xf numFmtId="49" fontId="12" fillId="0" borderId="28" xfId="0" applyNumberFormat="1" applyFont="1" applyBorder="1" applyAlignment="1">
      <alignment horizontal="center" vertical="center" wrapText="1"/>
    </xf>
    <xf numFmtId="0" fontId="7" fillId="0" borderId="27" xfId="45" applyFont="1" applyFill="1" applyBorder="1" applyAlignment="1">
      <alignment horizontal="center" vertical="center" wrapText="1"/>
      <protection/>
    </xf>
    <xf numFmtId="175" fontId="8" fillId="33" borderId="15" xfId="45" applyNumberFormat="1" applyFont="1" applyFill="1" applyBorder="1" applyAlignment="1">
      <alignment horizontal="center" vertical="center" wrapText="1"/>
      <protection/>
    </xf>
    <xf numFmtId="0" fontId="7" fillId="33" borderId="15" xfId="45" applyFont="1" applyFill="1" applyBorder="1" applyAlignment="1">
      <alignment horizontal="left" vertical="center"/>
      <protection/>
    </xf>
    <xf numFmtId="49" fontId="8" fillId="0" borderId="13" xfId="0" applyNumberFormat="1" applyFont="1" applyBorder="1" applyAlignment="1">
      <alignment horizontal="left" vertical="center" wrapText="1"/>
    </xf>
    <xf numFmtId="165" fontId="8" fillId="0" borderId="13" xfId="0" applyNumberFormat="1" applyFont="1" applyBorder="1" applyAlignment="1">
      <alignment horizontal="right" vertical="center"/>
    </xf>
    <xf numFmtId="165" fontId="7" fillId="0" borderId="27" xfId="0" applyNumberFormat="1" applyFont="1" applyBorder="1" applyAlignment="1">
      <alignment/>
    </xf>
    <xf numFmtId="0" fontId="7" fillId="0" borderId="0" xfId="45" applyFont="1" applyAlignment="1">
      <alignment wrapText="1"/>
      <protection/>
    </xf>
    <xf numFmtId="0" fontId="18" fillId="0" borderId="0" xfId="0" applyFont="1" applyAlignment="1">
      <alignment wrapText="1"/>
    </xf>
    <xf numFmtId="0" fontId="19" fillId="0" borderId="0" xfId="0" applyFont="1" applyAlignment="1">
      <alignment/>
    </xf>
    <xf numFmtId="0" fontId="8" fillId="0" borderId="0" xfId="45" applyFont="1" applyAlignment="1">
      <alignment wrapText="1"/>
      <protection/>
    </xf>
    <xf numFmtId="49" fontId="8" fillId="0" borderId="22" xfId="0" applyNumberFormat="1" applyFont="1" applyBorder="1" applyAlignment="1">
      <alignment horizontal="center" vertical="center" wrapText="1"/>
    </xf>
    <xf numFmtId="0" fontId="7" fillId="0" borderId="15" xfId="45" applyFont="1" applyFill="1" applyBorder="1" applyAlignment="1">
      <alignment horizontal="left" vertical="center" wrapText="1"/>
      <protection/>
    </xf>
    <xf numFmtId="0" fontId="7" fillId="0" borderId="15" xfId="45" applyFont="1" applyFill="1" applyBorder="1" applyAlignment="1">
      <alignment horizontal="center" vertical="center" wrapText="1"/>
      <protection/>
    </xf>
    <xf numFmtId="0" fontId="7" fillId="0" borderId="15" xfId="0" applyFont="1" applyBorder="1" applyAlignment="1">
      <alignment horizontal="center" vertical="center"/>
    </xf>
    <xf numFmtId="9" fontId="65" fillId="0" borderId="15" xfId="44" applyNumberFormat="1" applyFont="1" applyFill="1" applyBorder="1" applyAlignment="1" applyProtection="1">
      <alignment horizontal="center" vertical="center"/>
      <protection/>
    </xf>
    <xf numFmtId="49" fontId="65" fillId="0" borderId="22"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0" fontId="66" fillId="33" borderId="15" xfId="45" applyNumberFormat="1" applyFont="1" applyFill="1" applyBorder="1" applyAlignment="1">
      <alignment horizontal="left" vertical="center" wrapText="1"/>
      <protection/>
    </xf>
    <xf numFmtId="4" fontId="66" fillId="33" borderId="15" xfId="45" applyNumberFormat="1" applyFont="1" applyFill="1" applyBorder="1" applyAlignment="1">
      <alignment horizontal="left" vertical="center" wrapText="1"/>
      <protection/>
    </xf>
    <xf numFmtId="0" fontId="67" fillId="0" borderId="15" xfId="45" applyFont="1" applyFill="1" applyBorder="1" applyAlignment="1">
      <alignment horizontal="center" vertical="center"/>
      <protection/>
    </xf>
    <xf numFmtId="164" fontId="68" fillId="0" borderId="15" xfId="44" applyFont="1" applyFill="1" applyBorder="1" applyAlignment="1" applyProtection="1">
      <alignment horizontal="right" vertical="center"/>
      <protection/>
    </xf>
    <xf numFmtId="0" fontId="67" fillId="0" borderId="17" xfId="45" applyFont="1" applyFill="1" applyBorder="1" applyAlignment="1">
      <alignment horizontal="center" vertical="center" wrapText="1"/>
      <protection/>
    </xf>
    <xf numFmtId="0" fontId="20" fillId="0" borderId="0" xfId="45" applyFont="1" applyAlignment="1">
      <alignment wrapText="1"/>
      <protection/>
    </xf>
    <xf numFmtId="0" fontId="7" fillId="33" borderId="13" xfId="45" applyFont="1" applyFill="1" applyBorder="1" applyAlignment="1">
      <alignment horizontal="center" vertical="center" wrapText="1"/>
      <protection/>
    </xf>
    <xf numFmtId="0" fontId="12" fillId="33" borderId="13" xfId="45" applyFont="1" applyFill="1" applyBorder="1" applyAlignment="1">
      <alignment horizontal="center" vertical="center" wrapText="1"/>
      <protection/>
    </xf>
    <xf numFmtId="0" fontId="12" fillId="33" borderId="13" xfId="45" applyFont="1" applyFill="1" applyBorder="1" applyAlignment="1">
      <alignment horizontal="center" vertical="center"/>
      <protection/>
    </xf>
    <xf numFmtId="0" fontId="12" fillId="33" borderId="13" xfId="45" applyNumberFormat="1" applyFont="1" applyFill="1" applyBorder="1" applyAlignment="1">
      <alignment horizontal="center" vertical="center" wrapText="1"/>
      <protection/>
    </xf>
    <xf numFmtId="9" fontId="12" fillId="33" borderId="13" xfId="45" applyNumberFormat="1" applyFont="1" applyFill="1" applyBorder="1" applyAlignment="1">
      <alignment horizontal="center" vertical="center" wrapText="1"/>
      <protection/>
    </xf>
    <xf numFmtId="4" fontId="12" fillId="33" borderId="13" xfId="45" applyNumberFormat="1" applyFont="1" applyFill="1" applyBorder="1" applyAlignment="1">
      <alignment horizontal="center" vertical="center" wrapText="1"/>
      <protection/>
    </xf>
    <xf numFmtId="49" fontId="12" fillId="0" borderId="13" xfId="0" applyNumberFormat="1" applyFont="1" applyBorder="1" applyAlignment="1">
      <alignment horizontal="center" vertical="center" wrapText="1"/>
    </xf>
    <xf numFmtId="0" fontId="7" fillId="0" borderId="13" xfId="45" applyFont="1" applyFill="1" applyBorder="1" applyAlignment="1">
      <alignment horizontal="left" vertical="center" wrapText="1"/>
      <protection/>
    </xf>
    <xf numFmtId="0" fontId="8" fillId="0" borderId="13" xfId="45" applyFont="1" applyFill="1" applyBorder="1" applyAlignment="1">
      <alignment horizontal="left" vertical="center"/>
      <protection/>
    </xf>
    <xf numFmtId="165" fontId="8" fillId="0" borderId="13" xfId="44" applyNumberFormat="1" applyFont="1" applyFill="1" applyBorder="1" applyAlignment="1" applyProtection="1">
      <alignment horizontal="right" vertical="center"/>
      <protection/>
    </xf>
    <xf numFmtId="9" fontId="8" fillId="0" borderId="13" xfId="44" applyNumberFormat="1" applyFont="1" applyFill="1" applyBorder="1" applyAlignment="1" applyProtection="1">
      <alignment horizontal="left" vertical="center"/>
      <protection/>
    </xf>
    <xf numFmtId="165" fontId="0" fillId="0" borderId="13" xfId="0" applyNumberFormat="1" applyBorder="1" applyAlignment="1">
      <alignment/>
    </xf>
    <xf numFmtId="165" fontId="8" fillId="0" borderId="13" xfId="0" applyNumberFormat="1" applyFont="1" applyBorder="1" applyAlignment="1">
      <alignment horizontal="left" vertical="center" wrapText="1"/>
    </xf>
    <xf numFmtId="0" fontId="8" fillId="0" borderId="13" xfId="45" applyFont="1" applyFill="1" applyBorder="1" applyAlignment="1">
      <alignment horizontal="center" vertical="center" wrapText="1"/>
      <protection/>
    </xf>
    <xf numFmtId="9" fontId="8" fillId="0" borderId="13" xfId="44" applyNumberFormat="1" applyFont="1" applyFill="1" applyBorder="1" applyAlignment="1" applyProtection="1">
      <alignment horizontal="left" vertical="center" wrapText="1"/>
      <protection/>
    </xf>
    <xf numFmtId="0" fontId="10" fillId="0" borderId="13" xfId="45" applyFont="1" applyBorder="1" applyAlignment="1">
      <alignment horizontal="left" vertical="top" wrapText="1"/>
      <protection/>
    </xf>
    <xf numFmtId="164" fontId="8" fillId="0" borderId="13" xfId="44" applyFont="1" applyFill="1" applyBorder="1" applyAlignment="1" applyProtection="1">
      <alignment horizontal="center" vertical="center" wrapText="1"/>
      <protection/>
    </xf>
    <xf numFmtId="9" fontId="8" fillId="0" borderId="13" xfId="44" applyNumberFormat="1" applyFont="1" applyFill="1" applyBorder="1" applyAlignment="1" applyProtection="1">
      <alignment horizontal="left" vertical="top" wrapText="1"/>
      <protection/>
    </xf>
    <xf numFmtId="49" fontId="8" fillId="0" borderId="13" xfId="0" applyNumberFormat="1" applyFont="1" applyBorder="1" applyAlignment="1">
      <alignment horizontal="left" vertical="top" wrapText="1"/>
    </xf>
    <xf numFmtId="0" fontId="7" fillId="0" borderId="13" xfId="0" applyFont="1" applyBorder="1" applyAlignment="1">
      <alignment horizontal="center" vertical="center" wrapText="1"/>
    </xf>
    <xf numFmtId="172" fontId="69" fillId="0" borderId="27" xfId="0" applyNumberFormat="1" applyFont="1" applyBorder="1" applyAlignment="1">
      <alignment/>
    </xf>
    <xf numFmtId="0" fontId="9" fillId="0" borderId="0" xfId="45" applyFont="1" applyAlignment="1">
      <alignment horizontal="center" wrapText="1"/>
      <protection/>
    </xf>
    <xf numFmtId="0" fontId="7" fillId="33" borderId="15" xfId="45" applyNumberFormat="1" applyFont="1" applyFill="1" applyBorder="1" applyAlignment="1">
      <alignment horizontal="left" vertical="center" wrapText="1"/>
      <protection/>
    </xf>
    <xf numFmtId="9" fontId="7" fillId="33" borderId="15" xfId="45" applyNumberFormat="1" applyFont="1" applyFill="1" applyBorder="1" applyAlignment="1">
      <alignment horizontal="left" vertical="center" wrapText="1"/>
      <protection/>
    </xf>
    <xf numFmtId="4" fontId="7" fillId="33" borderId="15" xfId="45" applyNumberFormat="1" applyFont="1" applyFill="1" applyBorder="1" applyAlignment="1">
      <alignment horizontal="left" vertical="center" wrapText="1"/>
      <protection/>
    </xf>
    <xf numFmtId="49" fontId="7" fillId="0" borderId="15" xfId="0" applyNumberFormat="1" applyFont="1" applyBorder="1" applyAlignment="1">
      <alignment horizontal="left" vertical="center" wrapText="1"/>
    </xf>
    <xf numFmtId="4" fontId="8" fillId="0" borderId="15" xfId="44" applyNumberFormat="1" applyFont="1" applyFill="1" applyBorder="1" applyAlignment="1" applyProtection="1">
      <alignment horizontal="center" vertical="center"/>
      <protection/>
    </xf>
    <xf numFmtId="49" fontId="8" fillId="0" borderId="24" xfId="0" applyNumberFormat="1" applyFont="1" applyBorder="1" applyAlignment="1">
      <alignment horizontal="left" vertical="center" wrapText="1"/>
    </xf>
    <xf numFmtId="0" fontId="7" fillId="33" borderId="24" xfId="45" applyFont="1" applyFill="1" applyBorder="1" applyAlignment="1">
      <alignment horizontal="left" vertical="center" wrapText="1"/>
      <protection/>
    </xf>
    <xf numFmtId="0" fontId="6" fillId="0" borderId="24" xfId="45" applyFont="1" applyBorder="1" applyAlignment="1">
      <alignment horizontal="left" vertical="top" wrapText="1"/>
      <protection/>
    </xf>
    <xf numFmtId="0" fontId="21" fillId="0" borderId="13" xfId="0" applyFont="1" applyBorder="1" applyAlignment="1">
      <alignment horizontal="left" vertical="top" wrapText="1"/>
    </xf>
    <xf numFmtId="0" fontId="23" fillId="0" borderId="13" xfId="45" applyFont="1" applyFill="1" applyBorder="1" applyAlignment="1">
      <alignment horizontal="center" vertical="center"/>
      <protection/>
    </xf>
    <xf numFmtId="0" fontId="24" fillId="34" borderId="13" xfId="0" applyFont="1" applyFill="1" applyBorder="1" applyAlignment="1">
      <alignment horizontal="left" vertical="center" wrapText="1"/>
    </xf>
    <xf numFmtId="0" fontId="21" fillId="34" borderId="13" xfId="45" applyFont="1" applyFill="1" applyBorder="1" applyAlignment="1">
      <alignment horizontal="left" vertical="center" wrapText="1"/>
      <protection/>
    </xf>
    <xf numFmtId="0" fontId="24" fillId="34" borderId="13" xfId="45" applyFont="1" applyFill="1" applyBorder="1" applyAlignment="1">
      <alignment horizontal="left" vertical="center" wrapText="1"/>
      <protection/>
    </xf>
    <xf numFmtId="0" fontId="21" fillId="0" borderId="13" xfId="45" applyFont="1" applyBorder="1" applyAlignment="1">
      <alignment horizontal="left" vertical="top" wrapText="1"/>
      <protection/>
    </xf>
    <xf numFmtId="0" fontId="24" fillId="34" borderId="30" xfId="45" applyFont="1" applyFill="1" applyBorder="1" applyAlignment="1">
      <alignment horizontal="left" vertical="center" wrapText="1" shrinkToFit="1"/>
      <protection/>
    </xf>
    <xf numFmtId="0" fontId="24" fillId="34" borderId="15" xfId="0" applyFont="1" applyFill="1" applyBorder="1" applyAlignment="1">
      <alignment horizontal="left" vertical="center" wrapText="1"/>
    </xf>
    <xf numFmtId="0" fontId="24" fillId="0" borderId="13" xfId="45" applyFont="1" applyFill="1" applyBorder="1" applyAlignment="1">
      <alignment horizontal="left" vertical="top" wrapText="1"/>
      <protection/>
    </xf>
    <xf numFmtId="165" fontId="8" fillId="0" borderId="27" xfId="0" applyNumberFormat="1" applyFont="1" applyBorder="1"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49" fontId="8" fillId="0" borderId="13" xfId="0" applyNumberFormat="1" applyFont="1" applyFill="1" applyBorder="1" applyAlignment="1">
      <alignment horizontal="left" vertical="center" wrapText="1"/>
    </xf>
    <xf numFmtId="0" fontId="6" fillId="0" borderId="28" xfId="45" applyFont="1" applyBorder="1" applyAlignment="1">
      <alignment horizontal="left" vertical="top" wrapText="1"/>
      <protection/>
    </xf>
    <xf numFmtId="172" fontId="8" fillId="0" borderId="15" xfId="44" applyNumberFormat="1" applyFont="1" applyFill="1" applyBorder="1" applyAlignment="1" applyProtection="1">
      <alignment horizontal="left" vertical="center"/>
      <protection/>
    </xf>
    <xf numFmtId="165" fontId="8" fillId="0" borderId="15" xfId="0" applyNumberFormat="1" applyFont="1" applyBorder="1" applyAlignment="1">
      <alignment horizontal="right" vertical="center" wrapText="1"/>
    </xf>
    <xf numFmtId="165" fontId="8" fillId="0" borderId="15" xfId="0" applyNumberFormat="1" applyFont="1" applyBorder="1" applyAlignment="1">
      <alignment horizontal="left" vertical="center" wrapText="1"/>
    </xf>
    <xf numFmtId="172" fontId="0" fillId="0" borderId="27" xfId="0" applyNumberFormat="1" applyBorder="1" applyAlignment="1">
      <alignment/>
    </xf>
    <xf numFmtId="172" fontId="3" fillId="0" borderId="27" xfId="0" applyNumberFormat="1" applyFont="1" applyBorder="1" applyAlignment="1">
      <alignment/>
    </xf>
    <xf numFmtId="0" fontId="3" fillId="0" borderId="24" xfId="0" applyFont="1" applyBorder="1" applyAlignment="1">
      <alignment vertical="top" wrapText="1"/>
    </xf>
    <xf numFmtId="165" fontId="8" fillId="33" borderId="15" xfId="45" applyNumberFormat="1" applyFont="1" applyFill="1" applyBorder="1" applyAlignment="1">
      <alignment horizontal="center" vertical="center" wrapText="1"/>
      <protection/>
    </xf>
    <xf numFmtId="0" fontId="3" fillId="0" borderId="15" xfId="0" applyFont="1" applyBorder="1" applyAlignment="1">
      <alignment vertical="top" wrapText="1"/>
    </xf>
    <xf numFmtId="0" fontId="8" fillId="33" borderId="15" xfId="45" applyNumberFormat="1" applyFont="1" applyFill="1" applyBorder="1" applyAlignment="1">
      <alignment horizontal="center" vertical="center" wrapText="1"/>
      <protection/>
    </xf>
    <xf numFmtId="0" fontId="0" fillId="0" borderId="15" xfId="0" applyBorder="1" applyAlignment="1">
      <alignment/>
    </xf>
    <xf numFmtId="0" fontId="7" fillId="0" borderId="15" xfId="0" applyFont="1" applyBorder="1" applyAlignment="1">
      <alignment horizontal="left" vertical="top" wrapText="1"/>
    </xf>
    <xf numFmtId="0" fontId="7" fillId="0" borderId="15" xfId="0" applyFont="1" applyBorder="1" applyAlignment="1">
      <alignment horizontal="center" vertical="center" wrapText="1"/>
    </xf>
    <xf numFmtId="165" fontId="65" fillId="0" borderId="0" xfId="0" applyNumberFormat="1" applyFont="1" applyAlignment="1">
      <alignment horizontal="center" vertical="center"/>
    </xf>
    <xf numFmtId="49" fontId="65" fillId="0" borderId="15" xfId="0" applyNumberFormat="1" applyFont="1" applyBorder="1" applyAlignment="1">
      <alignment horizontal="left" vertical="center" wrapText="1"/>
    </xf>
    <xf numFmtId="0" fontId="0" fillId="0" borderId="24" xfId="0" applyBorder="1" applyAlignment="1">
      <alignment/>
    </xf>
    <xf numFmtId="0" fontId="8" fillId="0" borderId="31" xfId="0" applyFont="1" applyBorder="1" applyAlignment="1">
      <alignment horizontal="left" vertical="top" wrapText="1"/>
    </xf>
    <xf numFmtId="0" fontId="6" fillId="0" borderId="0" xfId="45" applyFont="1" applyBorder="1" applyAlignment="1">
      <alignment horizontal="left" vertical="top" wrapText="1"/>
      <protection/>
    </xf>
    <xf numFmtId="0" fontId="7" fillId="0" borderId="13" xfId="45" applyFont="1" applyFill="1" applyBorder="1" applyAlignment="1">
      <alignment horizontal="left" vertical="top" wrapText="1"/>
      <protection/>
    </xf>
    <xf numFmtId="0" fontId="7" fillId="0" borderId="0" xfId="45" applyFont="1" applyFill="1" applyBorder="1" applyAlignment="1">
      <alignment horizontal="left" vertical="top" wrapText="1"/>
      <protection/>
    </xf>
    <xf numFmtId="49" fontId="10" fillId="0" borderId="15" xfId="0" applyNumberFormat="1" applyFont="1" applyBorder="1" applyAlignment="1">
      <alignment horizontal="left" vertical="center" wrapText="1"/>
    </xf>
    <xf numFmtId="0" fontId="14" fillId="0" borderId="30" xfId="45" applyFont="1" applyFill="1" applyBorder="1" applyAlignment="1">
      <alignment horizontal="left" vertical="top" wrapText="1" shrinkToFit="1"/>
      <protection/>
    </xf>
    <xf numFmtId="0" fontId="8" fillId="0" borderId="28" xfId="45" applyFont="1" applyFill="1" applyBorder="1" applyAlignment="1">
      <alignment horizontal="center" vertical="center"/>
      <protection/>
    </xf>
    <xf numFmtId="0" fontId="7" fillId="0" borderId="28" xfId="45" applyFont="1" applyFill="1" applyBorder="1" applyAlignment="1">
      <alignment horizontal="center" vertical="center"/>
      <protection/>
    </xf>
    <xf numFmtId="164" fontId="8" fillId="0" borderId="28" xfId="44" applyFont="1" applyFill="1" applyBorder="1" applyAlignment="1" applyProtection="1">
      <alignment horizontal="right" vertical="center"/>
      <protection/>
    </xf>
    <xf numFmtId="165" fontId="8" fillId="0" borderId="28" xfId="0" applyNumberFormat="1" applyFont="1" applyBorder="1" applyAlignment="1">
      <alignment horizontal="center" vertical="center" wrapText="1"/>
    </xf>
    <xf numFmtId="9" fontId="8" fillId="0" borderId="28" xfId="44" applyNumberFormat="1" applyFont="1" applyFill="1" applyBorder="1" applyAlignment="1" applyProtection="1">
      <alignment horizontal="center" vertical="center"/>
      <protection/>
    </xf>
    <xf numFmtId="49" fontId="8" fillId="0" borderId="28" xfId="0" applyNumberFormat="1" applyFont="1" applyBorder="1" applyAlignment="1">
      <alignment horizontal="left" vertical="center" wrapText="1"/>
    </xf>
    <xf numFmtId="0" fontId="7" fillId="33" borderId="0" xfId="45" applyFont="1" applyFill="1" applyBorder="1" applyAlignment="1">
      <alignment horizontal="left" vertical="center" wrapText="1"/>
      <protection/>
    </xf>
    <xf numFmtId="165" fontId="8" fillId="0" borderId="0" xfId="0" applyNumberFormat="1" applyFont="1" applyAlignment="1">
      <alignment/>
    </xf>
    <xf numFmtId="0" fontId="8" fillId="0" borderId="0" xfId="45" applyFont="1" applyBorder="1" applyAlignment="1">
      <alignment horizontal="center" vertical="center"/>
      <protection/>
    </xf>
    <xf numFmtId="9" fontId="8" fillId="0" borderId="0" xfId="46" applyFont="1" applyFill="1" applyBorder="1" applyAlignment="1" applyProtection="1">
      <alignment horizontal="center" vertical="center"/>
      <protection/>
    </xf>
    <xf numFmtId="165" fontId="8" fillId="0" borderId="0" xfId="0" applyNumberFormat="1" applyFont="1" applyAlignment="1">
      <alignment horizontal="right"/>
    </xf>
    <xf numFmtId="0" fontId="7" fillId="33" borderId="15" xfId="45" applyFont="1" applyFill="1" applyBorder="1" applyAlignment="1">
      <alignment horizontal="center" vertical="center"/>
      <protection/>
    </xf>
    <xf numFmtId="0" fontId="0" fillId="0" borderId="0" xfId="0" applyAlignment="1">
      <alignment/>
    </xf>
    <xf numFmtId="0" fontId="8" fillId="0" borderId="0" xfId="0" applyFont="1" applyAlignment="1">
      <alignment wrapText="1"/>
    </xf>
    <xf numFmtId="0" fontId="68" fillId="0" borderId="13" xfId="45" applyFont="1" applyFill="1" applyBorder="1" applyAlignment="1">
      <alignment horizontal="left" vertical="top" wrapText="1"/>
      <protection/>
    </xf>
    <xf numFmtId="0" fontId="67" fillId="33" borderId="15" xfId="45" applyFont="1" applyFill="1" applyBorder="1" applyAlignment="1">
      <alignment horizontal="left" vertical="center" wrapText="1"/>
      <protection/>
    </xf>
    <xf numFmtId="0" fontId="68" fillId="0" borderId="15" xfId="45" applyFont="1" applyFill="1" applyBorder="1" applyAlignment="1">
      <alignment horizontal="center" vertical="center"/>
      <protection/>
    </xf>
    <xf numFmtId="165" fontId="68" fillId="0" borderId="15" xfId="0" applyNumberFormat="1" applyFont="1" applyBorder="1" applyAlignment="1">
      <alignment horizontal="center" vertical="center" wrapText="1"/>
    </xf>
    <xf numFmtId="9" fontId="68" fillId="0" borderId="15" xfId="44" applyNumberFormat="1" applyFont="1" applyFill="1" applyBorder="1" applyAlignment="1" applyProtection="1">
      <alignment horizontal="center" vertical="center"/>
      <protection/>
    </xf>
    <xf numFmtId="49" fontId="68" fillId="0" borderId="15" xfId="0" applyNumberFormat="1" applyFont="1" applyFill="1" applyBorder="1" applyAlignment="1">
      <alignment horizontal="left" vertical="center" wrapText="1"/>
    </xf>
    <xf numFmtId="0" fontId="70" fillId="0" borderId="15" xfId="0" applyFont="1" applyBorder="1" applyAlignment="1">
      <alignment/>
    </xf>
    <xf numFmtId="0" fontId="70" fillId="0" borderId="0" xfId="0" applyFont="1" applyAlignment="1">
      <alignment/>
    </xf>
    <xf numFmtId="0" fontId="0" fillId="0" borderId="0" xfId="0" applyAlignment="1">
      <alignment wrapText="1"/>
    </xf>
    <xf numFmtId="9" fontId="12" fillId="33" borderId="15" xfId="45" applyNumberFormat="1" applyFont="1" applyFill="1" applyBorder="1" applyAlignment="1">
      <alignment horizontal="center" vertical="center" wrapText="1"/>
      <protection/>
    </xf>
    <xf numFmtId="0" fontId="12" fillId="33" borderId="15" xfId="45" applyFont="1" applyFill="1" applyBorder="1" applyAlignment="1">
      <alignment horizontal="center" vertical="center"/>
      <protection/>
    </xf>
    <xf numFmtId="0" fontId="6" fillId="0" borderId="32" xfId="45" applyFont="1" applyBorder="1" applyAlignment="1">
      <alignment horizontal="center" vertical="center" wrapText="1"/>
      <protection/>
    </xf>
    <xf numFmtId="0" fontId="5" fillId="0" borderId="24" xfId="45" applyFont="1" applyBorder="1" applyAlignment="1">
      <alignment horizontal="center" vertical="center" wrapText="1"/>
      <protection/>
    </xf>
    <xf numFmtId="0" fontId="7" fillId="0" borderId="33" xfId="0" applyFont="1" applyBorder="1" applyAlignment="1">
      <alignment horizontal="center" vertical="center" wrapText="1"/>
    </xf>
    <xf numFmtId="0" fontId="5" fillId="0" borderId="34" xfId="45" applyFont="1" applyBorder="1" applyAlignment="1">
      <alignment horizontal="center" vertical="center" wrapText="1"/>
      <protection/>
    </xf>
    <xf numFmtId="0" fontId="5" fillId="0" borderId="32" xfId="45" applyFont="1" applyBorder="1" applyAlignment="1">
      <alignment horizontal="center" vertical="center" wrapText="1"/>
      <protection/>
    </xf>
    <xf numFmtId="0" fontId="7" fillId="0" borderId="32" xfId="45" applyFont="1" applyBorder="1" applyAlignment="1">
      <alignment horizontal="center" vertical="center" wrapText="1"/>
      <protection/>
    </xf>
    <xf numFmtId="0" fontId="7" fillId="0" borderId="32" xfId="45" applyFont="1" applyFill="1" applyBorder="1" applyAlignment="1">
      <alignment horizontal="center" vertical="center"/>
      <protection/>
    </xf>
    <xf numFmtId="0" fontId="67" fillId="0" borderId="32" xfId="45" applyFont="1" applyFill="1" applyBorder="1" applyAlignment="1">
      <alignment horizontal="center" vertical="center"/>
      <protection/>
    </xf>
    <xf numFmtId="0" fontId="7" fillId="0" borderId="35" xfId="45" applyFont="1" applyFill="1" applyBorder="1" applyAlignment="1">
      <alignment horizontal="center" vertical="center"/>
      <protection/>
    </xf>
    <xf numFmtId="0" fontId="7" fillId="0" borderId="36" xfId="45" applyFont="1" applyFill="1" applyBorder="1" applyAlignment="1">
      <alignment horizontal="center" vertical="center"/>
      <protection/>
    </xf>
    <xf numFmtId="164" fontId="68" fillId="0" borderId="24" xfId="44" applyFont="1" applyBorder="1" applyAlignment="1">
      <alignment horizontal="center" vertical="center" wrapText="1"/>
      <protection/>
    </xf>
    <xf numFmtId="172" fontId="8" fillId="0" borderId="24" xfId="44" applyNumberFormat="1" applyFont="1" applyFill="1" applyBorder="1" applyAlignment="1" applyProtection="1">
      <alignment horizontal="right" vertical="center"/>
      <protection/>
    </xf>
    <xf numFmtId="164" fontId="68" fillId="0" borderId="13" xfId="44" applyFont="1" applyBorder="1" applyAlignment="1">
      <alignment horizontal="center" vertical="center" wrapText="1"/>
      <protection/>
    </xf>
    <xf numFmtId="172" fontId="8" fillId="0" borderId="13" xfId="44" applyNumberFormat="1" applyFont="1" applyFill="1" applyBorder="1" applyAlignment="1" applyProtection="1">
      <alignment horizontal="right" vertical="center"/>
      <protection/>
    </xf>
    <xf numFmtId="49" fontId="8" fillId="0" borderId="13" xfId="0" applyNumberFormat="1" applyFont="1" applyBorder="1" applyAlignment="1">
      <alignment horizontal="center" vertical="center" wrapText="1"/>
    </xf>
    <xf numFmtId="164" fontId="68" fillId="0" borderId="13" xfId="44" applyFont="1" applyFill="1" applyBorder="1" applyAlignment="1" applyProtection="1">
      <alignment horizontal="right" vertical="center"/>
      <protection/>
    </xf>
    <xf numFmtId="165" fontId="8" fillId="0" borderId="13" xfId="0" applyNumberFormat="1" applyFont="1" applyBorder="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top" wrapText="1"/>
    </xf>
    <xf numFmtId="0" fontId="8" fillId="0" borderId="13" xfId="45" applyFont="1" applyBorder="1" applyAlignment="1">
      <alignment horizontal="left" vertical="top" wrapText="1"/>
      <protection/>
    </xf>
    <xf numFmtId="0" fontId="0" fillId="0" borderId="0" xfId="0" applyFont="1" applyBorder="1" applyAlignment="1">
      <alignment horizontal="left" vertical="center" wrapText="1"/>
    </xf>
    <xf numFmtId="0" fontId="8" fillId="0" borderId="13" xfId="45" applyFont="1" applyFill="1" applyBorder="1" applyAlignment="1">
      <alignment horizontal="left" vertical="center" wrapText="1"/>
      <protection/>
    </xf>
    <xf numFmtId="0" fontId="0" fillId="0" borderId="13"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7" fillId="0" borderId="0" xfId="45" applyFont="1" applyFill="1">
      <alignment/>
      <protection/>
    </xf>
    <xf numFmtId="0" fontId="7" fillId="0" borderId="0" xfId="45" applyFont="1" applyAlignment="1">
      <alignment horizontal="center" wrapText="1"/>
      <protection/>
    </xf>
    <xf numFmtId="0" fontId="7" fillId="33" borderId="13" xfId="45" applyFont="1" applyFill="1" applyBorder="1" applyAlignment="1">
      <alignment horizontal="left" vertical="center"/>
      <protection/>
    </xf>
    <xf numFmtId="0" fontId="7" fillId="33" borderId="13" xfId="45" applyFont="1" applyFill="1" applyBorder="1" applyAlignment="1">
      <alignment horizontal="center" vertical="center"/>
      <protection/>
    </xf>
    <xf numFmtId="0" fontId="7" fillId="33" borderId="13" xfId="45" applyNumberFormat="1" applyFont="1" applyFill="1" applyBorder="1" applyAlignment="1">
      <alignment horizontal="center" vertical="center" wrapText="1"/>
      <protection/>
    </xf>
    <xf numFmtId="9" fontId="7" fillId="33" borderId="13" xfId="45" applyNumberFormat="1" applyFont="1" applyFill="1" applyBorder="1" applyAlignment="1">
      <alignment horizontal="center" vertical="center" wrapText="1"/>
      <protection/>
    </xf>
    <xf numFmtId="4" fontId="7" fillId="33" borderId="13" xfId="45" applyNumberFormat="1" applyFont="1" applyFill="1" applyBorder="1" applyAlignment="1">
      <alignment horizontal="center" vertical="center" wrapText="1"/>
      <protection/>
    </xf>
    <xf numFmtId="49" fontId="7" fillId="0" borderId="13" xfId="0" applyNumberFormat="1" applyFont="1" applyBorder="1" applyAlignment="1">
      <alignment horizontal="center" vertical="center" wrapText="1"/>
    </xf>
    <xf numFmtId="0" fontId="0" fillId="0" borderId="13" xfId="0" applyFont="1" applyBorder="1" applyAlignment="1">
      <alignment/>
    </xf>
    <xf numFmtId="0" fontId="0" fillId="0" borderId="13" xfId="0" applyFont="1" applyBorder="1" applyAlignment="1">
      <alignment horizontal="center"/>
    </xf>
    <xf numFmtId="172" fontId="3" fillId="0" borderId="13" xfId="0" applyNumberFormat="1" applyFont="1" applyBorder="1" applyAlignment="1">
      <alignment/>
    </xf>
    <xf numFmtId="0" fontId="8" fillId="33" borderId="24" xfId="45" applyFont="1" applyFill="1" applyBorder="1" applyAlignment="1">
      <alignment horizontal="center" wrapText="1"/>
      <protection/>
    </xf>
    <xf numFmtId="0" fontId="8" fillId="33" borderId="24" xfId="45" applyFont="1" applyFill="1" applyBorder="1" applyAlignment="1">
      <alignment horizontal="left"/>
      <protection/>
    </xf>
    <xf numFmtId="4" fontId="8" fillId="33" borderId="24" xfId="45" applyNumberFormat="1" applyFont="1" applyFill="1" applyBorder="1" applyAlignment="1">
      <alignment horizontal="center" wrapText="1"/>
      <protection/>
    </xf>
    <xf numFmtId="9" fontId="8" fillId="33" borderId="24" xfId="45" applyNumberFormat="1" applyFont="1" applyFill="1" applyBorder="1" applyAlignment="1">
      <alignment horizontal="center" wrapText="1"/>
      <protection/>
    </xf>
    <xf numFmtId="40" fontId="8" fillId="0" borderId="30" xfId="44" applyNumberFormat="1" applyFont="1" applyFill="1" applyBorder="1" applyAlignment="1" applyProtection="1">
      <alignment horizontal="center" vertical="center"/>
      <protection/>
    </xf>
    <xf numFmtId="40" fontId="8" fillId="0" borderId="37" xfId="44" applyNumberFormat="1" applyFont="1" applyFill="1" applyBorder="1" applyAlignment="1" applyProtection="1">
      <alignment horizontal="center" vertical="center"/>
      <protection/>
    </xf>
    <xf numFmtId="49" fontId="8" fillId="0" borderId="30" xfId="0" applyNumberFormat="1" applyFont="1" applyBorder="1" applyAlignment="1">
      <alignment horizontal="center" vertical="center" wrapText="1"/>
    </xf>
    <xf numFmtId="49" fontId="8" fillId="0" borderId="37" xfId="0" applyNumberFormat="1" applyFont="1" applyBorder="1" applyAlignment="1">
      <alignment horizontal="center" vertical="center" wrapText="1"/>
    </xf>
    <xf numFmtId="0" fontId="11" fillId="0" borderId="30" xfId="45" applyFont="1" applyBorder="1" applyAlignment="1">
      <alignment horizontal="left" vertical="top" wrapText="1"/>
      <protection/>
    </xf>
    <xf numFmtId="0" fontId="11" fillId="0" borderId="37" xfId="45" applyFont="1" applyBorder="1" applyAlignment="1">
      <alignment horizontal="left" vertical="top" wrapText="1"/>
      <protection/>
    </xf>
    <xf numFmtId="0" fontId="8" fillId="0" borderId="30" xfId="45" applyFont="1" applyFill="1" applyBorder="1" applyAlignment="1">
      <alignment horizontal="center" vertical="center"/>
      <protection/>
    </xf>
    <xf numFmtId="0" fontId="8" fillId="0" borderId="37" xfId="45" applyFont="1" applyFill="1" applyBorder="1" applyAlignment="1">
      <alignment horizontal="center" vertical="center"/>
      <protection/>
    </xf>
    <xf numFmtId="0" fontId="7" fillId="0" borderId="30" xfId="45" applyFont="1" applyFill="1" applyBorder="1" applyAlignment="1">
      <alignment horizontal="center" vertical="center"/>
      <protection/>
    </xf>
    <xf numFmtId="0" fontId="7" fillId="0" borderId="37" xfId="45" applyFont="1" applyFill="1" applyBorder="1" applyAlignment="1">
      <alignment horizontal="center" vertical="center"/>
      <protection/>
    </xf>
    <xf numFmtId="164" fontId="8" fillId="0" borderId="30" xfId="44" applyFont="1" applyFill="1" applyBorder="1" applyAlignment="1" applyProtection="1">
      <alignment horizontal="center" vertical="center"/>
      <protection/>
    </xf>
    <xf numFmtId="164" fontId="8" fillId="0" borderId="37" xfId="44" applyFont="1" applyFill="1" applyBorder="1" applyAlignment="1" applyProtection="1">
      <alignment horizontal="center" vertical="center"/>
      <protection/>
    </xf>
    <xf numFmtId="9" fontId="8" fillId="0" borderId="30" xfId="44" applyNumberFormat="1" applyFont="1" applyFill="1" applyBorder="1" applyAlignment="1" applyProtection="1">
      <alignment horizontal="center" vertical="center"/>
      <protection/>
    </xf>
    <xf numFmtId="9" fontId="8" fillId="0" borderId="37" xfId="44" applyNumberFormat="1" applyFont="1" applyFill="1" applyBorder="1" applyAlignment="1" applyProtection="1">
      <alignment horizontal="center" vertical="center"/>
      <protection/>
    </xf>
    <xf numFmtId="0" fontId="7" fillId="0" borderId="30" xfId="45" applyFont="1" applyFill="1" applyBorder="1" applyAlignment="1">
      <alignment horizontal="center" vertical="center" wrapText="1"/>
      <protection/>
    </xf>
    <xf numFmtId="0" fontId="0" fillId="0" borderId="37" xfId="0" applyBorder="1" applyAlignment="1">
      <alignment horizontal="center" vertical="center" wrapText="1"/>
    </xf>
    <xf numFmtId="0" fontId="8" fillId="0" borderId="0" xfId="45" applyFont="1" applyAlignment="1">
      <alignment/>
      <protection/>
    </xf>
    <xf numFmtId="0" fontId="0" fillId="0" borderId="0" xfId="0" applyFont="1" applyAlignment="1">
      <alignment/>
    </xf>
    <xf numFmtId="0" fontId="9" fillId="0" borderId="0" xfId="45" applyFont="1" applyBorder="1" applyAlignment="1">
      <alignment horizontal="center" wrapText="1"/>
      <protection/>
    </xf>
    <xf numFmtId="0" fontId="8" fillId="0" borderId="0" xfId="0" applyFont="1" applyAlignment="1">
      <alignment/>
    </xf>
    <xf numFmtId="0" fontId="0" fillId="0" borderId="0" xfId="0" applyAlignment="1">
      <alignment/>
    </xf>
    <xf numFmtId="0" fontId="8" fillId="0" borderId="0" xfId="0" applyFont="1" applyAlignment="1">
      <alignment horizontal="right"/>
    </xf>
    <xf numFmtId="0" fontId="0" fillId="0" borderId="0" xfId="0" applyAlignment="1">
      <alignment horizontal="right"/>
    </xf>
    <xf numFmtId="0" fontId="15" fillId="0" borderId="30" xfId="45" applyFont="1" applyBorder="1" applyAlignment="1">
      <alignment horizontal="left" vertical="top" wrapText="1"/>
      <protection/>
    </xf>
    <xf numFmtId="0" fontId="0" fillId="0" borderId="37" xfId="0" applyBorder="1" applyAlignment="1">
      <alignment horizontal="left" vertical="top" wrapText="1"/>
    </xf>
    <xf numFmtId="0" fontId="0" fillId="0" borderId="37" xfId="0" applyBorder="1" applyAlignment="1">
      <alignment horizontal="center" vertical="center"/>
    </xf>
    <xf numFmtId="0" fontId="10" fillId="0" borderId="0" xfId="0" applyFont="1" applyAlignment="1">
      <alignment wrapText="1"/>
    </xf>
    <xf numFmtId="0" fontId="0" fillId="0" borderId="0" xfId="0" applyAlignment="1">
      <alignment wrapText="1"/>
    </xf>
    <xf numFmtId="0" fontId="4" fillId="0" borderId="0" xfId="0" applyFont="1" applyBorder="1" applyAlignment="1">
      <alignment horizontal="left" vertical="top" wrapText="1"/>
    </xf>
    <xf numFmtId="0" fontId="8" fillId="0" borderId="30" xfId="0" applyFont="1" applyBorder="1" applyAlignment="1">
      <alignment horizontal="left" vertical="top" wrapText="1"/>
    </xf>
    <xf numFmtId="0" fontId="8" fillId="0" borderId="30" xfId="45" applyFont="1" applyFill="1" applyBorder="1" applyAlignment="1">
      <alignment horizontal="center" vertical="center" wrapText="1"/>
      <protection/>
    </xf>
    <xf numFmtId="165" fontId="8" fillId="0" borderId="30" xfId="0" applyNumberFormat="1" applyFont="1" applyBorder="1" applyAlignment="1">
      <alignment horizontal="center" vertical="center" wrapText="1"/>
    </xf>
    <xf numFmtId="9" fontId="8" fillId="0" borderId="30" xfId="44" applyNumberFormat="1" applyFont="1" applyFill="1" applyBorder="1" applyAlignment="1" applyProtection="1">
      <alignment horizontal="left" vertical="center" wrapText="1"/>
      <protection/>
    </xf>
    <xf numFmtId="0" fontId="0" fillId="0" borderId="37" xfId="0" applyBorder="1" applyAlignment="1">
      <alignment horizontal="left" vertical="center" wrapText="1"/>
    </xf>
    <xf numFmtId="165" fontId="8" fillId="0" borderId="30" xfId="0" applyNumberFormat="1" applyFont="1" applyBorder="1" applyAlignment="1">
      <alignment/>
    </xf>
    <xf numFmtId="0" fontId="0" fillId="0" borderId="37" xfId="0" applyBorder="1" applyAlignment="1">
      <alignment/>
    </xf>
    <xf numFmtId="49" fontId="8" fillId="0" borderId="30" xfId="0" applyNumberFormat="1" applyFont="1" applyBorder="1" applyAlignment="1">
      <alignment horizontal="left" vertical="center" wrapText="1"/>
    </xf>
    <xf numFmtId="0" fontId="9" fillId="0" borderId="33" xfId="45" applyFont="1" applyBorder="1" applyAlignment="1">
      <alignment horizontal="center" wrapText="1"/>
      <protection/>
    </xf>
    <xf numFmtId="0" fontId="0" fillId="0" borderId="38" xfId="0" applyBorder="1" applyAlignment="1">
      <alignment horizontal="center" wrapText="1"/>
    </xf>
    <xf numFmtId="0" fontId="0" fillId="0" borderId="39" xfId="0" applyBorder="1" applyAlignment="1">
      <alignment horizontal="center" wrapText="1"/>
    </xf>
    <xf numFmtId="0" fontId="25" fillId="0" borderId="0" xfId="45" applyFont="1" applyBorder="1" applyAlignment="1">
      <alignment horizontal="left" wrapText="1"/>
      <protection/>
    </xf>
    <xf numFmtId="0" fontId="8" fillId="0" borderId="21" xfId="0" applyFont="1" applyBorder="1" applyAlignment="1">
      <alignment horizontal="right"/>
    </xf>
    <xf numFmtId="0" fontId="8" fillId="0" borderId="13" xfId="45" applyFont="1" applyFill="1" applyBorder="1" applyAlignment="1">
      <alignment horizontal="left" vertical="center"/>
      <protection/>
    </xf>
    <xf numFmtId="0" fontId="0" fillId="0" borderId="13" xfId="0" applyFont="1" applyBorder="1" applyAlignment="1">
      <alignment horizontal="left" vertical="center"/>
    </xf>
    <xf numFmtId="0" fontId="7" fillId="0" borderId="13" xfId="45" applyFont="1" applyFill="1" applyBorder="1" applyAlignment="1">
      <alignment horizontal="left" vertical="center" wrapText="1"/>
      <protection/>
    </xf>
    <xf numFmtId="0" fontId="0" fillId="0" borderId="13" xfId="0" applyFont="1" applyBorder="1" applyAlignment="1">
      <alignment horizontal="left" vertical="center" wrapText="1"/>
    </xf>
    <xf numFmtId="0" fontId="0" fillId="0" borderId="0" xfId="0" applyFont="1" applyAlignment="1">
      <alignment/>
    </xf>
    <xf numFmtId="0" fontId="7" fillId="0" borderId="13" xfId="45" applyFont="1" applyBorder="1" applyAlignment="1">
      <alignment horizontal="center" wrapText="1"/>
      <protection/>
    </xf>
    <xf numFmtId="0" fontId="0" fillId="0" borderId="13" xfId="0" applyFont="1" applyBorder="1" applyAlignment="1">
      <alignment horizontal="center" wrapText="1"/>
    </xf>
    <xf numFmtId="0" fontId="8" fillId="0" borderId="13" xfId="0" applyFont="1" applyBorder="1" applyAlignment="1">
      <alignment horizontal="left" vertical="top" wrapText="1"/>
    </xf>
    <xf numFmtId="0" fontId="0" fillId="0" borderId="13" xfId="0" applyFont="1" applyBorder="1" applyAlignment="1">
      <alignment horizontal="left" vertical="top" wrapText="1"/>
    </xf>
    <xf numFmtId="0" fontId="8" fillId="0" borderId="13" xfId="45" applyFont="1" applyFill="1" applyBorder="1" applyAlignment="1">
      <alignment horizontal="center"/>
      <protection/>
    </xf>
    <xf numFmtId="0" fontId="0" fillId="0" borderId="13" xfId="0" applyFont="1" applyBorder="1" applyAlignment="1">
      <alignment horizontal="center"/>
    </xf>
    <xf numFmtId="165" fontId="8" fillId="0" borderId="13" xfId="44" applyNumberFormat="1" applyFont="1" applyFill="1" applyBorder="1" applyAlignment="1" applyProtection="1">
      <alignment horizontal="right"/>
      <protection/>
    </xf>
    <xf numFmtId="0" fontId="0" fillId="0" borderId="13" xfId="0" applyFont="1" applyBorder="1" applyAlignment="1">
      <alignment horizontal="right"/>
    </xf>
    <xf numFmtId="9" fontId="8" fillId="0" borderId="13" xfId="44" applyNumberFormat="1" applyFont="1" applyFill="1" applyBorder="1" applyAlignment="1" applyProtection="1">
      <alignment horizontal="left" vertical="center"/>
      <protection/>
    </xf>
    <xf numFmtId="165" fontId="0" fillId="0" borderId="13" xfId="0" applyNumberFormat="1" applyFont="1" applyBorder="1" applyAlignment="1">
      <alignment/>
    </xf>
    <xf numFmtId="0" fontId="0" fillId="0" borderId="13" xfId="0" applyFont="1" applyBorder="1" applyAlignment="1">
      <alignment/>
    </xf>
    <xf numFmtId="49" fontId="8" fillId="0" borderId="13"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center"/>
    </xf>
    <xf numFmtId="164" fontId="8" fillId="0" borderId="13" xfId="44" applyFont="1" applyFill="1" applyBorder="1" applyAlignment="1" applyProtection="1">
      <alignment horizontal="right" vertical="center"/>
      <protection/>
    </xf>
    <xf numFmtId="0" fontId="0"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horizontal="left" vertical="center"/>
    </xf>
    <xf numFmtId="0" fontId="0" fillId="0" borderId="13" xfId="0" applyBorder="1" applyAlignment="1">
      <alignment/>
    </xf>
    <xf numFmtId="0" fontId="3" fillId="0" borderId="40" xfId="0" applyFont="1" applyBorder="1" applyAlignment="1">
      <alignment horizontal="center"/>
    </xf>
    <xf numFmtId="0" fontId="18" fillId="0" borderId="40" xfId="0" applyFont="1" applyBorder="1" applyAlignment="1">
      <alignment horizontal="center"/>
    </xf>
    <xf numFmtId="0" fontId="0" fillId="0" borderId="40" xfId="0" applyBorder="1" applyAlignment="1">
      <alignment horizontal="center"/>
    </xf>
    <xf numFmtId="0" fontId="19" fillId="0" borderId="0" xfId="0" applyFont="1" applyAlignment="1">
      <alignment/>
    </xf>
    <xf numFmtId="9" fontId="8" fillId="33" borderId="24" xfId="45" applyNumberFormat="1" applyFont="1" applyFill="1" applyBorder="1" applyAlignment="1">
      <alignment horizontal="center" wrapText="1"/>
      <protection/>
    </xf>
    <xf numFmtId="0" fontId="0" fillId="0" borderId="28" xfId="0" applyBorder="1" applyAlignment="1">
      <alignment horizontal="center" wrapText="1"/>
    </xf>
    <xf numFmtId="4" fontId="8" fillId="33" borderId="24" xfId="45" applyNumberFormat="1" applyFont="1" applyFill="1" applyBorder="1" applyAlignment="1">
      <alignment horizontal="center" wrapText="1"/>
      <protection/>
    </xf>
    <xf numFmtId="0" fontId="6" fillId="0" borderId="24" xfId="45" applyFont="1" applyBorder="1" applyAlignment="1">
      <alignment horizontal="left" vertical="top" wrapText="1"/>
      <protection/>
    </xf>
    <xf numFmtId="0" fontId="0" fillId="0" borderId="28" xfId="0" applyFont="1" applyBorder="1" applyAlignment="1">
      <alignment horizontal="left" vertical="top" wrapText="1"/>
    </xf>
    <xf numFmtId="0" fontId="7" fillId="33" borderId="24" xfId="45" applyFont="1" applyFill="1" applyBorder="1" applyAlignment="1">
      <alignment horizontal="left" vertical="center" wrapText="1"/>
      <protection/>
    </xf>
    <xf numFmtId="0" fontId="0" fillId="0" borderId="28" xfId="0" applyBorder="1" applyAlignment="1">
      <alignment horizontal="left" vertical="center" wrapText="1"/>
    </xf>
    <xf numFmtId="0" fontId="8" fillId="33" borderId="24" xfId="45" applyFont="1" applyFill="1" applyBorder="1" applyAlignment="1">
      <alignment horizontal="center" wrapText="1"/>
      <protection/>
    </xf>
    <xf numFmtId="0" fontId="8" fillId="33" borderId="24" xfId="45" applyFont="1" applyFill="1" applyBorder="1" applyAlignment="1">
      <alignment horizontal="center"/>
      <protection/>
    </xf>
    <xf numFmtId="0" fontId="0" fillId="0" borderId="28" xfId="0" applyBorder="1" applyAlignment="1">
      <alignment horizontal="center"/>
    </xf>
    <xf numFmtId="49" fontId="8" fillId="0" borderId="24" xfId="0" applyNumberFormat="1" applyFont="1" applyBorder="1" applyAlignment="1">
      <alignment horizontal="left" vertical="center" wrapText="1"/>
    </xf>
    <xf numFmtId="49" fontId="8" fillId="0" borderId="24" xfId="0" applyNumberFormat="1" applyFont="1" applyBorder="1" applyAlignment="1">
      <alignment horizontal="center" vertical="center" wrapText="1"/>
    </xf>
    <xf numFmtId="0" fontId="0" fillId="0" borderId="28" xfId="0" applyBorder="1" applyAlignment="1">
      <alignment vertical="center" wrapText="1"/>
    </xf>
    <xf numFmtId="0" fontId="6" fillId="0" borderId="28" xfId="45" applyFont="1" applyBorder="1" applyAlignment="1">
      <alignment horizontal="left" vertical="top" wrapText="1"/>
      <protection/>
    </xf>
    <xf numFmtId="0" fontId="8" fillId="33" borderId="24" xfId="45" applyFont="1" applyFill="1" applyBorder="1" applyAlignment="1">
      <alignment horizontal="left"/>
      <protection/>
    </xf>
    <xf numFmtId="0" fontId="0" fillId="0" borderId="28" xfId="0" applyBorder="1" applyAlignment="1">
      <alignment horizontal="left"/>
    </xf>
    <xf numFmtId="0" fontId="0" fillId="0" borderId="28" xfId="0" applyBorder="1" applyAlignment="1">
      <alignment horizontal="left" vertical="top" wrapText="1"/>
    </xf>
    <xf numFmtId="0" fontId="0" fillId="0" borderId="28" xfId="0" applyBorder="1" applyAlignment="1">
      <alignment horizontal="center" vertical="center" wrapText="1"/>
    </xf>
    <xf numFmtId="0" fontId="7" fillId="0" borderId="40" xfId="0" applyFont="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4"/>
  <sheetViews>
    <sheetView tabSelected="1" zoomScaleSheetLayoutView="100" workbookViewId="0" topLeftCell="A20">
      <selection activeCell="B21" sqref="B21"/>
    </sheetView>
  </sheetViews>
  <sheetFormatPr defaultColWidth="11.57421875" defaultRowHeight="12.75"/>
  <cols>
    <col min="1" max="1" width="5.7109375" style="18" customWidth="1"/>
    <col min="2" max="2" width="82.57421875" style="10" customWidth="1"/>
    <col min="3" max="3" width="6.7109375" style="10" customWidth="1"/>
    <col min="4" max="4" width="7.140625" style="10" customWidth="1"/>
    <col min="5" max="5" width="8.140625" style="10" customWidth="1"/>
    <col min="6" max="6" width="5.8515625" style="10" customWidth="1"/>
    <col min="7" max="7" width="13.57421875" style="10" customWidth="1"/>
    <col min="8" max="8" width="12.421875" style="10" customWidth="1"/>
  </cols>
  <sheetData>
    <row r="1" spans="1:7" ht="15.75">
      <c r="A1" s="17"/>
      <c r="B1" s="121" t="s">
        <v>18</v>
      </c>
      <c r="C1" s="19"/>
      <c r="D1" s="19"/>
      <c r="E1" s="19"/>
      <c r="F1" s="19"/>
      <c r="G1" s="19"/>
    </row>
    <row r="2" spans="1:8" ht="12.75">
      <c r="A2" s="20"/>
      <c r="B2" s="19"/>
      <c r="C2" s="19"/>
      <c r="D2" s="19"/>
      <c r="E2" s="19"/>
      <c r="F2" s="284" t="s">
        <v>19</v>
      </c>
      <c r="G2" s="285"/>
      <c r="H2" s="285"/>
    </row>
    <row r="3" spans="1:12" ht="15" customHeight="1">
      <c r="A3" s="286" t="s">
        <v>21</v>
      </c>
      <c r="B3" s="286"/>
      <c r="C3" s="286"/>
      <c r="D3" s="286"/>
      <c r="E3" s="286"/>
      <c r="F3" s="286"/>
      <c r="G3" s="286"/>
      <c r="H3" s="286"/>
      <c r="I3" s="286"/>
      <c r="J3" s="286"/>
      <c r="K3" s="286"/>
      <c r="L3" s="286"/>
    </row>
    <row r="4" spans="1:7" ht="12.75">
      <c r="A4" s="20"/>
      <c r="B4" s="19"/>
      <c r="C4" s="19"/>
      <c r="D4" s="19"/>
      <c r="E4" s="19"/>
      <c r="F4" s="19"/>
      <c r="G4" s="19"/>
    </row>
    <row r="5" spans="1:8" s="16" customFormat="1" ht="103.5" customHeight="1">
      <c r="A5" s="89" t="s">
        <v>1</v>
      </c>
      <c r="B5" s="89" t="s">
        <v>2</v>
      </c>
      <c r="C5" s="89" t="s">
        <v>3</v>
      </c>
      <c r="D5" s="90" t="s">
        <v>4</v>
      </c>
      <c r="E5" s="91" t="s">
        <v>92</v>
      </c>
      <c r="F5" s="92" t="s">
        <v>5</v>
      </c>
      <c r="G5" s="93" t="s">
        <v>93</v>
      </c>
      <c r="H5" s="94" t="s">
        <v>20</v>
      </c>
    </row>
    <row r="6" spans="1:8" ht="129" customHeight="1">
      <c r="A6" s="21">
        <v>1</v>
      </c>
      <c r="B6" s="12" t="s">
        <v>31</v>
      </c>
      <c r="C6" s="22" t="s">
        <v>7</v>
      </c>
      <c r="D6" s="25">
        <v>200</v>
      </c>
      <c r="E6" s="23"/>
      <c r="F6" s="24"/>
      <c r="G6" s="98">
        <f>D6*E6</f>
        <v>0</v>
      </c>
      <c r="H6" s="118"/>
    </row>
    <row r="7" spans="1:8" ht="112.5" customHeight="1">
      <c r="A7" s="21">
        <v>2</v>
      </c>
      <c r="B7" s="12" t="s">
        <v>24</v>
      </c>
      <c r="C7" s="22" t="s">
        <v>7</v>
      </c>
      <c r="D7" s="25">
        <v>2000</v>
      </c>
      <c r="E7" s="119"/>
      <c r="F7" s="24"/>
      <c r="G7" s="98">
        <f aca="true" t="shared" si="0" ref="G7:G21">D7*E7</f>
        <v>0</v>
      </c>
      <c r="H7" s="118"/>
    </row>
    <row r="8" spans="1:8" ht="139.5" customHeight="1">
      <c r="A8" s="21">
        <v>3</v>
      </c>
      <c r="B8" s="13" t="s">
        <v>23</v>
      </c>
      <c r="C8" s="22" t="s">
        <v>8</v>
      </c>
      <c r="D8" s="25">
        <v>400</v>
      </c>
      <c r="E8" s="23"/>
      <c r="F8" s="24"/>
      <c r="G8" s="98">
        <f t="shared" si="0"/>
        <v>0</v>
      </c>
      <c r="H8" s="118"/>
    </row>
    <row r="9" spans="1:8" ht="128.25" customHeight="1">
      <c r="A9" s="21">
        <v>4</v>
      </c>
      <c r="B9" s="106" t="s">
        <v>22</v>
      </c>
      <c r="C9" s="22" t="s">
        <v>7</v>
      </c>
      <c r="D9" s="25">
        <v>1600</v>
      </c>
      <c r="E9" s="11"/>
      <c r="F9" s="24"/>
      <c r="G9" s="98">
        <f t="shared" si="0"/>
        <v>0</v>
      </c>
      <c r="H9" s="118"/>
    </row>
    <row r="10" spans="1:8" ht="254.25" customHeight="1">
      <c r="A10" s="21">
        <v>5</v>
      </c>
      <c r="B10" s="15" t="s">
        <v>25</v>
      </c>
      <c r="C10" s="22" t="s">
        <v>7</v>
      </c>
      <c r="D10" s="25">
        <v>800</v>
      </c>
      <c r="E10" s="23"/>
      <c r="F10" s="24"/>
      <c r="G10" s="98">
        <f t="shared" si="0"/>
        <v>0</v>
      </c>
      <c r="H10" s="118"/>
    </row>
    <row r="11" spans="1:8" ht="227.25" customHeight="1">
      <c r="A11" s="21">
        <v>6</v>
      </c>
      <c r="B11" s="13" t="s">
        <v>26</v>
      </c>
      <c r="C11" s="22" t="s">
        <v>7</v>
      </c>
      <c r="D11" s="25">
        <v>5000</v>
      </c>
      <c r="E11" s="23"/>
      <c r="F11" s="24"/>
      <c r="G11" s="98">
        <f t="shared" si="0"/>
        <v>0</v>
      </c>
      <c r="H11" s="118"/>
    </row>
    <row r="12" spans="1:8" ht="177" customHeight="1">
      <c r="A12" s="21">
        <v>7</v>
      </c>
      <c r="B12" s="14" t="s">
        <v>27</v>
      </c>
      <c r="C12" s="22" t="s">
        <v>7</v>
      </c>
      <c r="D12" s="25">
        <v>1200</v>
      </c>
      <c r="E12" s="23"/>
      <c r="F12" s="24"/>
      <c r="G12" s="98">
        <f t="shared" si="0"/>
        <v>0</v>
      </c>
      <c r="H12" s="118"/>
    </row>
    <row r="13" spans="1:8" ht="59.25" customHeight="1">
      <c r="A13" s="21">
        <v>8</v>
      </c>
      <c r="B13" s="13" t="s">
        <v>29</v>
      </c>
      <c r="C13" s="22" t="s">
        <v>7</v>
      </c>
      <c r="D13" s="25">
        <v>12000</v>
      </c>
      <c r="E13" s="23"/>
      <c r="F13" s="24"/>
      <c r="G13" s="98">
        <f t="shared" si="0"/>
        <v>0</v>
      </c>
      <c r="H13" s="118"/>
    </row>
    <row r="14" spans="1:8" ht="66" customHeight="1">
      <c r="A14" s="21">
        <v>9</v>
      </c>
      <c r="B14" s="13" t="s">
        <v>28</v>
      </c>
      <c r="C14" s="22" t="s">
        <v>7</v>
      </c>
      <c r="D14" s="25">
        <v>200</v>
      </c>
      <c r="E14" s="23"/>
      <c r="F14" s="24"/>
      <c r="G14" s="98">
        <f t="shared" si="0"/>
        <v>0</v>
      </c>
      <c r="H14" s="118"/>
    </row>
    <row r="15" spans="1:8" ht="54" customHeight="1">
      <c r="A15" s="21">
        <v>10</v>
      </c>
      <c r="B15" s="13" t="s">
        <v>91</v>
      </c>
      <c r="C15" s="22" t="s">
        <v>7</v>
      </c>
      <c r="D15" s="25">
        <v>10000</v>
      </c>
      <c r="E15" s="23"/>
      <c r="F15" s="24"/>
      <c r="G15" s="98">
        <f t="shared" si="0"/>
        <v>0</v>
      </c>
      <c r="H15" s="118"/>
    </row>
    <row r="16" spans="1:8" ht="54.75" customHeight="1">
      <c r="A16" s="21">
        <v>11</v>
      </c>
      <c r="B16" s="13" t="s">
        <v>30</v>
      </c>
      <c r="C16" s="22" t="s">
        <v>0</v>
      </c>
      <c r="D16" s="25">
        <v>12000</v>
      </c>
      <c r="E16" s="23"/>
      <c r="F16" s="24"/>
      <c r="G16" s="98">
        <f t="shared" si="0"/>
        <v>0</v>
      </c>
      <c r="H16" s="118"/>
    </row>
    <row r="17" spans="1:8" ht="409.5" customHeight="1">
      <c r="A17" s="282">
        <v>12</v>
      </c>
      <c r="B17" s="291" t="s">
        <v>32</v>
      </c>
      <c r="C17" s="274" t="s">
        <v>0</v>
      </c>
      <c r="D17" s="276">
        <v>160</v>
      </c>
      <c r="E17" s="278"/>
      <c r="F17" s="280"/>
      <c r="G17" s="268">
        <f t="shared" si="0"/>
        <v>0</v>
      </c>
      <c r="H17" s="270"/>
    </row>
    <row r="18" spans="1:8" ht="151.5" customHeight="1">
      <c r="A18" s="283"/>
      <c r="B18" s="292"/>
      <c r="C18" s="293"/>
      <c r="D18" s="293"/>
      <c r="E18" s="279"/>
      <c r="F18" s="281"/>
      <c r="G18" s="269"/>
      <c r="H18" s="271"/>
    </row>
    <row r="19" spans="1:8" ht="240.75" customHeight="1">
      <c r="A19" s="21">
        <v>13</v>
      </c>
      <c r="B19" s="272" t="s">
        <v>183</v>
      </c>
      <c r="C19" s="274" t="s">
        <v>0</v>
      </c>
      <c r="D19" s="276">
        <v>360</v>
      </c>
      <c r="E19" s="278"/>
      <c r="F19" s="280"/>
      <c r="G19" s="268">
        <f t="shared" si="0"/>
        <v>0</v>
      </c>
      <c r="H19" s="270"/>
    </row>
    <row r="20" spans="1:8" ht="248.25" customHeight="1">
      <c r="A20" s="21"/>
      <c r="B20" s="273"/>
      <c r="C20" s="275"/>
      <c r="D20" s="277"/>
      <c r="E20" s="279"/>
      <c r="F20" s="281"/>
      <c r="G20" s="269"/>
      <c r="H20" s="271"/>
    </row>
    <row r="21" spans="1:8" ht="71.25" customHeight="1">
      <c r="A21" s="21">
        <v>14</v>
      </c>
      <c r="B21" s="15" t="s">
        <v>184</v>
      </c>
      <c r="C21" s="22" t="s">
        <v>0</v>
      </c>
      <c r="D21" s="25">
        <v>160</v>
      </c>
      <c r="E21" s="23"/>
      <c r="F21" s="24"/>
      <c r="G21" s="98">
        <f t="shared" si="0"/>
        <v>0</v>
      </c>
      <c r="H21" s="118"/>
    </row>
    <row r="22" spans="1:8" ht="28.5" customHeight="1">
      <c r="A22" s="115"/>
      <c r="B22" s="103"/>
      <c r="C22" s="103"/>
      <c r="D22" s="103"/>
      <c r="E22" s="103"/>
      <c r="F22" s="103"/>
      <c r="G22" s="120">
        <f>SUM(G6:G21)</f>
        <v>0</v>
      </c>
      <c r="H22" s="103"/>
    </row>
    <row r="23" spans="3:8" ht="19.5" customHeight="1">
      <c r="C23" s="287" t="s">
        <v>14</v>
      </c>
      <c r="D23" s="288"/>
      <c r="E23" s="288"/>
      <c r="F23" s="288"/>
      <c r="G23" s="288"/>
      <c r="H23" s="288"/>
    </row>
    <row r="24" spans="2:8" ht="23.25" customHeight="1">
      <c r="B24" s="289" t="s">
        <v>13</v>
      </c>
      <c r="C24" s="290"/>
      <c r="D24" s="290"/>
      <c r="E24" s="290"/>
      <c r="F24" s="290"/>
      <c r="G24" s="290"/>
      <c r="H24" s="290"/>
    </row>
    <row r="25" ht="21" customHeight="1"/>
  </sheetData>
  <sheetProtection/>
  <mergeCells count="19">
    <mergeCell ref="A17:A18"/>
    <mergeCell ref="F2:H2"/>
    <mergeCell ref="A3:L3"/>
    <mergeCell ref="C23:H23"/>
    <mergeCell ref="B24:H24"/>
    <mergeCell ref="B17:B18"/>
    <mergeCell ref="C17:C18"/>
    <mergeCell ref="D17:D18"/>
    <mergeCell ref="E17:E18"/>
    <mergeCell ref="F17:F18"/>
    <mergeCell ref="G17:G18"/>
    <mergeCell ref="H17:H18"/>
    <mergeCell ref="B19:B20"/>
    <mergeCell ref="C19:C20"/>
    <mergeCell ref="D19:D20"/>
    <mergeCell ref="E19:E20"/>
    <mergeCell ref="F19:F20"/>
    <mergeCell ref="G19:G20"/>
    <mergeCell ref="H19:H20"/>
  </mergeCells>
  <printOptions/>
  <pageMargins left="0.1968503937007874" right="0" top="1.220472440944882" bottom="0.11811023622047245" header="0.5905511811023623" footer="0.1181102362204724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H25"/>
  <sheetViews>
    <sheetView zoomScalePageLayoutView="0" workbookViewId="0" topLeftCell="A4">
      <selection activeCell="B8" sqref="B8:H8"/>
    </sheetView>
  </sheetViews>
  <sheetFormatPr defaultColWidth="9.140625" defaultRowHeight="12.75"/>
  <cols>
    <col min="1" max="1" width="3.57421875" style="0" customWidth="1"/>
    <col min="2" max="2" width="75.00390625" style="0" customWidth="1"/>
    <col min="3" max="3" width="6.57421875" style="0" customWidth="1"/>
    <col min="4" max="4" width="5.57421875" style="0" customWidth="1"/>
    <col min="6" max="6" width="6.00390625" style="0" customWidth="1"/>
    <col min="8" max="8" width="18.140625" style="0" customWidth="1"/>
  </cols>
  <sheetData>
    <row r="1" spans="3:5" ht="12.75">
      <c r="C1" s="288"/>
      <c r="D1" s="288"/>
      <c r="E1" s="288"/>
    </row>
    <row r="2" spans="2:8" ht="15">
      <c r="B2" s="122" t="s">
        <v>60</v>
      </c>
      <c r="C2" s="123"/>
      <c r="D2" s="123"/>
      <c r="E2" s="123"/>
      <c r="F2" s="123"/>
      <c r="G2" s="338" t="s">
        <v>33</v>
      </c>
      <c r="H2" s="288"/>
    </row>
    <row r="3" spans="2:8" ht="23.25" customHeight="1">
      <c r="B3" s="336" t="s">
        <v>102</v>
      </c>
      <c r="C3" s="337"/>
      <c r="D3" s="337"/>
      <c r="E3" s="337"/>
      <c r="F3" s="337"/>
      <c r="G3" s="337"/>
      <c r="H3" s="337"/>
    </row>
    <row r="4" spans="1:8" ht="33.75" customHeight="1">
      <c r="A4" s="27" t="s">
        <v>1</v>
      </c>
      <c r="B4" s="81" t="s">
        <v>2</v>
      </c>
      <c r="C4" s="81" t="s">
        <v>3</v>
      </c>
      <c r="D4" s="82" t="s">
        <v>4</v>
      </c>
      <c r="E4" s="83" t="s">
        <v>10</v>
      </c>
      <c r="F4" s="85" t="s">
        <v>5</v>
      </c>
      <c r="G4" s="84" t="s">
        <v>6</v>
      </c>
      <c r="H4" s="86" t="s">
        <v>20</v>
      </c>
    </row>
    <row r="5" spans="1:8" ht="402.75" customHeight="1">
      <c r="A5" s="27">
        <v>1</v>
      </c>
      <c r="B5" s="43" t="s">
        <v>101</v>
      </c>
      <c r="C5" s="53" t="s">
        <v>12</v>
      </c>
      <c r="D5" s="52">
        <v>300</v>
      </c>
      <c r="E5" s="116"/>
      <c r="F5" s="54"/>
      <c r="G5" s="54">
        <f>E5*D5</f>
        <v>0</v>
      </c>
      <c r="H5" s="50"/>
    </row>
    <row r="6" spans="1:8" ht="12.75">
      <c r="A6" s="27"/>
      <c r="B6" s="79"/>
      <c r="C6" s="53"/>
      <c r="D6" s="52"/>
      <c r="E6" s="54"/>
      <c r="F6" s="54"/>
      <c r="G6" s="54">
        <f>SUM(G5)</f>
        <v>0</v>
      </c>
      <c r="H6" s="49"/>
    </row>
    <row r="8" spans="2:8" ht="12.75">
      <c r="B8" s="290" t="s">
        <v>13</v>
      </c>
      <c r="C8" s="290"/>
      <c r="D8" s="290"/>
      <c r="E8" s="290"/>
      <c r="F8" s="290"/>
      <c r="G8" s="290"/>
      <c r="H8" s="290"/>
    </row>
    <row r="9" spans="3:8" ht="28.5" customHeight="1">
      <c r="C9" s="295"/>
      <c r="D9" s="295"/>
      <c r="E9" s="295"/>
      <c r="F9" s="295"/>
      <c r="G9" s="295"/>
      <c r="H9" s="295"/>
    </row>
    <row r="11" spans="2:6" ht="25.5">
      <c r="B11" s="225" t="s">
        <v>17</v>
      </c>
      <c r="C11" s="225"/>
      <c r="D11" s="225"/>
      <c r="E11" s="225"/>
      <c r="F11" s="225"/>
    </row>
    <row r="12" spans="2:6" ht="12.75">
      <c r="B12" s="225"/>
      <c r="C12" s="225"/>
      <c r="D12" s="225"/>
      <c r="E12" s="225"/>
      <c r="F12" s="225"/>
    </row>
    <row r="13" spans="2:6" ht="12.75">
      <c r="B13" s="225"/>
      <c r="C13" s="225"/>
      <c r="D13" s="225"/>
      <c r="E13" s="225"/>
      <c r="F13" s="225"/>
    </row>
    <row r="14" spans="2:6" ht="12.75">
      <c r="B14" s="225"/>
      <c r="C14" s="225"/>
      <c r="D14" s="225"/>
      <c r="E14" s="225"/>
      <c r="F14" s="225"/>
    </row>
    <row r="15" spans="2:6" ht="12.75">
      <c r="B15" s="225"/>
      <c r="C15" s="225"/>
      <c r="D15" s="225"/>
      <c r="E15" s="225"/>
      <c r="F15" s="225"/>
    </row>
    <row r="16" spans="2:6" ht="12.75">
      <c r="B16" s="225"/>
      <c r="C16" s="225"/>
      <c r="D16" s="225"/>
      <c r="E16" s="225"/>
      <c r="F16" s="225"/>
    </row>
    <row r="17" spans="2:6" ht="12.75">
      <c r="B17" s="225"/>
      <c r="C17" s="225"/>
      <c r="D17" s="225"/>
      <c r="E17" s="225"/>
      <c r="F17" s="225"/>
    </row>
    <row r="18" spans="2:6" ht="12.75">
      <c r="B18" s="225"/>
      <c r="C18" s="225"/>
      <c r="D18" s="225"/>
      <c r="E18" s="225"/>
      <c r="F18" s="225"/>
    </row>
    <row r="19" spans="2:6" ht="12.75">
      <c r="B19" s="225"/>
      <c r="C19" s="225"/>
      <c r="D19" s="225"/>
      <c r="E19" s="225"/>
      <c r="F19" s="225"/>
    </row>
    <row r="20" spans="2:6" ht="12.75">
      <c r="B20" s="225"/>
      <c r="C20" s="225"/>
      <c r="D20" s="225"/>
      <c r="E20" s="225"/>
      <c r="F20" s="225"/>
    </row>
    <row r="21" spans="2:6" ht="12.75">
      <c r="B21" s="225"/>
      <c r="C21" s="225"/>
      <c r="D21" s="225"/>
      <c r="E21" s="225"/>
      <c r="F21" s="225"/>
    </row>
    <row r="22" spans="2:6" ht="12.75">
      <c r="B22" s="225"/>
      <c r="C22" s="225"/>
      <c r="D22" s="225"/>
      <c r="E22" s="225"/>
      <c r="F22" s="225"/>
    </row>
    <row r="23" spans="2:6" ht="11.25" customHeight="1">
      <c r="B23" s="225"/>
      <c r="C23" s="225"/>
      <c r="D23" s="225"/>
      <c r="E23" s="225"/>
      <c r="F23" s="225"/>
    </row>
    <row r="24" spans="2:6" ht="12.75" hidden="1">
      <c r="B24" s="225"/>
      <c r="C24" s="225"/>
      <c r="D24" s="225"/>
      <c r="E24" s="225"/>
      <c r="F24" s="225"/>
    </row>
    <row r="25" spans="2:6" ht="12.75" hidden="1">
      <c r="B25" s="225"/>
      <c r="C25" s="225"/>
      <c r="D25" s="225"/>
      <c r="E25" s="225"/>
      <c r="F25" s="225"/>
    </row>
  </sheetData>
  <sheetProtection/>
  <mergeCells count="5">
    <mergeCell ref="C9:H9"/>
    <mergeCell ref="C1:E1"/>
    <mergeCell ref="B3:H3"/>
    <mergeCell ref="G2:H2"/>
    <mergeCell ref="B8:H8"/>
  </mergeCells>
  <printOptions/>
  <pageMargins left="0.11811023622047245" right="0.3937007874015748" top="0.9448818897637796" bottom="0.15748031496062992" header="0.1968503937007874" footer="0"/>
  <pageSetup orientation="landscape" paperSize="9" r:id="rId1"/>
</worksheet>
</file>

<file path=xl/worksheets/sheet11.xml><?xml version="1.0" encoding="utf-8"?>
<worksheet xmlns="http://schemas.openxmlformats.org/spreadsheetml/2006/main" xmlns:r="http://schemas.openxmlformats.org/officeDocument/2006/relationships">
  <dimension ref="A1:H11"/>
  <sheetViews>
    <sheetView zoomScale="71" zoomScaleNormal="71" zoomScalePageLayoutView="0" workbookViewId="0" topLeftCell="A1">
      <selection activeCell="A7" sqref="A7:A8"/>
    </sheetView>
  </sheetViews>
  <sheetFormatPr defaultColWidth="9.140625" defaultRowHeight="12.75"/>
  <cols>
    <col min="1" max="1" width="3.8515625" style="0" customWidth="1"/>
    <col min="2" max="2" width="79.421875" style="0" customWidth="1"/>
    <col min="3" max="3" width="6.57421875" style="0" customWidth="1"/>
    <col min="4" max="4" width="7.57421875" style="0" customWidth="1"/>
    <col min="6" max="6" width="5.57421875" style="0" customWidth="1"/>
    <col min="7" max="7" width="8.140625" style="0" customWidth="1"/>
    <col min="8" max="8" width="13.421875" style="0" customWidth="1"/>
  </cols>
  <sheetData>
    <row r="1" spans="2:8" ht="12.75">
      <c r="B1" s="16" t="s">
        <v>60</v>
      </c>
      <c r="G1" s="288" t="s">
        <v>33</v>
      </c>
      <c r="H1" s="288"/>
    </row>
    <row r="3" spans="2:8" ht="12.75">
      <c r="B3" s="335" t="s">
        <v>103</v>
      </c>
      <c r="C3" s="335"/>
      <c r="D3" s="335"/>
      <c r="E3" s="335"/>
      <c r="F3" s="335"/>
      <c r="G3" s="335"/>
      <c r="H3" s="335"/>
    </row>
    <row r="4" spans="1:8" ht="51">
      <c r="A4" s="27" t="s">
        <v>1</v>
      </c>
      <c r="B4" s="27" t="s">
        <v>2</v>
      </c>
      <c r="C4" s="27" t="s">
        <v>3</v>
      </c>
      <c r="D4" s="117" t="s">
        <v>4</v>
      </c>
      <c r="E4" s="160" t="s">
        <v>10</v>
      </c>
      <c r="F4" s="161" t="s">
        <v>5</v>
      </c>
      <c r="G4" s="162" t="s">
        <v>6</v>
      </c>
      <c r="H4" s="163" t="s">
        <v>20</v>
      </c>
    </row>
    <row r="5" spans="1:8" ht="409.5" customHeight="1">
      <c r="A5" s="27">
        <v>1</v>
      </c>
      <c r="B5" s="342" t="s">
        <v>104</v>
      </c>
      <c r="C5" s="346" t="s">
        <v>12</v>
      </c>
      <c r="D5" s="353">
        <v>7000</v>
      </c>
      <c r="E5" s="341"/>
      <c r="F5" s="339"/>
      <c r="G5" s="341">
        <f>D5*E5</f>
        <v>0</v>
      </c>
      <c r="H5" s="349"/>
    </row>
    <row r="6" spans="1:8" ht="354" customHeight="1">
      <c r="A6" s="27"/>
      <c r="B6" s="352"/>
      <c r="C6" s="340"/>
      <c r="D6" s="354"/>
      <c r="E6" s="340"/>
      <c r="F6" s="340"/>
      <c r="G6" s="340"/>
      <c r="H6" s="345"/>
    </row>
    <row r="7" spans="1:8" ht="409.5" customHeight="1">
      <c r="A7" s="344">
        <v>2</v>
      </c>
      <c r="B7" s="342" t="s">
        <v>105</v>
      </c>
      <c r="C7" s="346" t="s">
        <v>12</v>
      </c>
      <c r="D7" s="347">
        <v>3000</v>
      </c>
      <c r="E7" s="341"/>
      <c r="F7" s="339"/>
      <c r="G7" s="341">
        <f>D7*E7</f>
        <v>0</v>
      </c>
      <c r="H7" s="350"/>
    </row>
    <row r="8" spans="1:8" ht="24" customHeight="1">
      <c r="A8" s="345"/>
      <c r="B8" s="343"/>
      <c r="C8" s="340"/>
      <c r="D8" s="348"/>
      <c r="E8" s="340"/>
      <c r="F8" s="340"/>
      <c r="G8" s="340"/>
      <c r="H8" s="351"/>
    </row>
    <row r="9" spans="1:8" ht="23.25" customHeight="1">
      <c r="A9" s="27"/>
      <c r="B9" s="41"/>
      <c r="C9" s="31"/>
      <c r="D9" s="31"/>
      <c r="E9" s="33"/>
      <c r="F9" s="33"/>
      <c r="G9" s="164">
        <f>SUM(G5:G8)</f>
        <v>0</v>
      </c>
      <c r="H9" s="49"/>
    </row>
    <row r="11" spans="2:8" ht="12.75">
      <c r="B11" s="290" t="s">
        <v>13</v>
      </c>
      <c r="C11" s="290"/>
      <c r="D11" s="290"/>
      <c r="E11" s="290"/>
      <c r="F11" s="290"/>
      <c r="G11" s="290"/>
      <c r="H11" s="290"/>
    </row>
  </sheetData>
  <sheetProtection/>
  <mergeCells count="18">
    <mergeCell ref="B11:H11"/>
    <mergeCell ref="H5:H6"/>
    <mergeCell ref="G7:G8"/>
    <mergeCell ref="H7:H8"/>
    <mergeCell ref="G1:H1"/>
    <mergeCell ref="B3:H3"/>
    <mergeCell ref="B5:B6"/>
    <mergeCell ref="C5:C6"/>
    <mergeCell ref="D5:D6"/>
    <mergeCell ref="E5:E6"/>
    <mergeCell ref="F5:F6"/>
    <mergeCell ref="G5:G6"/>
    <mergeCell ref="B7:B8"/>
    <mergeCell ref="A7:A8"/>
    <mergeCell ref="C7:C8"/>
    <mergeCell ref="D7:D8"/>
    <mergeCell ref="E7:E8"/>
    <mergeCell ref="F7:F8"/>
  </mergeCells>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1:H10"/>
  <sheetViews>
    <sheetView zoomScalePageLayoutView="0" workbookViewId="0" topLeftCell="A6">
      <selection activeCell="B8" sqref="B8"/>
    </sheetView>
  </sheetViews>
  <sheetFormatPr defaultColWidth="9.140625" defaultRowHeight="12.75"/>
  <cols>
    <col min="1" max="1" width="3.8515625" style="0" customWidth="1"/>
    <col min="2" max="2" width="79.421875" style="0" customWidth="1"/>
    <col min="3" max="3" width="6.8515625" style="0" customWidth="1"/>
    <col min="4" max="4" width="5.00390625" style="0" customWidth="1"/>
    <col min="6" max="6" width="5.57421875" style="0" customWidth="1"/>
    <col min="7" max="7" width="8.421875" style="0" customWidth="1"/>
    <col min="8" max="8" width="13.421875" style="0" customWidth="1"/>
  </cols>
  <sheetData>
    <row r="1" spans="2:8" ht="12.75">
      <c r="B1" s="16" t="s">
        <v>60</v>
      </c>
      <c r="G1" s="288" t="s">
        <v>33</v>
      </c>
      <c r="H1" s="288"/>
    </row>
    <row r="3" spans="2:8" ht="12.75">
      <c r="B3" s="335" t="s">
        <v>199</v>
      </c>
      <c r="C3" s="335"/>
      <c r="D3" s="335"/>
      <c r="E3" s="335"/>
      <c r="F3" s="335"/>
      <c r="G3" s="335"/>
      <c r="H3" s="335"/>
    </row>
    <row r="4" spans="1:8" ht="51">
      <c r="A4" s="27" t="s">
        <v>1</v>
      </c>
      <c r="B4" s="27" t="s">
        <v>2</v>
      </c>
      <c r="C4" s="27" t="s">
        <v>3</v>
      </c>
      <c r="D4" s="117" t="s">
        <v>4</v>
      </c>
      <c r="E4" s="160" t="s">
        <v>10</v>
      </c>
      <c r="F4" s="161" t="s">
        <v>5</v>
      </c>
      <c r="G4" s="162" t="s">
        <v>6</v>
      </c>
      <c r="H4" s="163" t="s">
        <v>20</v>
      </c>
    </row>
    <row r="5" spans="1:8" ht="371.25" customHeight="1">
      <c r="A5" s="27">
        <v>1</v>
      </c>
      <c r="B5" s="167" t="s">
        <v>106</v>
      </c>
      <c r="C5" s="264" t="s">
        <v>12</v>
      </c>
      <c r="D5" s="265">
        <v>600</v>
      </c>
      <c r="E5" s="266"/>
      <c r="F5" s="267"/>
      <c r="G5" s="266">
        <f>D5*E5</f>
        <v>0</v>
      </c>
      <c r="H5" s="165"/>
    </row>
    <row r="6" spans="1:8" ht="376.5" customHeight="1">
      <c r="A6" s="166">
        <v>2</v>
      </c>
      <c r="B6" s="342" t="s">
        <v>107</v>
      </c>
      <c r="C6" s="346" t="s">
        <v>12</v>
      </c>
      <c r="D6" s="347">
        <v>400</v>
      </c>
      <c r="E6" s="341"/>
      <c r="F6" s="339"/>
      <c r="G6" s="341">
        <f>D6*E6</f>
        <v>0</v>
      </c>
      <c r="H6" s="350"/>
    </row>
    <row r="7" spans="1:8" ht="131.25" customHeight="1">
      <c r="A7" s="166"/>
      <c r="B7" s="355"/>
      <c r="C7" s="340"/>
      <c r="D7" s="348"/>
      <c r="E7" s="340"/>
      <c r="F7" s="340"/>
      <c r="G7" s="340"/>
      <c r="H7" s="356"/>
    </row>
    <row r="8" spans="1:8" ht="23.25" customHeight="1">
      <c r="A8" s="27"/>
      <c r="B8" s="41"/>
      <c r="C8" s="31"/>
      <c r="D8" s="31"/>
      <c r="E8" s="33"/>
      <c r="F8" s="33"/>
      <c r="G8" s="164">
        <f>SUM(G5:G6)</f>
        <v>0</v>
      </c>
      <c r="H8" s="49"/>
    </row>
    <row r="10" spans="2:8" ht="12.75">
      <c r="B10" s="290" t="s">
        <v>13</v>
      </c>
      <c r="C10" s="290"/>
      <c r="D10" s="290"/>
      <c r="E10" s="290"/>
      <c r="F10" s="290"/>
      <c r="G10" s="290"/>
      <c r="H10" s="290"/>
    </row>
  </sheetData>
  <sheetProtection/>
  <mergeCells count="10">
    <mergeCell ref="B10:H10"/>
    <mergeCell ref="G1:H1"/>
    <mergeCell ref="B3:H3"/>
    <mergeCell ref="B6:B7"/>
    <mergeCell ref="C6:C7"/>
    <mergeCell ref="D6:D7"/>
    <mergeCell ref="E6:E7"/>
    <mergeCell ref="F6:F7"/>
    <mergeCell ref="G6:G7"/>
    <mergeCell ref="H6:H7"/>
  </mergeCells>
  <printOptions/>
  <pageMargins left="0.7" right="0.7" top="0.75" bottom="0.75" header="0.3" footer="0.3"/>
  <pageSetup orientation="landscape" paperSize="9" r:id="rId1"/>
</worksheet>
</file>

<file path=xl/worksheets/sheet13.xml><?xml version="1.0" encoding="utf-8"?>
<worksheet xmlns="http://schemas.openxmlformats.org/spreadsheetml/2006/main" xmlns:r="http://schemas.openxmlformats.org/officeDocument/2006/relationships">
  <dimension ref="A1:L21"/>
  <sheetViews>
    <sheetView zoomScalePageLayoutView="0" workbookViewId="0" topLeftCell="A14">
      <selection activeCell="J16" sqref="J16"/>
    </sheetView>
  </sheetViews>
  <sheetFormatPr defaultColWidth="9.140625" defaultRowHeight="12.75"/>
  <cols>
    <col min="1" max="1" width="5.140625" style="0" customWidth="1"/>
    <col min="2" max="2" width="68.421875" style="0" customWidth="1"/>
    <col min="3" max="3" width="6.28125" style="0" customWidth="1"/>
    <col min="4" max="4" width="7.00390625" style="68" customWidth="1"/>
    <col min="6" max="6" width="6.7109375" style="0" customWidth="1"/>
    <col min="7" max="7" width="13.140625" style="0" customWidth="1"/>
    <col min="8" max="8" width="14.00390625" style="0" customWidth="1"/>
  </cols>
  <sheetData>
    <row r="1" ht="12.75">
      <c r="B1" s="16" t="s">
        <v>60</v>
      </c>
    </row>
    <row r="2" spans="7:8" ht="12.75">
      <c r="G2" s="288" t="s">
        <v>33</v>
      </c>
      <c r="H2" s="288"/>
    </row>
    <row r="3" spans="1:8" ht="15.75">
      <c r="A3" s="17"/>
      <c r="B3" s="137"/>
      <c r="C3" s="19"/>
      <c r="D3" s="67"/>
      <c r="E3" s="19"/>
      <c r="F3" s="19"/>
      <c r="G3" s="19"/>
      <c r="H3" s="10"/>
    </row>
    <row r="4" spans="1:8" ht="12.75">
      <c r="A4" s="20"/>
      <c r="B4" s="19"/>
      <c r="C4" s="19"/>
      <c r="D4" s="67"/>
      <c r="E4" s="19"/>
      <c r="F4" s="19"/>
      <c r="G4" s="19"/>
      <c r="H4" s="10"/>
    </row>
    <row r="5" spans="1:12" ht="15.75">
      <c r="A5" s="305" t="s">
        <v>140</v>
      </c>
      <c r="B5" s="306"/>
      <c r="C5" s="306"/>
      <c r="D5" s="306"/>
      <c r="E5" s="306"/>
      <c r="F5" s="306"/>
      <c r="G5" s="306"/>
      <c r="H5" s="307"/>
      <c r="I5" s="48"/>
      <c r="J5" s="48"/>
      <c r="K5" s="48"/>
      <c r="L5" s="48"/>
    </row>
    <row r="6" spans="1:12" ht="48">
      <c r="A6" s="58" t="s">
        <v>1</v>
      </c>
      <c r="B6" s="108" t="s">
        <v>2</v>
      </c>
      <c r="C6" s="109" t="s">
        <v>3</v>
      </c>
      <c r="D6" s="110" t="s">
        <v>4</v>
      </c>
      <c r="E6" s="111" t="s">
        <v>10</v>
      </c>
      <c r="F6" s="112" t="s">
        <v>5</v>
      </c>
      <c r="G6" s="113" t="s">
        <v>6</v>
      </c>
      <c r="H6" s="114" t="s">
        <v>20</v>
      </c>
      <c r="I6" s="59"/>
      <c r="J6" s="59"/>
      <c r="K6" s="59"/>
      <c r="L6" s="59"/>
    </row>
    <row r="7" spans="1:12" ht="107.25" customHeight="1">
      <c r="A7" s="60">
        <v>1</v>
      </c>
      <c r="B7" s="76" t="s">
        <v>130</v>
      </c>
      <c r="C7" s="61" t="s">
        <v>7</v>
      </c>
      <c r="D7" s="31">
        <v>2500</v>
      </c>
      <c r="E7" s="33"/>
      <c r="F7" s="62"/>
      <c r="G7" s="182">
        <f>(D7*E7)</f>
        <v>0</v>
      </c>
      <c r="H7" s="49"/>
      <c r="I7" s="63"/>
      <c r="J7" s="63"/>
      <c r="K7" s="63"/>
      <c r="L7" s="63"/>
    </row>
    <row r="8" spans="1:12" ht="102.75" customHeight="1">
      <c r="A8" s="60">
        <v>2</v>
      </c>
      <c r="B8" s="76" t="s">
        <v>131</v>
      </c>
      <c r="C8" s="61" t="s">
        <v>7</v>
      </c>
      <c r="D8" s="31">
        <v>3000</v>
      </c>
      <c r="E8" s="35"/>
      <c r="F8" s="62"/>
      <c r="G8" s="182">
        <f aca="true" t="shared" si="0" ref="G8:G16">(D8*E8)</f>
        <v>0</v>
      </c>
      <c r="H8" s="49"/>
      <c r="I8" s="63"/>
      <c r="J8" s="63"/>
      <c r="K8" s="63"/>
      <c r="L8" s="63"/>
    </row>
    <row r="9" spans="1:12" ht="105" customHeight="1">
      <c r="A9" s="60">
        <v>3</v>
      </c>
      <c r="B9" s="76" t="s">
        <v>132</v>
      </c>
      <c r="C9" s="61" t="s">
        <v>7</v>
      </c>
      <c r="D9" s="31">
        <v>300</v>
      </c>
      <c r="E9" s="183"/>
      <c r="F9" s="62"/>
      <c r="G9" s="182">
        <f t="shared" si="0"/>
        <v>0</v>
      </c>
      <c r="H9" s="49"/>
      <c r="I9" s="63"/>
      <c r="J9" s="63"/>
      <c r="K9" s="63"/>
      <c r="L9" s="63"/>
    </row>
    <row r="10" spans="1:12" ht="108" customHeight="1">
      <c r="A10" s="60">
        <v>4</v>
      </c>
      <c r="B10" s="76" t="s">
        <v>133</v>
      </c>
      <c r="C10" s="61" t="s">
        <v>7</v>
      </c>
      <c r="D10" s="31">
        <v>200</v>
      </c>
      <c r="E10" s="184"/>
      <c r="F10" s="62"/>
      <c r="G10" s="182">
        <f t="shared" si="0"/>
        <v>0</v>
      </c>
      <c r="H10" s="49"/>
      <c r="I10" s="64"/>
      <c r="J10" s="63"/>
      <c r="K10" s="63"/>
      <c r="L10" s="63"/>
    </row>
    <row r="11" spans="1:12" ht="221.25" customHeight="1">
      <c r="A11" s="30">
        <v>5</v>
      </c>
      <c r="B11" s="79" t="s">
        <v>134</v>
      </c>
      <c r="C11" s="31" t="s">
        <v>7</v>
      </c>
      <c r="D11" s="31">
        <v>1400</v>
      </c>
      <c r="E11" s="35"/>
      <c r="F11" s="34"/>
      <c r="G11" s="182">
        <f t="shared" si="0"/>
        <v>0</v>
      </c>
      <c r="H11" s="49"/>
      <c r="I11" s="66"/>
      <c r="J11" s="3"/>
      <c r="K11" s="3"/>
      <c r="L11" s="3"/>
    </row>
    <row r="12" spans="1:12" ht="279.75" customHeight="1">
      <c r="A12" s="30">
        <v>6</v>
      </c>
      <c r="B12" s="77" t="s">
        <v>135</v>
      </c>
      <c r="C12" s="31" t="s">
        <v>7</v>
      </c>
      <c r="D12" s="31">
        <v>500</v>
      </c>
      <c r="E12" s="35"/>
      <c r="F12" s="34"/>
      <c r="G12" s="182">
        <f t="shared" si="0"/>
        <v>0</v>
      </c>
      <c r="H12" s="49"/>
      <c r="I12" s="66"/>
      <c r="J12" s="3"/>
      <c r="K12" s="3"/>
      <c r="L12" s="3"/>
    </row>
    <row r="13" spans="1:12" ht="234" customHeight="1">
      <c r="A13" s="30">
        <v>7</v>
      </c>
      <c r="B13" s="78" t="s">
        <v>136</v>
      </c>
      <c r="C13" s="31" t="s">
        <v>7</v>
      </c>
      <c r="D13" s="51">
        <v>600</v>
      </c>
      <c r="E13" s="36"/>
      <c r="F13" s="129"/>
      <c r="G13" s="182">
        <f t="shared" si="0"/>
        <v>0</v>
      </c>
      <c r="H13" s="49"/>
      <c r="I13" s="66"/>
      <c r="J13" s="3"/>
      <c r="K13" s="3"/>
      <c r="L13" s="3"/>
    </row>
    <row r="14" spans="1:12" ht="146.25" customHeight="1">
      <c r="A14" s="30">
        <v>8</v>
      </c>
      <c r="B14" s="78" t="s">
        <v>137</v>
      </c>
      <c r="C14" s="31" t="s">
        <v>7</v>
      </c>
      <c r="D14" s="51">
        <v>3000</v>
      </c>
      <c r="E14" s="36"/>
      <c r="F14" s="34"/>
      <c r="G14" s="182">
        <f t="shared" si="0"/>
        <v>0</v>
      </c>
      <c r="H14" s="49"/>
      <c r="I14" s="66"/>
      <c r="J14" s="3"/>
      <c r="K14" s="3"/>
      <c r="L14" s="3"/>
    </row>
    <row r="15" spans="1:12" ht="104.25" customHeight="1">
      <c r="A15" s="30">
        <v>9</v>
      </c>
      <c r="B15" s="77" t="s">
        <v>138</v>
      </c>
      <c r="C15" s="31" t="s">
        <v>0</v>
      </c>
      <c r="D15" s="51">
        <v>2000</v>
      </c>
      <c r="E15" s="36"/>
      <c r="F15" s="34"/>
      <c r="G15" s="182">
        <f t="shared" si="0"/>
        <v>0</v>
      </c>
      <c r="H15" s="49"/>
      <c r="I15" s="66"/>
      <c r="J15" s="3"/>
      <c r="K15" s="3"/>
      <c r="L15" s="3"/>
    </row>
    <row r="16" spans="1:12" ht="75" customHeight="1">
      <c r="A16" s="30">
        <v>10</v>
      </c>
      <c r="B16" s="77" t="s">
        <v>139</v>
      </c>
      <c r="C16" s="31" t="s">
        <v>0</v>
      </c>
      <c r="D16" s="51">
        <v>2000</v>
      </c>
      <c r="E16" s="36"/>
      <c r="F16" s="34"/>
      <c r="G16" s="182">
        <f t="shared" si="0"/>
        <v>0</v>
      </c>
      <c r="H16" s="49"/>
      <c r="I16" s="66"/>
      <c r="J16" s="3"/>
      <c r="K16" s="3"/>
      <c r="L16" s="3"/>
    </row>
    <row r="17" spans="2:8" ht="12.75">
      <c r="B17" s="104"/>
      <c r="C17" s="104"/>
      <c r="D17" s="105"/>
      <c r="E17" s="104"/>
      <c r="F17" s="104"/>
      <c r="G17" s="185">
        <f>SUM(G7:G16)</f>
        <v>0</v>
      </c>
      <c r="H17" s="104"/>
    </row>
    <row r="20" spans="3:8" ht="12.75">
      <c r="C20" s="288" t="s">
        <v>16</v>
      </c>
      <c r="D20" s="288"/>
      <c r="E20" s="288"/>
      <c r="F20" s="288"/>
      <c r="G20" s="288"/>
      <c r="H20" s="288"/>
    </row>
    <row r="21" spans="3:8" ht="31.5" customHeight="1">
      <c r="C21" s="295" t="s">
        <v>13</v>
      </c>
      <c r="D21" s="295"/>
      <c r="E21" s="295"/>
      <c r="F21" s="295"/>
      <c r="G21" s="295"/>
      <c r="H21" s="295"/>
    </row>
  </sheetData>
  <sheetProtection/>
  <mergeCells count="4">
    <mergeCell ref="G2:H2"/>
    <mergeCell ref="A5:H5"/>
    <mergeCell ref="C20:H20"/>
    <mergeCell ref="C21:H21"/>
  </mergeCells>
  <printOptions/>
  <pageMargins left="0.7" right="0.7" top="0.75" bottom="0.75" header="0.3" footer="0.3"/>
  <pageSetup orientation="landscape" paperSize="9" r:id="rId1"/>
</worksheet>
</file>

<file path=xl/worksheets/sheet14.xml><?xml version="1.0" encoding="utf-8"?>
<worksheet xmlns="http://schemas.openxmlformats.org/spreadsheetml/2006/main" xmlns:r="http://schemas.openxmlformats.org/officeDocument/2006/relationships">
  <dimension ref="A1:H8"/>
  <sheetViews>
    <sheetView zoomScalePageLayoutView="0" workbookViewId="0" topLeftCell="A1">
      <selection activeCell="G16" sqref="G16"/>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16" t="s">
        <v>60</v>
      </c>
      <c r="G1" s="288" t="s">
        <v>33</v>
      </c>
      <c r="H1" s="288"/>
    </row>
    <row r="3" spans="2:8" ht="12.75">
      <c r="B3" s="357" t="s">
        <v>186</v>
      </c>
      <c r="C3" s="357"/>
      <c r="D3" s="357"/>
      <c r="E3" s="357"/>
      <c r="F3" s="357"/>
      <c r="G3" s="357"/>
      <c r="H3" s="357"/>
    </row>
    <row r="4" spans="1:8" ht="51">
      <c r="A4" s="27" t="s">
        <v>1</v>
      </c>
      <c r="B4" s="27" t="s">
        <v>2</v>
      </c>
      <c r="C4" s="27" t="s">
        <v>3</v>
      </c>
      <c r="D4" s="117" t="s">
        <v>4</v>
      </c>
      <c r="E4" s="160" t="s">
        <v>10</v>
      </c>
      <c r="F4" s="161" t="s">
        <v>5</v>
      </c>
      <c r="G4" s="162" t="s">
        <v>6</v>
      </c>
      <c r="H4" s="163" t="s">
        <v>20</v>
      </c>
    </row>
    <row r="5" spans="1:8" ht="165" customHeight="1">
      <c r="A5" s="27">
        <v>1</v>
      </c>
      <c r="B5" s="43" t="s">
        <v>187</v>
      </c>
      <c r="C5" s="53" t="s">
        <v>0</v>
      </c>
      <c r="D5" s="117">
        <v>8000</v>
      </c>
      <c r="E5" s="54"/>
      <c r="F5" s="55"/>
      <c r="G5" s="54">
        <f>D5*E5</f>
        <v>0</v>
      </c>
      <c r="H5" s="49"/>
    </row>
    <row r="6" spans="1:8" ht="23.25" customHeight="1">
      <c r="A6" s="27"/>
      <c r="B6" s="41"/>
      <c r="C6" s="31"/>
      <c r="D6" s="31"/>
      <c r="E6" s="33"/>
      <c r="F6" s="33"/>
      <c r="G6" s="164">
        <f>SUM(G5:G5)</f>
        <v>0</v>
      </c>
      <c r="H6" s="49"/>
    </row>
    <row r="8" spans="2:8" ht="12.75">
      <c r="B8" s="290" t="s">
        <v>13</v>
      </c>
      <c r="C8" s="290"/>
      <c r="D8" s="290"/>
      <c r="E8" s="290"/>
      <c r="F8" s="290"/>
      <c r="G8" s="290"/>
      <c r="H8" s="290"/>
    </row>
  </sheetData>
  <sheetProtection/>
  <mergeCells count="3">
    <mergeCell ref="G1:H1"/>
    <mergeCell ref="B3:H3"/>
    <mergeCell ref="B8:H8"/>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25">
      <selection activeCell="A30" sqref="A30"/>
    </sheetView>
  </sheetViews>
  <sheetFormatPr defaultColWidth="11.57421875" defaultRowHeight="12.75"/>
  <cols>
    <col min="1" max="1" width="5.7109375" style="18" customWidth="1"/>
    <col min="2" max="2" width="66.7109375" style="10" customWidth="1"/>
    <col min="3" max="3" width="6.7109375" style="10" customWidth="1"/>
    <col min="4" max="4" width="12.28125" style="10" customWidth="1"/>
    <col min="5" max="5" width="9.421875" style="10" customWidth="1"/>
    <col min="6" max="6" width="5.8515625" style="10" customWidth="1"/>
    <col min="7" max="7" width="9.8515625" style="10" customWidth="1"/>
    <col min="8" max="8" width="11.7109375" style="10" customWidth="1"/>
  </cols>
  <sheetData>
    <row r="1" spans="1:7" ht="15.75">
      <c r="A1" s="17"/>
      <c r="B1" s="121" t="s">
        <v>60</v>
      </c>
      <c r="C1" s="19"/>
      <c r="D1" s="19"/>
      <c r="E1" s="19"/>
      <c r="F1" s="19"/>
      <c r="G1" s="19"/>
    </row>
    <row r="2" spans="1:8" ht="12.75">
      <c r="A2" s="20"/>
      <c r="B2" s="19"/>
      <c r="C2" s="19"/>
      <c r="D2" s="19"/>
      <c r="E2" s="19"/>
      <c r="F2" s="284" t="s">
        <v>19</v>
      </c>
      <c r="G2" s="285"/>
      <c r="H2" s="285"/>
    </row>
    <row r="3" spans="1:12" ht="15" customHeight="1">
      <c r="A3" s="286" t="s">
        <v>188</v>
      </c>
      <c r="B3" s="286"/>
      <c r="C3" s="286"/>
      <c r="D3" s="286"/>
      <c r="E3" s="286"/>
      <c r="F3" s="286"/>
      <c r="G3" s="286"/>
      <c r="H3" s="286"/>
      <c r="I3" s="286"/>
      <c r="J3" s="286"/>
      <c r="K3" s="286"/>
      <c r="L3" s="286"/>
    </row>
    <row r="4" spans="1:7" ht="12.75">
      <c r="A4" s="20"/>
      <c r="B4" s="19"/>
      <c r="C4" s="19"/>
      <c r="D4" s="19"/>
      <c r="E4" s="19"/>
      <c r="F4" s="19"/>
      <c r="G4" s="19"/>
    </row>
    <row r="5" spans="1:8" s="16" customFormat="1" ht="103.5" customHeight="1">
      <c r="A5" s="89" t="s">
        <v>1</v>
      </c>
      <c r="B5" s="89" t="s">
        <v>2</v>
      </c>
      <c r="C5" s="89" t="s">
        <v>3</v>
      </c>
      <c r="D5" s="90" t="s">
        <v>4</v>
      </c>
      <c r="E5" s="91" t="s">
        <v>92</v>
      </c>
      <c r="F5" s="92" t="s">
        <v>5</v>
      </c>
      <c r="G5" s="93" t="s">
        <v>93</v>
      </c>
      <c r="H5" s="94" t="s">
        <v>20</v>
      </c>
    </row>
    <row r="6" spans="1:8" ht="84" customHeight="1">
      <c r="A6" s="21">
        <v>1</v>
      </c>
      <c r="B6" s="168" t="s">
        <v>108</v>
      </c>
      <c r="C6" s="22" t="s">
        <v>7</v>
      </c>
      <c r="D6" s="169">
        <v>12000</v>
      </c>
      <c r="E6" s="23"/>
      <c r="F6" s="24"/>
      <c r="G6" s="98">
        <f>D6*E6</f>
        <v>0</v>
      </c>
      <c r="H6" s="118"/>
    </row>
    <row r="7" spans="1:8" ht="39" customHeight="1">
      <c r="A7" s="21">
        <v>2</v>
      </c>
      <c r="B7" s="168" t="s">
        <v>129</v>
      </c>
      <c r="C7" s="22" t="s">
        <v>7</v>
      </c>
      <c r="D7" s="169">
        <v>100000</v>
      </c>
      <c r="E7" s="119"/>
      <c r="F7" s="24"/>
      <c r="G7" s="98">
        <f aca="true" t="shared" si="0" ref="G7:G29">D7*E7</f>
        <v>0</v>
      </c>
      <c r="H7" s="118"/>
    </row>
    <row r="8" spans="1:8" ht="65.25" customHeight="1">
      <c r="A8" s="21">
        <v>3</v>
      </c>
      <c r="B8" s="170" t="s">
        <v>109</v>
      </c>
      <c r="C8" s="22" t="s">
        <v>8</v>
      </c>
      <c r="D8" s="169">
        <v>40000</v>
      </c>
      <c r="E8" s="23"/>
      <c r="F8" s="24"/>
      <c r="G8" s="98">
        <f t="shared" si="0"/>
        <v>0</v>
      </c>
      <c r="H8" s="118"/>
    </row>
    <row r="9" spans="1:9" ht="51" customHeight="1">
      <c r="A9" s="21">
        <v>4</v>
      </c>
      <c r="B9" s="171" t="s">
        <v>121</v>
      </c>
      <c r="C9" s="22" t="s">
        <v>7</v>
      </c>
      <c r="D9" s="169">
        <v>40000</v>
      </c>
      <c r="E9" s="11"/>
      <c r="F9" s="24"/>
      <c r="G9" s="98">
        <f t="shared" si="0"/>
        <v>0</v>
      </c>
      <c r="H9" s="118"/>
      <c r="I9" s="178"/>
    </row>
    <row r="10" spans="1:8" ht="84.75" customHeight="1">
      <c r="A10" s="21">
        <v>5</v>
      </c>
      <c r="B10" s="171" t="s">
        <v>110</v>
      </c>
      <c r="C10" s="22" t="s">
        <v>7</v>
      </c>
      <c r="D10" s="169">
        <v>80000</v>
      </c>
      <c r="E10" s="23"/>
      <c r="F10" s="24"/>
      <c r="G10" s="98">
        <f t="shared" si="0"/>
        <v>0</v>
      </c>
      <c r="H10" s="118"/>
    </row>
    <row r="11" spans="1:8" ht="74.25" customHeight="1">
      <c r="A11" s="21">
        <v>6</v>
      </c>
      <c r="B11" s="171" t="s">
        <v>124</v>
      </c>
      <c r="C11" s="22" t="s">
        <v>7</v>
      </c>
      <c r="D11" s="169">
        <v>80000</v>
      </c>
      <c r="E11" s="23"/>
      <c r="F11" s="24"/>
      <c r="G11" s="98">
        <f t="shared" si="0"/>
        <v>0</v>
      </c>
      <c r="H11" s="118"/>
    </row>
    <row r="12" spans="1:8" ht="122.25" customHeight="1">
      <c r="A12" s="21">
        <v>7</v>
      </c>
      <c r="B12" s="171" t="s">
        <v>181</v>
      </c>
      <c r="C12" s="22" t="s">
        <v>7</v>
      </c>
      <c r="D12" s="169">
        <v>220000</v>
      </c>
      <c r="E12" s="23"/>
      <c r="F12" s="24"/>
      <c r="G12" s="98">
        <f t="shared" si="0"/>
        <v>0</v>
      </c>
      <c r="H12" s="118"/>
    </row>
    <row r="13" spans="1:8" ht="105.75" customHeight="1">
      <c r="A13" s="21">
        <v>8</v>
      </c>
      <c r="B13" s="170" t="s">
        <v>122</v>
      </c>
      <c r="C13" s="22" t="s">
        <v>7</v>
      </c>
      <c r="D13" s="169">
        <v>80000</v>
      </c>
      <c r="E13" s="23"/>
      <c r="F13" s="24"/>
      <c r="G13" s="98">
        <f t="shared" si="0"/>
        <v>0</v>
      </c>
      <c r="H13" s="118"/>
    </row>
    <row r="14" spans="1:9" ht="84.75" customHeight="1">
      <c r="A14" s="21">
        <v>9</v>
      </c>
      <c r="B14" s="170" t="s">
        <v>111</v>
      </c>
      <c r="C14" s="22" t="s">
        <v>7</v>
      </c>
      <c r="D14" s="25">
        <v>34000</v>
      </c>
      <c r="E14" s="23"/>
      <c r="F14" s="24"/>
      <c r="G14" s="98">
        <f t="shared" si="0"/>
        <v>0</v>
      </c>
      <c r="H14" s="118"/>
      <c r="I14" s="179"/>
    </row>
    <row r="15" spans="1:8" ht="51" customHeight="1">
      <c r="A15" s="21">
        <v>10</v>
      </c>
      <c r="B15" s="172" t="s">
        <v>112</v>
      </c>
      <c r="C15" s="22" t="s">
        <v>7</v>
      </c>
      <c r="D15" s="169">
        <v>2400</v>
      </c>
      <c r="E15" s="23"/>
      <c r="F15" s="24"/>
      <c r="G15" s="98">
        <f t="shared" si="0"/>
        <v>0</v>
      </c>
      <c r="H15" s="118"/>
    </row>
    <row r="16" spans="1:8" ht="51" customHeight="1">
      <c r="A16" s="21">
        <v>11</v>
      </c>
      <c r="B16" s="171" t="s">
        <v>125</v>
      </c>
      <c r="C16" s="22" t="s">
        <v>0</v>
      </c>
      <c r="D16" s="169">
        <v>250000</v>
      </c>
      <c r="E16" s="23"/>
      <c r="F16" s="24"/>
      <c r="G16" s="98">
        <f t="shared" si="0"/>
        <v>0</v>
      </c>
      <c r="H16" s="118"/>
    </row>
    <row r="17" spans="1:8" ht="63" customHeight="1">
      <c r="A17" s="21">
        <v>12</v>
      </c>
      <c r="B17" s="173" t="s">
        <v>113</v>
      </c>
      <c r="C17" s="22" t="s">
        <v>0</v>
      </c>
      <c r="D17" s="169">
        <v>100000</v>
      </c>
      <c r="E17" s="23"/>
      <c r="F17" s="24"/>
      <c r="G17" s="98">
        <f t="shared" si="0"/>
        <v>0</v>
      </c>
      <c r="H17" s="118"/>
    </row>
    <row r="18" spans="1:9" ht="261" customHeight="1">
      <c r="A18" s="21">
        <v>13</v>
      </c>
      <c r="B18" s="173" t="s">
        <v>114</v>
      </c>
      <c r="C18" s="22" t="s">
        <v>0</v>
      </c>
      <c r="D18" s="169">
        <v>4000</v>
      </c>
      <c r="E18" s="23"/>
      <c r="F18" s="24"/>
      <c r="G18" s="98">
        <f t="shared" si="0"/>
        <v>0</v>
      </c>
      <c r="H18" s="118"/>
      <c r="I18" s="178"/>
    </row>
    <row r="19" spans="1:9" ht="298.5" customHeight="1">
      <c r="A19" s="21">
        <v>14</v>
      </c>
      <c r="B19" s="173" t="s">
        <v>115</v>
      </c>
      <c r="C19" s="22" t="s">
        <v>0</v>
      </c>
      <c r="D19" s="169">
        <v>1500</v>
      </c>
      <c r="E19" s="23"/>
      <c r="F19" s="24"/>
      <c r="G19" s="98">
        <f t="shared" si="0"/>
        <v>0</v>
      </c>
      <c r="H19" s="118"/>
      <c r="I19" s="178"/>
    </row>
    <row r="20" spans="1:8" ht="188.25" customHeight="1">
      <c r="A20" s="21">
        <v>15</v>
      </c>
      <c r="B20" s="176" t="s">
        <v>116</v>
      </c>
      <c r="C20" s="22" t="s">
        <v>0</v>
      </c>
      <c r="D20" s="169">
        <v>250000</v>
      </c>
      <c r="E20" s="23"/>
      <c r="F20" s="24"/>
      <c r="G20" s="98">
        <f t="shared" si="0"/>
        <v>0</v>
      </c>
      <c r="H20" s="180"/>
    </row>
    <row r="21" spans="1:8" ht="43.5" customHeight="1">
      <c r="A21" s="21">
        <v>16</v>
      </c>
      <c r="B21" s="170" t="s">
        <v>117</v>
      </c>
      <c r="C21" s="22" t="s">
        <v>0</v>
      </c>
      <c r="D21" s="169">
        <v>4000</v>
      </c>
      <c r="E21" s="23"/>
      <c r="F21" s="24"/>
      <c r="G21" s="98">
        <f t="shared" si="0"/>
        <v>0</v>
      </c>
      <c r="H21" s="118"/>
    </row>
    <row r="22" spans="1:8" ht="49.5" customHeight="1">
      <c r="A22" s="21">
        <v>17</v>
      </c>
      <c r="B22" s="170" t="s">
        <v>118</v>
      </c>
      <c r="C22" s="22" t="s">
        <v>0</v>
      </c>
      <c r="D22" s="169">
        <v>4000</v>
      </c>
      <c r="E22" s="23"/>
      <c r="F22" s="24"/>
      <c r="G22" s="98">
        <f t="shared" si="0"/>
        <v>0</v>
      </c>
      <c r="H22" s="118"/>
    </row>
    <row r="23" spans="1:8" ht="114.75" customHeight="1">
      <c r="A23" s="21">
        <v>18</v>
      </c>
      <c r="B23" s="174" t="s">
        <v>126</v>
      </c>
      <c r="C23" s="22" t="s">
        <v>0</v>
      </c>
      <c r="D23" s="169">
        <v>15000</v>
      </c>
      <c r="E23" s="23"/>
      <c r="F23" s="24"/>
      <c r="G23" s="98">
        <f t="shared" si="0"/>
        <v>0</v>
      </c>
      <c r="H23" s="118"/>
    </row>
    <row r="24" spans="1:8" ht="79.5" customHeight="1">
      <c r="A24" s="21">
        <v>19</v>
      </c>
      <c r="B24" s="175" t="s">
        <v>128</v>
      </c>
      <c r="C24" s="22" t="s">
        <v>0</v>
      </c>
      <c r="D24" s="169">
        <v>90000</v>
      </c>
      <c r="E24" s="23"/>
      <c r="F24" s="24"/>
      <c r="G24" s="98">
        <f t="shared" si="0"/>
        <v>0</v>
      </c>
      <c r="H24" s="118"/>
    </row>
    <row r="25" spans="1:8" ht="71.25" customHeight="1">
      <c r="A25" s="21">
        <v>20</v>
      </c>
      <c r="B25" s="175" t="s">
        <v>127</v>
      </c>
      <c r="C25" s="22" t="s">
        <v>0</v>
      </c>
      <c r="D25" s="169">
        <v>6000</v>
      </c>
      <c r="E25" s="23"/>
      <c r="F25" s="24"/>
      <c r="G25" s="98">
        <f t="shared" si="0"/>
        <v>0</v>
      </c>
      <c r="H25" s="118"/>
    </row>
    <row r="26" spans="1:9" ht="168" customHeight="1">
      <c r="A26" s="21">
        <v>21</v>
      </c>
      <c r="B26" s="171" t="s">
        <v>119</v>
      </c>
      <c r="C26" s="22" t="s">
        <v>0</v>
      </c>
      <c r="D26" s="169">
        <v>20000</v>
      </c>
      <c r="E26" s="23"/>
      <c r="F26" s="24"/>
      <c r="G26" s="98">
        <f t="shared" si="0"/>
        <v>0</v>
      </c>
      <c r="H26" s="118"/>
      <c r="I26" s="178"/>
    </row>
    <row r="27" spans="1:8" ht="84.75" customHeight="1">
      <c r="A27" s="21">
        <v>22</v>
      </c>
      <c r="B27" s="176" t="s">
        <v>123</v>
      </c>
      <c r="C27" s="22" t="s">
        <v>0</v>
      </c>
      <c r="D27" s="25">
        <v>4000</v>
      </c>
      <c r="E27" s="23"/>
      <c r="F27" s="24"/>
      <c r="G27" s="98">
        <f t="shared" si="0"/>
        <v>0</v>
      </c>
      <c r="H27" s="118"/>
    </row>
    <row r="28" spans="1:8" ht="50.25" customHeight="1">
      <c r="A28" s="21">
        <v>23</v>
      </c>
      <c r="B28" s="176" t="s">
        <v>182</v>
      </c>
      <c r="C28" s="22" t="s">
        <v>0</v>
      </c>
      <c r="D28" s="25">
        <v>5000</v>
      </c>
      <c r="E28" s="23"/>
      <c r="F28" s="24"/>
      <c r="G28" s="98">
        <f t="shared" si="0"/>
        <v>0</v>
      </c>
      <c r="H28" s="118"/>
    </row>
    <row r="29" spans="1:9" ht="142.5" customHeight="1">
      <c r="A29" s="21">
        <v>24</v>
      </c>
      <c r="B29" s="176" t="s">
        <v>120</v>
      </c>
      <c r="C29" s="22" t="s">
        <v>0</v>
      </c>
      <c r="D29" s="25">
        <v>100</v>
      </c>
      <c r="E29" s="23"/>
      <c r="F29" s="24"/>
      <c r="G29" s="98">
        <f t="shared" si="0"/>
        <v>0</v>
      </c>
      <c r="H29" s="118"/>
      <c r="I29" s="178"/>
    </row>
    <row r="30" spans="1:8" ht="28.5" customHeight="1">
      <c r="A30" s="115"/>
      <c r="B30" s="103"/>
      <c r="C30" s="103"/>
      <c r="D30" s="103"/>
      <c r="E30" s="103"/>
      <c r="F30" s="103"/>
      <c r="G30" s="177">
        <f>SUM(G6:G29)</f>
        <v>0</v>
      </c>
      <c r="H30" s="103"/>
    </row>
    <row r="31" spans="3:8" ht="19.5" customHeight="1">
      <c r="C31" s="287" t="s">
        <v>14</v>
      </c>
      <c r="D31" s="288"/>
      <c r="E31" s="288"/>
      <c r="F31" s="288"/>
      <c r="G31" s="288"/>
      <c r="H31" s="288"/>
    </row>
    <row r="32" spans="2:8" ht="23.25" customHeight="1">
      <c r="B32" s="289" t="s">
        <v>13</v>
      </c>
      <c r="C32" s="290"/>
      <c r="D32" s="290"/>
      <c r="E32" s="290"/>
      <c r="F32" s="290"/>
      <c r="G32" s="290"/>
      <c r="H32" s="290"/>
    </row>
    <row r="33" ht="21" customHeight="1"/>
  </sheetData>
  <sheetProtection/>
  <mergeCells count="4">
    <mergeCell ref="F2:H2"/>
    <mergeCell ref="A3:L3"/>
    <mergeCell ref="C31:H31"/>
    <mergeCell ref="B32:H32"/>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M40"/>
  <sheetViews>
    <sheetView zoomScale="124" zoomScaleNormal="124" zoomScaleSheetLayoutView="75" workbookViewId="0" topLeftCell="A31">
      <selection activeCell="A34" sqref="A34"/>
    </sheetView>
  </sheetViews>
  <sheetFormatPr defaultColWidth="11.57421875" defaultRowHeight="12.75"/>
  <cols>
    <col min="1" max="1" width="3.57421875" style="18" customWidth="1"/>
    <col min="2" max="2" width="70.140625" style="10" customWidth="1"/>
    <col min="3" max="3" width="5.57421875" style="10" customWidth="1"/>
    <col min="4" max="4" width="7.7109375" style="10" customWidth="1"/>
    <col min="5" max="5" width="8.421875" style="10" customWidth="1"/>
    <col min="6" max="6" width="5.140625" style="10" customWidth="1"/>
    <col min="7" max="7" width="11.8515625" style="10" customWidth="1"/>
    <col min="8" max="8" width="13.140625" style="10" customWidth="1"/>
    <col min="9" max="9" width="37.140625" style="0" hidden="1" customWidth="1"/>
  </cols>
  <sheetData>
    <row r="1" spans="1:7" ht="15.75">
      <c r="A1" s="17"/>
      <c r="B1" s="124" t="s">
        <v>65</v>
      </c>
      <c r="C1" s="19"/>
      <c r="D1" s="19"/>
      <c r="E1" s="19"/>
      <c r="F1" s="19"/>
      <c r="G1" s="19"/>
    </row>
    <row r="2" spans="1:8" ht="12.75">
      <c r="A2" s="20"/>
      <c r="B2" s="19"/>
      <c r="C2" s="19"/>
      <c r="D2" s="19"/>
      <c r="E2" s="19"/>
      <c r="F2" s="19"/>
      <c r="G2" s="288" t="s">
        <v>33</v>
      </c>
      <c r="H2" s="288"/>
    </row>
    <row r="3" spans="1:13" ht="15" customHeight="1">
      <c r="A3" s="286" t="s">
        <v>64</v>
      </c>
      <c r="B3" s="286"/>
      <c r="C3" s="286"/>
      <c r="D3" s="286"/>
      <c r="E3" s="286"/>
      <c r="F3" s="286"/>
      <c r="G3" s="286"/>
      <c r="H3" s="286"/>
      <c r="I3" s="286"/>
      <c r="J3" s="286"/>
      <c r="K3" s="286"/>
      <c r="L3" s="286"/>
      <c r="M3" s="286"/>
    </row>
    <row r="4" spans="1:8" ht="12.75">
      <c r="A4" s="45"/>
      <c r="B4" s="29"/>
      <c r="C4" s="29"/>
      <c r="D4" s="29"/>
      <c r="E4" s="29"/>
      <c r="F4" s="29"/>
      <c r="G4" s="29"/>
      <c r="H4" s="26"/>
    </row>
    <row r="5" spans="1:9" s="16" customFormat="1" ht="51" customHeight="1">
      <c r="A5" s="87" t="s">
        <v>1</v>
      </c>
      <c r="B5" s="81" t="s">
        <v>2</v>
      </c>
      <c r="C5" s="81" t="s">
        <v>3</v>
      </c>
      <c r="D5" s="227" t="s">
        <v>4</v>
      </c>
      <c r="E5" s="132" t="s">
        <v>11</v>
      </c>
      <c r="F5" s="226" t="s">
        <v>5</v>
      </c>
      <c r="G5" s="133" t="s">
        <v>6</v>
      </c>
      <c r="H5" s="88" t="s">
        <v>20</v>
      </c>
      <c r="I5" s="4"/>
    </row>
    <row r="6" spans="1:9" ht="159.75" customHeight="1">
      <c r="A6" s="30">
        <v>1</v>
      </c>
      <c r="B6" s="41" t="s">
        <v>34</v>
      </c>
      <c r="C6" s="31" t="s">
        <v>8</v>
      </c>
      <c r="D6" s="47">
        <v>10000</v>
      </c>
      <c r="E6" s="32"/>
      <c r="F6" s="34"/>
      <c r="G6" s="99">
        <f>D6*E6</f>
        <v>0</v>
      </c>
      <c r="H6" s="125"/>
      <c r="I6" s="5"/>
    </row>
    <row r="7" spans="1:9" ht="132" customHeight="1">
      <c r="A7" s="30">
        <v>2</v>
      </c>
      <c r="B7" s="41" t="s">
        <v>35</v>
      </c>
      <c r="C7" s="31" t="s">
        <v>8</v>
      </c>
      <c r="D7" s="47">
        <v>1000</v>
      </c>
      <c r="E7" s="35"/>
      <c r="F7" s="34"/>
      <c r="G7" s="99">
        <f aca="true" t="shared" si="0" ref="G7:G34">D7*E7</f>
        <v>0</v>
      </c>
      <c r="H7" s="125"/>
      <c r="I7" s="5"/>
    </row>
    <row r="8" spans="1:9" ht="186" customHeight="1">
      <c r="A8" s="30">
        <v>3</v>
      </c>
      <c r="B8" s="41" t="s">
        <v>36</v>
      </c>
      <c r="C8" s="31" t="s">
        <v>8</v>
      </c>
      <c r="D8" s="47">
        <v>800</v>
      </c>
      <c r="E8" s="35"/>
      <c r="F8" s="34"/>
      <c r="G8" s="99">
        <f t="shared" si="0"/>
        <v>0</v>
      </c>
      <c r="H8" s="125"/>
      <c r="I8" s="5"/>
    </row>
    <row r="9" spans="1:9" ht="65.25" customHeight="1">
      <c r="A9" s="30">
        <v>4</v>
      </c>
      <c r="B9" s="41" t="s">
        <v>141</v>
      </c>
      <c r="C9" s="31" t="s">
        <v>7</v>
      </c>
      <c r="D9" s="47">
        <v>4000</v>
      </c>
      <c r="E9" s="33"/>
      <c r="F9" s="34"/>
      <c r="G9" s="99">
        <f t="shared" si="0"/>
        <v>0</v>
      </c>
      <c r="H9" s="125"/>
      <c r="I9" s="6"/>
    </row>
    <row r="10" spans="1:9" ht="73.5" customHeight="1">
      <c r="A10" s="30">
        <v>5</v>
      </c>
      <c r="B10" s="41" t="s">
        <v>142</v>
      </c>
      <c r="C10" s="31" t="s">
        <v>7</v>
      </c>
      <c r="D10" s="47">
        <v>4800</v>
      </c>
      <c r="E10" s="36"/>
      <c r="F10" s="34"/>
      <c r="G10" s="99">
        <f t="shared" si="0"/>
        <v>0</v>
      </c>
      <c r="H10" s="125"/>
      <c r="I10" s="5"/>
    </row>
    <row r="11" spans="1:9" ht="64.5" customHeight="1">
      <c r="A11" s="30">
        <v>6</v>
      </c>
      <c r="B11" s="41" t="s">
        <v>37</v>
      </c>
      <c r="C11" s="31" t="s">
        <v>7</v>
      </c>
      <c r="D11" s="47">
        <v>10000</v>
      </c>
      <c r="E11" s="36"/>
      <c r="F11" s="34"/>
      <c r="G11" s="99">
        <f t="shared" si="0"/>
        <v>0</v>
      </c>
      <c r="H11" s="125"/>
      <c r="I11" s="5"/>
    </row>
    <row r="12" spans="1:9" s="1" customFormat="1" ht="67.5" customHeight="1">
      <c r="A12" s="30">
        <v>7</v>
      </c>
      <c r="B12" s="41" t="s">
        <v>45</v>
      </c>
      <c r="C12" s="37" t="s">
        <v>7</v>
      </c>
      <c r="D12" s="126">
        <v>12000</v>
      </c>
      <c r="E12" s="36"/>
      <c r="F12" s="34"/>
      <c r="G12" s="99">
        <f t="shared" si="0"/>
        <v>0</v>
      </c>
      <c r="H12" s="38"/>
      <c r="I12" s="7"/>
    </row>
    <row r="13" spans="1:9" s="2" customFormat="1" ht="56.25" customHeight="1">
      <c r="A13" s="30">
        <v>8</v>
      </c>
      <c r="B13" s="42" t="s">
        <v>46</v>
      </c>
      <c r="C13" s="37" t="s">
        <v>7</v>
      </c>
      <c r="D13" s="127">
        <v>15000</v>
      </c>
      <c r="E13" s="39"/>
      <c r="F13" s="34"/>
      <c r="G13" s="99">
        <f t="shared" si="0"/>
        <v>0</v>
      </c>
      <c r="H13" s="69"/>
      <c r="I13" s="8"/>
    </row>
    <row r="14" spans="1:9" ht="56.25" customHeight="1">
      <c r="A14" s="30">
        <v>9</v>
      </c>
      <c r="B14" s="42" t="s">
        <v>47</v>
      </c>
      <c r="C14" s="31" t="s">
        <v>7</v>
      </c>
      <c r="D14" s="47">
        <v>20000</v>
      </c>
      <c r="E14" s="35"/>
      <c r="F14" s="34"/>
      <c r="G14" s="99">
        <f t="shared" si="0"/>
        <v>0</v>
      </c>
      <c r="H14" s="125"/>
      <c r="I14" s="5"/>
    </row>
    <row r="15" spans="1:9" ht="46.5" customHeight="1">
      <c r="A15" s="136">
        <v>10</v>
      </c>
      <c r="B15" s="42" t="s">
        <v>48</v>
      </c>
      <c r="C15" s="31" t="s">
        <v>7</v>
      </c>
      <c r="D15" s="47">
        <v>120000</v>
      </c>
      <c r="E15" s="35"/>
      <c r="F15" s="34"/>
      <c r="G15" s="99">
        <f t="shared" si="0"/>
        <v>0</v>
      </c>
      <c r="H15" s="125"/>
      <c r="I15" s="5"/>
    </row>
    <row r="16" spans="1:9" ht="34.5" customHeight="1">
      <c r="A16" s="30">
        <v>11</v>
      </c>
      <c r="B16" s="43" t="s">
        <v>49</v>
      </c>
      <c r="C16" s="31" t="s">
        <v>7</v>
      </c>
      <c r="D16" s="47">
        <v>500</v>
      </c>
      <c r="E16" s="35"/>
      <c r="F16" s="34"/>
      <c r="G16" s="99">
        <f t="shared" si="0"/>
        <v>0</v>
      </c>
      <c r="H16" s="125"/>
      <c r="I16" s="5"/>
    </row>
    <row r="17" spans="1:9" ht="92.25" customHeight="1">
      <c r="A17" s="30">
        <v>12</v>
      </c>
      <c r="B17" s="43" t="s">
        <v>50</v>
      </c>
      <c r="C17" s="31" t="s">
        <v>7</v>
      </c>
      <c r="D17" s="47">
        <v>60000</v>
      </c>
      <c r="E17" s="35"/>
      <c r="F17" s="34"/>
      <c r="G17" s="99">
        <f t="shared" si="0"/>
        <v>0</v>
      </c>
      <c r="H17" s="125"/>
      <c r="I17" s="6"/>
    </row>
    <row r="18" spans="1:9" ht="59.25" customHeight="1">
      <c r="A18" s="30">
        <v>13</v>
      </c>
      <c r="B18" s="41" t="s">
        <v>143</v>
      </c>
      <c r="C18" s="31" t="s">
        <v>7</v>
      </c>
      <c r="D18" s="128">
        <v>3000</v>
      </c>
      <c r="E18" s="28"/>
      <c r="F18" s="34"/>
      <c r="G18" s="99">
        <f t="shared" si="0"/>
        <v>0</v>
      </c>
      <c r="H18" s="125"/>
      <c r="I18" s="5"/>
    </row>
    <row r="19" spans="1:9" ht="81" customHeight="1">
      <c r="A19" s="30">
        <v>14</v>
      </c>
      <c r="B19" s="42" t="s">
        <v>38</v>
      </c>
      <c r="C19" s="31" t="s">
        <v>7</v>
      </c>
      <c r="D19" s="47">
        <v>4000</v>
      </c>
      <c r="E19" s="135"/>
      <c r="F19" s="34"/>
      <c r="G19" s="99">
        <f t="shared" si="0"/>
        <v>0</v>
      </c>
      <c r="H19" s="125"/>
      <c r="I19" s="5"/>
    </row>
    <row r="20" spans="1:9" ht="39.75" customHeight="1">
      <c r="A20" s="30">
        <v>15</v>
      </c>
      <c r="B20" s="41" t="s">
        <v>51</v>
      </c>
      <c r="C20" s="31" t="s">
        <v>7</v>
      </c>
      <c r="D20" s="47">
        <v>20000</v>
      </c>
      <c r="E20" s="135"/>
      <c r="F20" s="34"/>
      <c r="G20" s="99">
        <f t="shared" si="0"/>
        <v>0</v>
      </c>
      <c r="H20" s="125"/>
      <c r="I20" s="6"/>
    </row>
    <row r="21" spans="1:9" ht="267.75" customHeight="1">
      <c r="A21" s="30">
        <v>16</v>
      </c>
      <c r="B21" s="41" t="s">
        <v>39</v>
      </c>
      <c r="C21" s="31" t="s">
        <v>8</v>
      </c>
      <c r="D21" s="47">
        <v>2000</v>
      </c>
      <c r="E21" s="135"/>
      <c r="F21" s="34"/>
      <c r="G21" s="99">
        <f t="shared" si="0"/>
        <v>0</v>
      </c>
      <c r="H21" s="125"/>
      <c r="I21" s="6"/>
    </row>
    <row r="22" spans="1:9" ht="102">
      <c r="A22" s="30">
        <v>17</v>
      </c>
      <c r="B22" s="80" t="s">
        <v>52</v>
      </c>
      <c r="C22" s="31" t="s">
        <v>0</v>
      </c>
      <c r="D22" s="47">
        <v>2000</v>
      </c>
      <c r="E22" s="135"/>
      <c r="F22" s="129"/>
      <c r="G22" s="99">
        <f t="shared" si="0"/>
        <v>0</v>
      </c>
      <c r="H22" s="130"/>
      <c r="I22" s="5"/>
    </row>
    <row r="23" spans="1:9" ht="59.25" customHeight="1">
      <c r="A23" s="30">
        <v>18</v>
      </c>
      <c r="B23" s="42" t="s">
        <v>53</v>
      </c>
      <c r="C23" s="40" t="s">
        <v>7</v>
      </c>
      <c r="D23" s="229">
        <v>1700</v>
      </c>
      <c r="E23" s="238"/>
      <c r="F23" s="74"/>
      <c r="G23" s="239">
        <f t="shared" si="0"/>
        <v>0</v>
      </c>
      <c r="H23" s="131"/>
      <c r="I23" s="6"/>
    </row>
    <row r="24" spans="1:9" ht="54" customHeight="1">
      <c r="A24" s="30">
        <v>19</v>
      </c>
      <c r="B24" s="43" t="s">
        <v>40</v>
      </c>
      <c r="C24" s="228" t="s">
        <v>7</v>
      </c>
      <c r="D24" s="230">
        <v>1700</v>
      </c>
      <c r="E24" s="240"/>
      <c r="F24" s="24"/>
      <c r="G24" s="241">
        <f t="shared" si="0"/>
        <v>0</v>
      </c>
      <c r="H24" s="242"/>
      <c r="I24" s="6"/>
    </row>
    <row r="25" spans="1:9" ht="60.75" customHeight="1">
      <c r="A25" s="30">
        <v>20</v>
      </c>
      <c r="B25" s="42" t="s">
        <v>41</v>
      </c>
      <c r="C25" s="40" t="s">
        <v>7</v>
      </c>
      <c r="D25" s="231">
        <v>4200</v>
      </c>
      <c r="E25" s="240"/>
      <c r="F25" s="24"/>
      <c r="G25" s="241">
        <f t="shared" si="0"/>
        <v>0</v>
      </c>
      <c r="H25" s="242"/>
      <c r="I25" s="6"/>
    </row>
    <row r="26" spans="1:9" ht="102" customHeight="1">
      <c r="A26" s="30">
        <v>21</v>
      </c>
      <c r="B26" s="42" t="s">
        <v>144</v>
      </c>
      <c r="C26" s="40" t="s">
        <v>7</v>
      </c>
      <c r="D26" s="232">
        <v>200</v>
      </c>
      <c r="E26" s="240"/>
      <c r="F26" s="24"/>
      <c r="G26" s="241">
        <f t="shared" si="0"/>
        <v>0</v>
      </c>
      <c r="H26" s="242"/>
      <c r="I26" s="6"/>
    </row>
    <row r="27" spans="1:9" ht="51.75" customHeight="1">
      <c r="A27" s="30">
        <v>22</v>
      </c>
      <c r="B27" s="42" t="s">
        <v>42</v>
      </c>
      <c r="C27" s="40" t="s">
        <v>7</v>
      </c>
      <c r="D27" s="233">
        <v>200</v>
      </c>
      <c r="E27" s="240"/>
      <c r="F27" s="24"/>
      <c r="G27" s="241">
        <f t="shared" si="0"/>
        <v>0</v>
      </c>
      <c r="H27" s="242"/>
      <c r="I27" s="6"/>
    </row>
    <row r="28" spans="1:9" ht="42" customHeight="1">
      <c r="A28" s="30">
        <v>23</v>
      </c>
      <c r="B28" s="41" t="s">
        <v>54</v>
      </c>
      <c r="C28" s="31" t="s">
        <v>7</v>
      </c>
      <c r="D28" s="234">
        <v>30000</v>
      </c>
      <c r="E28" s="243"/>
      <c r="F28" s="24"/>
      <c r="G28" s="241">
        <f t="shared" si="0"/>
        <v>0</v>
      </c>
      <c r="H28" s="242"/>
      <c r="I28" s="5"/>
    </row>
    <row r="29" spans="1:9" ht="257.25" customHeight="1">
      <c r="A29" s="30">
        <v>24</v>
      </c>
      <c r="B29" s="44" t="s">
        <v>55</v>
      </c>
      <c r="C29" s="31" t="s">
        <v>7</v>
      </c>
      <c r="D29" s="234">
        <v>1000</v>
      </c>
      <c r="E29" s="243"/>
      <c r="F29" s="24"/>
      <c r="G29" s="241">
        <f t="shared" si="0"/>
        <v>0</v>
      </c>
      <c r="H29" s="242"/>
      <c r="I29" s="5"/>
    </row>
    <row r="30" spans="1:9" ht="189.75" customHeight="1">
      <c r="A30" s="30">
        <v>25</v>
      </c>
      <c r="B30" s="44" t="s">
        <v>43</v>
      </c>
      <c r="C30" s="31" t="s">
        <v>0</v>
      </c>
      <c r="D30" s="235">
        <v>200</v>
      </c>
      <c r="E30" s="23"/>
      <c r="F30" s="24"/>
      <c r="G30" s="241">
        <f t="shared" si="0"/>
        <v>0</v>
      </c>
      <c r="H30" s="242"/>
      <c r="I30" s="6"/>
    </row>
    <row r="31" spans="1:9" ht="83.25" customHeight="1">
      <c r="A31" s="30">
        <v>26</v>
      </c>
      <c r="B31" s="44" t="s">
        <v>44</v>
      </c>
      <c r="C31" s="31" t="s">
        <v>0</v>
      </c>
      <c r="D31" s="234">
        <v>2000</v>
      </c>
      <c r="E31" s="23"/>
      <c r="F31" s="24"/>
      <c r="G31" s="241">
        <f t="shared" si="0"/>
        <v>0</v>
      </c>
      <c r="H31" s="242"/>
      <c r="I31" s="6"/>
    </row>
    <row r="32" spans="1:9" ht="57" customHeight="1">
      <c r="A32" s="70">
        <v>27</v>
      </c>
      <c r="B32" s="71" t="s">
        <v>56</v>
      </c>
      <c r="C32" s="72" t="s">
        <v>0</v>
      </c>
      <c r="D32" s="236">
        <v>7000</v>
      </c>
      <c r="E32" s="23"/>
      <c r="F32" s="24"/>
      <c r="G32" s="241">
        <f t="shared" si="0"/>
        <v>0</v>
      </c>
      <c r="H32" s="242"/>
      <c r="I32" s="6"/>
    </row>
    <row r="33" spans="1:9" ht="68.25" customHeight="1">
      <c r="A33" s="70">
        <v>28</v>
      </c>
      <c r="B33" s="71" t="s">
        <v>57</v>
      </c>
      <c r="C33" s="72" t="s">
        <v>0</v>
      </c>
      <c r="D33" s="236">
        <v>5000</v>
      </c>
      <c r="E33" s="23"/>
      <c r="F33" s="24"/>
      <c r="G33" s="241">
        <f t="shared" si="0"/>
        <v>0</v>
      </c>
      <c r="H33" s="242"/>
      <c r="I33" s="6"/>
    </row>
    <row r="34" spans="1:9" ht="58.5" customHeight="1">
      <c r="A34" s="95">
        <v>29</v>
      </c>
      <c r="B34" s="96" t="s">
        <v>58</v>
      </c>
      <c r="C34" s="97" t="s">
        <v>7</v>
      </c>
      <c r="D34" s="237">
        <v>80000</v>
      </c>
      <c r="E34" s="23"/>
      <c r="F34" s="24"/>
      <c r="G34" s="241">
        <f t="shared" si="0"/>
        <v>0</v>
      </c>
      <c r="H34" s="242"/>
      <c r="I34" s="6"/>
    </row>
    <row r="35" spans="1:8" ht="12.75">
      <c r="A35" s="102"/>
      <c r="B35" s="103"/>
      <c r="C35" s="103"/>
      <c r="D35" s="103"/>
      <c r="E35" s="103"/>
      <c r="F35" s="103"/>
      <c r="G35" s="120">
        <f>SUM(G6:G34)</f>
        <v>0</v>
      </c>
      <c r="H35" s="103"/>
    </row>
    <row r="38" spans="3:8" ht="12.75">
      <c r="C38" s="287" t="s">
        <v>15</v>
      </c>
      <c r="D38" s="288"/>
      <c r="E38" s="288"/>
      <c r="F38" s="288"/>
      <c r="G38" s="288"/>
      <c r="H38" s="288"/>
    </row>
    <row r="39" spans="3:8" ht="34.5" customHeight="1">
      <c r="C39" s="294" t="s">
        <v>13</v>
      </c>
      <c r="D39" s="295"/>
      <c r="E39" s="295"/>
      <c r="F39" s="295"/>
      <c r="G39" s="295"/>
      <c r="H39" s="295"/>
    </row>
    <row r="40" spans="1:11" ht="16.5" customHeight="1">
      <c r="A40" s="46"/>
      <c r="B40" s="296"/>
      <c r="C40" s="296"/>
      <c r="D40" s="296"/>
      <c r="E40" s="296"/>
      <c r="F40" s="296"/>
      <c r="G40" s="296"/>
      <c r="H40" s="296"/>
      <c r="I40" s="296"/>
      <c r="J40" s="2"/>
      <c r="K40" s="2"/>
    </row>
  </sheetData>
  <sheetProtection/>
  <mergeCells count="5">
    <mergeCell ref="C38:H38"/>
    <mergeCell ref="C39:H39"/>
    <mergeCell ref="B40:I40"/>
    <mergeCell ref="A3:M3"/>
    <mergeCell ref="G2:H2"/>
  </mergeCells>
  <printOptions/>
  <pageMargins left="0.1968503937007874" right="0.1968503937007874" top="1.062992125984252" bottom="0.11811023622047245" header="0.5905511811023623" footer="0.11811023622047245"/>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2:L22"/>
  <sheetViews>
    <sheetView zoomScale="124" zoomScaleNormal="124" zoomScaleSheetLayoutView="75" workbookViewId="0" topLeftCell="A17">
      <selection activeCell="A17" sqref="A17"/>
    </sheetView>
  </sheetViews>
  <sheetFormatPr defaultColWidth="9.140625" defaultRowHeight="12.75"/>
  <cols>
    <col min="1" max="1" width="4.00390625" style="0" customWidth="1"/>
    <col min="2" max="2" width="68.421875" style="0" customWidth="1"/>
    <col min="3" max="3" width="5.8515625" style="0" customWidth="1"/>
    <col min="4" max="4" width="7.00390625" style="68" customWidth="1"/>
    <col min="5" max="5" width="10.28125" style="0" customWidth="1"/>
    <col min="6" max="6" width="4.8515625" style="0" customWidth="1"/>
    <col min="7" max="7" width="15.28125" style="0" customWidth="1"/>
    <col min="8" max="8" width="14.00390625" style="0" customWidth="1"/>
  </cols>
  <sheetData>
    <row r="2" spans="2:8" ht="12.75">
      <c r="B2" s="16" t="s">
        <v>60</v>
      </c>
      <c r="G2" s="288" t="s">
        <v>33</v>
      </c>
      <c r="H2" s="288"/>
    </row>
    <row r="3" spans="1:8" ht="15.75">
      <c r="A3" s="17"/>
      <c r="B3" s="137"/>
      <c r="C3" s="19"/>
      <c r="D3" s="67"/>
      <c r="E3" s="19"/>
      <c r="F3" s="19"/>
      <c r="G3" s="19"/>
      <c r="H3" s="10"/>
    </row>
    <row r="4" spans="1:8" ht="12.75">
      <c r="A4" s="20"/>
      <c r="B4" s="19"/>
      <c r="C4" s="19"/>
      <c r="D4" s="67"/>
      <c r="E4" s="19"/>
      <c r="F4" s="19"/>
      <c r="G4" s="19"/>
      <c r="H4" s="10"/>
    </row>
    <row r="5" spans="1:12" ht="15.75">
      <c r="A5" s="305" t="s">
        <v>66</v>
      </c>
      <c r="B5" s="306"/>
      <c r="C5" s="306"/>
      <c r="D5" s="306"/>
      <c r="E5" s="306"/>
      <c r="F5" s="306"/>
      <c r="G5" s="306"/>
      <c r="H5" s="307"/>
      <c r="I5" s="48"/>
      <c r="J5" s="48"/>
      <c r="K5" s="48"/>
      <c r="L5" s="48"/>
    </row>
    <row r="6" spans="1:12" ht="48">
      <c r="A6" s="138" t="s">
        <v>1</v>
      </c>
      <c r="B6" s="90" t="s">
        <v>2</v>
      </c>
      <c r="C6" s="139" t="s">
        <v>59</v>
      </c>
      <c r="D6" s="140" t="s">
        <v>4</v>
      </c>
      <c r="E6" s="141" t="s">
        <v>9</v>
      </c>
      <c r="F6" s="142" t="s">
        <v>5</v>
      </c>
      <c r="G6" s="143" t="s">
        <v>6</v>
      </c>
      <c r="H6" s="144" t="s">
        <v>20</v>
      </c>
      <c r="I6" s="59"/>
      <c r="J6" s="59"/>
      <c r="K6" s="59"/>
      <c r="L6" s="59"/>
    </row>
    <row r="7" spans="1:12" ht="33.75" customHeight="1">
      <c r="A7" s="145">
        <v>1</v>
      </c>
      <c r="B7" s="246" t="s">
        <v>61</v>
      </c>
      <c r="C7" s="146" t="s">
        <v>7</v>
      </c>
      <c r="D7" s="25">
        <v>200</v>
      </c>
      <c r="E7" s="147"/>
      <c r="F7" s="148"/>
      <c r="G7" s="244">
        <f>D7*E7</f>
        <v>0</v>
      </c>
      <c r="H7" s="118"/>
      <c r="I7" s="63"/>
      <c r="J7" s="63"/>
      <c r="K7" s="63"/>
      <c r="L7" s="63"/>
    </row>
    <row r="8" spans="1:12" ht="26.25" customHeight="1">
      <c r="A8" s="145">
        <v>2</v>
      </c>
      <c r="B8" s="246" t="s">
        <v>62</v>
      </c>
      <c r="C8" s="146" t="s">
        <v>7</v>
      </c>
      <c r="D8" s="25">
        <v>200</v>
      </c>
      <c r="E8" s="23"/>
      <c r="F8" s="148"/>
      <c r="G8" s="244">
        <f aca="true" t="shared" si="0" ref="G8:G17">D8*E8</f>
        <v>0</v>
      </c>
      <c r="H8" s="118"/>
      <c r="I8" s="63"/>
      <c r="J8" s="63"/>
      <c r="K8" s="63"/>
      <c r="L8" s="63"/>
    </row>
    <row r="9" spans="1:12" ht="30.75" customHeight="1">
      <c r="A9" s="145">
        <v>3</v>
      </c>
      <c r="B9" s="246" t="s">
        <v>63</v>
      </c>
      <c r="C9" s="146" t="s">
        <v>7</v>
      </c>
      <c r="D9" s="25">
        <v>200</v>
      </c>
      <c r="E9" s="23"/>
      <c r="F9" s="148"/>
      <c r="G9" s="244">
        <f t="shared" si="0"/>
        <v>0</v>
      </c>
      <c r="H9" s="118"/>
      <c r="I9" s="63"/>
      <c r="J9" s="63"/>
      <c r="K9" s="63"/>
      <c r="L9" s="63"/>
    </row>
    <row r="10" spans="1:12" ht="116.25" customHeight="1">
      <c r="A10" s="245">
        <v>4</v>
      </c>
      <c r="B10" s="246" t="s">
        <v>190</v>
      </c>
      <c r="C10" s="146" t="s">
        <v>0</v>
      </c>
      <c r="D10" s="25">
        <v>350</v>
      </c>
      <c r="E10" s="150"/>
      <c r="F10" s="148"/>
      <c r="G10" s="244">
        <f t="shared" si="0"/>
        <v>0</v>
      </c>
      <c r="H10" s="118"/>
      <c r="I10" s="63"/>
      <c r="J10" s="63"/>
      <c r="K10" s="63"/>
      <c r="L10" s="63"/>
    </row>
    <row r="11" spans="1:12" ht="114" customHeight="1">
      <c r="A11" s="245">
        <v>5</v>
      </c>
      <c r="B11" s="246" t="s">
        <v>191</v>
      </c>
      <c r="C11" s="146" t="s">
        <v>0</v>
      </c>
      <c r="D11" s="25">
        <v>350</v>
      </c>
      <c r="E11" s="150"/>
      <c r="F11" s="148"/>
      <c r="G11" s="244">
        <f t="shared" si="0"/>
        <v>0</v>
      </c>
      <c r="H11" s="118"/>
      <c r="I11" s="63"/>
      <c r="J11" s="63"/>
      <c r="K11" s="63"/>
      <c r="L11" s="63"/>
    </row>
    <row r="12" spans="1:12" ht="126.75" customHeight="1">
      <c r="A12" s="245">
        <v>6</v>
      </c>
      <c r="B12" s="246" t="s">
        <v>192</v>
      </c>
      <c r="C12" s="146" t="s">
        <v>0</v>
      </c>
      <c r="D12" s="25">
        <v>350</v>
      </c>
      <c r="E12" s="150"/>
      <c r="F12" s="148"/>
      <c r="G12" s="244">
        <f t="shared" si="0"/>
        <v>0</v>
      </c>
      <c r="H12" s="118"/>
      <c r="I12" s="63"/>
      <c r="J12" s="63"/>
      <c r="K12" s="63"/>
      <c r="L12" s="63"/>
    </row>
    <row r="13" spans="1:12" ht="122.25" customHeight="1">
      <c r="A13" s="245">
        <v>7</v>
      </c>
      <c r="B13" s="246" t="s">
        <v>193</v>
      </c>
      <c r="C13" s="146" t="s">
        <v>0</v>
      </c>
      <c r="D13" s="25">
        <v>350</v>
      </c>
      <c r="E13" s="150"/>
      <c r="F13" s="148"/>
      <c r="G13" s="244">
        <f t="shared" si="0"/>
        <v>0</v>
      </c>
      <c r="H13" s="118"/>
      <c r="I13" s="63"/>
      <c r="J13" s="63"/>
      <c r="K13" s="63"/>
      <c r="L13" s="63"/>
    </row>
    <row r="14" spans="1:12" ht="409.5" customHeight="1">
      <c r="A14" s="282">
        <v>8</v>
      </c>
      <c r="B14" s="297" t="s">
        <v>194</v>
      </c>
      <c r="C14" s="298" t="s">
        <v>7</v>
      </c>
      <c r="D14" s="282">
        <v>2400</v>
      </c>
      <c r="E14" s="299"/>
      <c r="F14" s="300"/>
      <c r="G14" s="302">
        <f t="shared" si="0"/>
        <v>0</v>
      </c>
      <c r="H14" s="304"/>
      <c r="I14" s="65"/>
      <c r="J14" s="65"/>
      <c r="K14" s="65"/>
      <c r="L14" s="65"/>
    </row>
    <row r="15" spans="1:12" ht="37.5" customHeight="1">
      <c r="A15" s="283"/>
      <c r="B15" s="292"/>
      <c r="C15" s="283"/>
      <c r="D15" s="283"/>
      <c r="E15" s="283"/>
      <c r="F15" s="301"/>
      <c r="G15" s="303"/>
      <c r="H15" s="301"/>
      <c r="I15" s="248"/>
      <c r="J15" s="248"/>
      <c r="K15" s="248"/>
      <c r="L15" s="248"/>
    </row>
    <row r="16" spans="1:12" ht="314.25" customHeight="1">
      <c r="A16" s="21">
        <v>9</v>
      </c>
      <c r="B16" s="247" t="s">
        <v>195</v>
      </c>
      <c r="C16" s="151" t="s">
        <v>7</v>
      </c>
      <c r="D16" s="21">
        <v>400</v>
      </c>
      <c r="E16" s="154"/>
      <c r="F16" s="155"/>
      <c r="G16" s="244">
        <f t="shared" si="0"/>
        <v>0</v>
      </c>
      <c r="H16" s="156"/>
      <c r="I16" s="9"/>
      <c r="J16" s="9"/>
      <c r="K16" s="9"/>
      <c r="L16" s="9"/>
    </row>
    <row r="17" spans="1:12" ht="313.5" customHeight="1">
      <c r="A17" s="21">
        <v>10</v>
      </c>
      <c r="B17" s="247" t="s">
        <v>196</v>
      </c>
      <c r="C17" s="22" t="s">
        <v>7</v>
      </c>
      <c r="D17" s="157">
        <v>700</v>
      </c>
      <c r="E17" s="23"/>
      <c r="F17" s="24"/>
      <c r="G17" s="244">
        <f t="shared" si="0"/>
        <v>0</v>
      </c>
      <c r="H17" s="118"/>
      <c r="I17" s="3"/>
      <c r="J17" s="3"/>
      <c r="K17" s="3"/>
      <c r="L17" s="3"/>
    </row>
    <row r="18" spans="2:8" ht="12.75">
      <c r="B18" s="104"/>
      <c r="C18" s="104"/>
      <c r="D18" s="105"/>
      <c r="E18" s="104"/>
      <c r="F18" s="104"/>
      <c r="G18" s="186">
        <f>SUM(G8:G17)</f>
        <v>0</v>
      </c>
      <c r="H18" s="104"/>
    </row>
    <row r="21" spans="3:8" ht="12.75">
      <c r="C21" s="288" t="s">
        <v>16</v>
      </c>
      <c r="D21" s="288"/>
      <c r="E21" s="288"/>
      <c r="F21" s="288"/>
      <c r="G21" s="288"/>
      <c r="H21" s="288"/>
    </row>
    <row r="22" spans="3:8" ht="31.5" customHeight="1">
      <c r="C22" s="295" t="s">
        <v>13</v>
      </c>
      <c r="D22" s="295"/>
      <c r="E22" s="295"/>
      <c r="F22" s="295"/>
      <c r="G22" s="295"/>
      <c r="H22" s="295"/>
    </row>
  </sheetData>
  <sheetProtection/>
  <mergeCells count="12">
    <mergeCell ref="A14:A15"/>
    <mergeCell ref="G2:H2"/>
    <mergeCell ref="A5:H5"/>
    <mergeCell ref="C21:H21"/>
    <mergeCell ref="C22:H22"/>
    <mergeCell ref="B14:B15"/>
    <mergeCell ref="C14:C15"/>
    <mergeCell ref="D14:D15"/>
    <mergeCell ref="E14:E15"/>
    <mergeCell ref="F14:F15"/>
    <mergeCell ref="G14:G15"/>
    <mergeCell ref="H14:H15"/>
  </mergeCells>
  <printOptions/>
  <pageMargins left="0.3937007874015748" right="0.5905511811023623" top="0.7874015748031497" bottom="0.1968503937007874" header="0.5905511811023623" footer="0.11811023622047245"/>
  <pageSetup horizontalDpi="300" verticalDpi="300" orientation="landscape" paperSize="9" scale="89" r:id="rId1"/>
</worksheet>
</file>

<file path=xl/worksheets/sheet5.xml><?xml version="1.0" encoding="utf-8"?>
<worksheet xmlns="http://schemas.openxmlformats.org/spreadsheetml/2006/main" xmlns:r="http://schemas.openxmlformats.org/officeDocument/2006/relationships">
  <dimension ref="A1:O75"/>
  <sheetViews>
    <sheetView zoomScalePageLayoutView="0" workbookViewId="0" topLeftCell="A9">
      <selection activeCell="A9" sqref="A9"/>
    </sheetView>
  </sheetViews>
  <sheetFormatPr defaultColWidth="11.57421875" defaultRowHeight="12.75"/>
  <cols>
    <col min="1" max="1" width="5.7109375" style="18" customWidth="1"/>
    <col min="2" max="2" width="69.7109375" style="10" customWidth="1"/>
    <col min="3" max="3" width="6.421875" style="10" customWidth="1"/>
    <col min="4" max="4" width="7.421875" style="10" customWidth="1"/>
    <col min="5" max="5" width="10.00390625" style="10" hidden="1" customWidth="1"/>
    <col min="6" max="6" width="11.8515625" style="10" hidden="1" customWidth="1"/>
    <col min="7" max="7" width="6.8515625" style="10" customWidth="1"/>
    <col min="8" max="8" width="5.421875" style="10" customWidth="1"/>
    <col min="9" max="9" width="12.00390625" style="10" customWidth="1"/>
    <col min="10" max="10" width="14.8515625" style="10" customWidth="1"/>
    <col min="11" max="11" width="4.57421875" style="0" hidden="1" customWidth="1"/>
  </cols>
  <sheetData>
    <row r="1" spans="1:9" ht="15.75">
      <c r="A1" s="17"/>
      <c r="B1" s="121" t="s">
        <v>60</v>
      </c>
      <c r="C1" s="19"/>
      <c r="D1" s="19"/>
      <c r="E1" s="19"/>
      <c r="F1" s="19"/>
      <c r="G1" s="19"/>
      <c r="H1" s="19"/>
      <c r="I1" s="19"/>
    </row>
    <row r="2" spans="1:10" ht="12.75">
      <c r="A2" s="20"/>
      <c r="B2" s="19"/>
      <c r="C2" s="19"/>
      <c r="D2" s="19"/>
      <c r="E2" s="19"/>
      <c r="F2" s="19"/>
      <c r="G2" s="19"/>
      <c r="H2" s="19"/>
      <c r="I2" s="288" t="s">
        <v>19</v>
      </c>
      <c r="J2" s="288"/>
    </row>
    <row r="3" spans="1:15" ht="15" customHeight="1">
      <c r="A3" s="308" t="s">
        <v>189</v>
      </c>
      <c r="B3" s="308"/>
      <c r="C3" s="308"/>
      <c r="D3" s="308"/>
      <c r="E3" s="308"/>
      <c r="F3" s="308"/>
      <c r="G3" s="308"/>
      <c r="H3" s="308"/>
      <c r="I3" s="308"/>
      <c r="J3" s="308"/>
      <c r="K3" s="308"/>
      <c r="L3" s="308"/>
      <c r="M3" s="308"/>
      <c r="N3" s="308"/>
      <c r="O3" s="308"/>
    </row>
    <row r="4" spans="1:9" ht="12.75">
      <c r="A4" s="20"/>
      <c r="B4" s="19"/>
      <c r="C4" s="19"/>
      <c r="D4" s="19"/>
      <c r="E4" s="19"/>
      <c r="F4" s="19"/>
      <c r="G4" s="19"/>
      <c r="H4" s="19"/>
      <c r="I4" s="19"/>
    </row>
    <row r="5" spans="1:11" s="16" customFormat="1" ht="60.75" customHeight="1">
      <c r="A5" s="81" t="s">
        <v>1</v>
      </c>
      <c r="B5" s="81" t="s">
        <v>2</v>
      </c>
      <c r="C5" s="81" t="s">
        <v>3</v>
      </c>
      <c r="D5" s="82" t="s">
        <v>4</v>
      </c>
      <c r="E5" s="83"/>
      <c r="F5" s="84"/>
      <c r="G5" s="84" t="s">
        <v>10</v>
      </c>
      <c r="H5" s="85" t="s">
        <v>5</v>
      </c>
      <c r="I5" s="84" t="s">
        <v>6</v>
      </c>
      <c r="J5" s="86" t="s">
        <v>20</v>
      </c>
      <c r="K5" s="187"/>
    </row>
    <row r="6" spans="1:11" ht="58.5" customHeight="1">
      <c r="A6" s="27">
        <v>1</v>
      </c>
      <c r="B6" s="43" t="s">
        <v>162</v>
      </c>
      <c r="C6" s="53" t="s">
        <v>7</v>
      </c>
      <c r="D6" s="214">
        <v>8000</v>
      </c>
      <c r="E6" s="188"/>
      <c r="F6" s="54"/>
      <c r="G6" s="54"/>
      <c r="H6" s="55"/>
      <c r="I6" s="54">
        <f>D6*G6</f>
        <v>0</v>
      </c>
      <c r="J6" s="49"/>
      <c r="K6" s="187"/>
    </row>
    <row r="7" spans="1:11" ht="60" customHeight="1">
      <c r="A7" s="27">
        <v>2</v>
      </c>
      <c r="B7" s="43" t="s">
        <v>163</v>
      </c>
      <c r="C7" s="53" t="s">
        <v>7</v>
      </c>
      <c r="D7" s="214">
        <v>500</v>
      </c>
      <c r="E7" s="188"/>
      <c r="F7" s="54"/>
      <c r="G7" s="54"/>
      <c r="H7" s="55"/>
      <c r="I7" s="54">
        <f aca="true" t="shared" si="0" ref="I7:I37">D7*G7</f>
        <v>0</v>
      </c>
      <c r="J7" s="49"/>
      <c r="K7" s="189"/>
    </row>
    <row r="8" spans="1:11" ht="55.5" customHeight="1">
      <c r="A8" s="27">
        <v>3</v>
      </c>
      <c r="B8" s="43" t="s">
        <v>164</v>
      </c>
      <c r="C8" s="53" t="s">
        <v>7</v>
      </c>
      <c r="D8" s="214">
        <v>200</v>
      </c>
      <c r="E8" s="190"/>
      <c r="F8" s="54"/>
      <c r="G8" s="54"/>
      <c r="H8" s="55"/>
      <c r="I8" s="54">
        <f t="shared" si="0"/>
        <v>0</v>
      </c>
      <c r="J8" s="49"/>
      <c r="K8" s="187"/>
    </row>
    <row r="9" spans="1:11" ht="29.25" customHeight="1">
      <c r="A9" s="27">
        <v>4</v>
      </c>
      <c r="B9" s="41" t="s">
        <v>172</v>
      </c>
      <c r="C9" s="31" t="s">
        <v>0</v>
      </c>
      <c r="D9" s="47">
        <v>700</v>
      </c>
      <c r="E9" s="35"/>
      <c r="F9" s="36"/>
      <c r="G9" s="36"/>
      <c r="H9" s="34"/>
      <c r="I9" s="54">
        <f t="shared" si="0"/>
        <v>0</v>
      </c>
      <c r="J9" s="49"/>
      <c r="K9" s="191"/>
    </row>
    <row r="10" spans="1:11" ht="45" customHeight="1">
      <c r="A10" s="27">
        <v>5</v>
      </c>
      <c r="B10" s="41" t="s">
        <v>165</v>
      </c>
      <c r="C10" s="31" t="s">
        <v>0</v>
      </c>
      <c r="D10" s="47">
        <v>1000</v>
      </c>
      <c r="E10" s="35"/>
      <c r="F10" s="36"/>
      <c r="G10" s="36"/>
      <c r="H10" s="34"/>
      <c r="I10" s="54">
        <f t="shared" si="0"/>
        <v>0</v>
      </c>
      <c r="J10" s="49"/>
      <c r="K10" s="191"/>
    </row>
    <row r="11" spans="1:11" ht="147.75" customHeight="1">
      <c r="A11" s="27">
        <v>6</v>
      </c>
      <c r="B11" s="41" t="s">
        <v>173</v>
      </c>
      <c r="C11" s="31" t="s">
        <v>7</v>
      </c>
      <c r="D11" s="47">
        <v>50000</v>
      </c>
      <c r="E11" s="35"/>
      <c r="F11" s="36"/>
      <c r="G11" s="36"/>
      <c r="H11" s="34"/>
      <c r="I11" s="54">
        <f t="shared" si="0"/>
        <v>0</v>
      </c>
      <c r="J11" s="49"/>
      <c r="K11" s="191"/>
    </row>
    <row r="12" spans="1:11" ht="110.25" customHeight="1">
      <c r="A12" s="27">
        <v>7</v>
      </c>
      <c r="B12" s="41" t="s">
        <v>174</v>
      </c>
      <c r="C12" s="31" t="s">
        <v>7</v>
      </c>
      <c r="D12" s="47">
        <v>6000</v>
      </c>
      <c r="E12" s="35"/>
      <c r="F12" s="36"/>
      <c r="G12" s="36"/>
      <c r="H12" s="34"/>
      <c r="I12" s="54">
        <f t="shared" si="0"/>
        <v>0</v>
      </c>
      <c r="J12" s="49"/>
      <c r="K12" s="191"/>
    </row>
    <row r="13" spans="1:11" ht="36.75" customHeight="1">
      <c r="A13" s="27">
        <v>8</v>
      </c>
      <c r="B13" s="192" t="s">
        <v>146</v>
      </c>
      <c r="C13" s="31" t="s">
        <v>7</v>
      </c>
      <c r="D13" s="47">
        <v>800</v>
      </c>
      <c r="E13" s="33"/>
      <c r="F13" s="36"/>
      <c r="G13" s="36"/>
      <c r="H13" s="34"/>
      <c r="I13" s="54">
        <f t="shared" si="0"/>
        <v>0</v>
      </c>
      <c r="J13" s="49"/>
      <c r="K13" s="191"/>
    </row>
    <row r="14" spans="1:11" ht="37.5" customHeight="1">
      <c r="A14" s="27">
        <v>9</v>
      </c>
      <c r="B14" s="192" t="s">
        <v>147</v>
      </c>
      <c r="C14" s="31" t="s">
        <v>0</v>
      </c>
      <c r="D14" s="47">
        <v>2000</v>
      </c>
      <c r="E14" s="33"/>
      <c r="F14" s="36"/>
      <c r="G14" s="36"/>
      <c r="H14" s="34"/>
      <c r="I14" s="54">
        <f t="shared" si="0"/>
        <v>0</v>
      </c>
      <c r="J14" s="49"/>
      <c r="K14" s="191"/>
    </row>
    <row r="15" spans="1:11" ht="39.75" customHeight="1">
      <c r="A15" s="27">
        <v>10</v>
      </c>
      <c r="B15" s="192" t="s">
        <v>148</v>
      </c>
      <c r="C15" s="31" t="s">
        <v>0</v>
      </c>
      <c r="D15" s="47">
        <v>1000</v>
      </c>
      <c r="E15" s="33"/>
      <c r="F15" s="36"/>
      <c r="G15" s="36"/>
      <c r="H15" s="34"/>
      <c r="I15" s="54">
        <f t="shared" si="0"/>
        <v>0</v>
      </c>
      <c r="J15" s="49"/>
      <c r="K15" s="191"/>
    </row>
    <row r="16" spans="1:11" ht="57" customHeight="1">
      <c r="A16" s="27">
        <v>11</v>
      </c>
      <c r="B16" s="41" t="s">
        <v>166</v>
      </c>
      <c r="C16" s="31" t="s">
        <v>7</v>
      </c>
      <c r="D16" s="47">
        <v>600</v>
      </c>
      <c r="E16" s="35"/>
      <c r="F16" s="36"/>
      <c r="G16" s="36"/>
      <c r="H16" s="34"/>
      <c r="I16" s="54">
        <f t="shared" si="0"/>
        <v>0</v>
      </c>
      <c r="J16" s="49"/>
      <c r="K16" s="191"/>
    </row>
    <row r="17" spans="1:11" ht="213.75" customHeight="1">
      <c r="A17" s="27">
        <v>12</v>
      </c>
      <c r="B17" s="41" t="s">
        <v>167</v>
      </c>
      <c r="C17" s="31" t="s">
        <v>7</v>
      </c>
      <c r="D17" s="193">
        <v>600</v>
      </c>
      <c r="E17" s="36"/>
      <c r="F17" s="36"/>
      <c r="G17" s="36"/>
      <c r="H17" s="34"/>
      <c r="I17" s="54">
        <f t="shared" si="0"/>
        <v>0</v>
      </c>
      <c r="J17" s="49"/>
      <c r="K17" s="191"/>
    </row>
    <row r="18" spans="1:11" ht="85.5" customHeight="1">
      <c r="A18" s="27">
        <v>13</v>
      </c>
      <c r="B18" s="42" t="s">
        <v>177</v>
      </c>
      <c r="C18" s="31" t="s">
        <v>7</v>
      </c>
      <c r="D18" s="193">
        <v>220000</v>
      </c>
      <c r="E18" s="194"/>
      <c r="F18" s="75"/>
      <c r="G18" s="75"/>
      <c r="H18" s="129"/>
      <c r="I18" s="54">
        <f t="shared" si="0"/>
        <v>0</v>
      </c>
      <c r="J18" s="195"/>
      <c r="K18" s="196"/>
    </row>
    <row r="19" spans="1:11" ht="84" customHeight="1">
      <c r="A19" s="27">
        <v>14</v>
      </c>
      <c r="B19" s="43" t="s">
        <v>176</v>
      </c>
      <c r="C19" s="31" t="s">
        <v>7</v>
      </c>
      <c r="D19" s="47">
        <v>10000</v>
      </c>
      <c r="E19" s="35"/>
      <c r="F19" s="36"/>
      <c r="G19" s="36"/>
      <c r="H19" s="34"/>
      <c r="I19" s="54">
        <f t="shared" si="0"/>
        <v>0</v>
      </c>
      <c r="J19" s="49"/>
      <c r="K19" s="191"/>
    </row>
    <row r="20" spans="1:11" ht="50.25" customHeight="1">
      <c r="A20" s="27">
        <v>15</v>
      </c>
      <c r="B20" s="43" t="s">
        <v>175</v>
      </c>
      <c r="C20" s="31" t="s">
        <v>0</v>
      </c>
      <c r="D20" s="47">
        <v>30000</v>
      </c>
      <c r="E20" s="35"/>
      <c r="F20" s="36"/>
      <c r="G20" s="36"/>
      <c r="H20" s="34"/>
      <c r="I20" s="54">
        <f t="shared" si="0"/>
        <v>0</v>
      </c>
      <c r="J20" s="49"/>
      <c r="K20" s="196"/>
    </row>
    <row r="21" spans="1:11" ht="72" customHeight="1">
      <c r="A21" s="27">
        <v>16</v>
      </c>
      <c r="B21" s="43" t="s">
        <v>149</v>
      </c>
      <c r="C21" s="31" t="s">
        <v>0</v>
      </c>
      <c r="D21" s="47">
        <v>20000</v>
      </c>
      <c r="E21" s="35"/>
      <c r="F21" s="36"/>
      <c r="G21" s="36"/>
      <c r="H21" s="34"/>
      <c r="I21" s="54">
        <f t="shared" si="0"/>
        <v>0</v>
      </c>
      <c r="J21" s="49"/>
      <c r="K21" s="196"/>
    </row>
    <row r="22" spans="1:11" ht="89.25" customHeight="1">
      <c r="A22" s="27">
        <v>17</v>
      </c>
      <c r="B22" s="197" t="s">
        <v>168</v>
      </c>
      <c r="C22" s="31" t="s">
        <v>7</v>
      </c>
      <c r="D22" s="47">
        <v>200</v>
      </c>
      <c r="E22" s="35"/>
      <c r="F22" s="36"/>
      <c r="G22" s="36"/>
      <c r="H22" s="34"/>
      <c r="I22" s="54">
        <f t="shared" si="0"/>
        <v>0</v>
      </c>
      <c r="J22" s="49"/>
      <c r="K22" s="191"/>
    </row>
    <row r="23" spans="1:11" ht="90.75" customHeight="1">
      <c r="A23" s="27">
        <v>18</v>
      </c>
      <c r="B23" s="41" t="s">
        <v>178</v>
      </c>
      <c r="C23" s="31" t="s">
        <v>7</v>
      </c>
      <c r="D23" s="47">
        <v>20000</v>
      </c>
      <c r="E23" s="35"/>
      <c r="F23" s="36"/>
      <c r="G23" s="36"/>
      <c r="H23" s="34"/>
      <c r="I23" s="54">
        <f t="shared" si="0"/>
        <v>0</v>
      </c>
      <c r="J23" s="49"/>
      <c r="K23" s="196"/>
    </row>
    <row r="24" spans="1:11" ht="94.5" customHeight="1">
      <c r="A24" s="27">
        <v>19</v>
      </c>
      <c r="B24" s="41" t="s">
        <v>179</v>
      </c>
      <c r="C24" s="31" t="s">
        <v>7</v>
      </c>
      <c r="D24" s="47">
        <v>1600</v>
      </c>
      <c r="E24" s="35"/>
      <c r="F24" s="36"/>
      <c r="G24" s="36"/>
      <c r="H24" s="34"/>
      <c r="I24" s="54">
        <f t="shared" si="0"/>
        <v>0</v>
      </c>
      <c r="J24" s="49"/>
      <c r="K24" s="196"/>
    </row>
    <row r="25" spans="1:11" ht="44.25" customHeight="1">
      <c r="A25" s="27">
        <v>20</v>
      </c>
      <c r="B25" s="41" t="s">
        <v>180</v>
      </c>
      <c r="C25" s="31" t="s">
        <v>0</v>
      </c>
      <c r="D25" s="47">
        <v>10000</v>
      </c>
      <c r="E25" s="35"/>
      <c r="F25" s="36"/>
      <c r="G25" s="36"/>
      <c r="H25" s="34"/>
      <c r="I25" s="54">
        <f t="shared" si="0"/>
        <v>0</v>
      </c>
      <c r="J25" s="195"/>
      <c r="K25" s="196"/>
    </row>
    <row r="26" spans="1:11" ht="203.25" customHeight="1">
      <c r="A26" s="27">
        <v>21</v>
      </c>
      <c r="B26" s="41" t="s">
        <v>150</v>
      </c>
      <c r="C26" s="31" t="s">
        <v>7</v>
      </c>
      <c r="D26" s="47">
        <v>200</v>
      </c>
      <c r="E26" s="35"/>
      <c r="F26" s="36"/>
      <c r="G26" s="36"/>
      <c r="H26" s="34"/>
      <c r="I26" s="54">
        <f t="shared" si="0"/>
        <v>0</v>
      </c>
      <c r="J26" s="49"/>
      <c r="K26" s="191"/>
    </row>
    <row r="27" spans="1:11" ht="150" customHeight="1">
      <c r="A27" s="27">
        <v>22</v>
      </c>
      <c r="B27" s="41" t="s">
        <v>169</v>
      </c>
      <c r="C27" s="31" t="s">
        <v>7</v>
      </c>
      <c r="D27" s="47">
        <v>400</v>
      </c>
      <c r="E27" s="35"/>
      <c r="F27" s="36"/>
      <c r="G27" s="36"/>
      <c r="H27" s="34"/>
      <c r="I27" s="54">
        <f t="shared" si="0"/>
        <v>0</v>
      </c>
      <c r="J27" s="49"/>
      <c r="K27" s="191"/>
    </row>
    <row r="28" spans="1:11" ht="261.75" customHeight="1">
      <c r="A28" s="27">
        <v>23</v>
      </c>
      <c r="B28" s="44" t="s">
        <v>151</v>
      </c>
      <c r="C28" s="31" t="s">
        <v>7</v>
      </c>
      <c r="D28" s="31">
        <v>80</v>
      </c>
      <c r="E28" s="35"/>
      <c r="F28" s="36"/>
      <c r="G28" s="36"/>
      <c r="H28" s="34"/>
      <c r="I28" s="54">
        <f t="shared" si="0"/>
        <v>0</v>
      </c>
      <c r="J28" s="49"/>
      <c r="K28" s="191"/>
    </row>
    <row r="29" spans="1:11" ht="213" customHeight="1">
      <c r="A29" s="27">
        <v>24</v>
      </c>
      <c r="B29" s="43" t="s">
        <v>152</v>
      </c>
      <c r="C29" s="31" t="s">
        <v>7</v>
      </c>
      <c r="D29" s="47">
        <v>2000</v>
      </c>
      <c r="E29" s="35"/>
      <c r="F29" s="36"/>
      <c r="G29" s="36"/>
      <c r="H29" s="34"/>
      <c r="I29" s="54">
        <f t="shared" si="0"/>
        <v>0</v>
      </c>
      <c r="J29" s="49"/>
      <c r="K29" s="191"/>
    </row>
    <row r="30" spans="1:11" ht="56.25" customHeight="1">
      <c r="A30" s="27">
        <v>25</v>
      </c>
      <c r="B30" s="198" t="s">
        <v>171</v>
      </c>
      <c r="C30" s="31" t="s">
        <v>0</v>
      </c>
      <c r="D30" s="47">
        <v>500</v>
      </c>
      <c r="E30" s="35"/>
      <c r="F30" s="36"/>
      <c r="G30" s="36"/>
      <c r="H30" s="34"/>
      <c r="I30" s="54">
        <f t="shared" si="0"/>
        <v>0</v>
      </c>
      <c r="J30" s="49"/>
      <c r="K30" s="191"/>
    </row>
    <row r="31" spans="1:11" ht="28.5" customHeight="1">
      <c r="A31" s="27">
        <v>26</v>
      </c>
      <c r="B31" s="199" t="s">
        <v>153</v>
      </c>
      <c r="C31" s="31" t="s">
        <v>0</v>
      </c>
      <c r="D31" s="47">
        <v>3000</v>
      </c>
      <c r="E31" s="35"/>
      <c r="F31" s="36"/>
      <c r="G31" s="36"/>
      <c r="H31" s="34"/>
      <c r="I31" s="54">
        <f t="shared" si="0"/>
        <v>0</v>
      </c>
      <c r="J31" s="49"/>
      <c r="K31" s="191"/>
    </row>
    <row r="32" spans="1:11" ht="21.75" customHeight="1">
      <c r="A32" s="27">
        <v>27</v>
      </c>
      <c r="B32" s="200" t="s">
        <v>154</v>
      </c>
      <c r="C32" s="31" t="s">
        <v>0</v>
      </c>
      <c r="D32" s="47">
        <v>5000</v>
      </c>
      <c r="E32" s="35"/>
      <c r="F32" s="36"/>
      <c r="G32" s="36"/>
      <c r="H32" s="34"/>
      <c r="I32" s="54">
        <f t="shared" si="0"/>
        <v>0</v>
      </c>
      <c r="J32" s="201"/>
      <c r="K32" s="191"/>
    </row>
    <row r="33" spans="1:11" ht="96.75" customHeight="1">
      <c r="A33" s="27">
        <v>28</v>
      </c>
      <c r="B33" s="43" t="s">
        <v>155</v>
      </c>
      <c r="C33" s="31" t="s">
        <v>0</v>
      </c>
      <c r="D33" s="47">
        <v>100000</v>
      </c>
      <c r="E33" s="35"/>
      <c r="F33" s="36"/>
      <c r="G33" s="36"/>
      <c r="H33" s="34"/>
      <c r="I33" s="54">
        <f t="shared" si="0"/>
        <v>0</v>
      </c>
      <c r="J33" s="49"/>
      <c r="K33" s="191"/>
    </row>
    <row r="34" spans="1:11" ht="96" customHeight="1">
      <c r="A34" s="27">
        <v>29</v>
      </c>
      <c r="B34" s="15" t="s">
        <v>156</v>
      </c>
      <c r="C34" s="31" t="s">
        <v>7</v>
      </c>
      <c r="D34" s="47">
        <v>100000</v>
      </c>
      <c r="E34" s="35"/>
      <c r="F34" s="36"/>
      <c r="G34" s="36"/>
      <c r="H34" s="34"/>
      <c r="I34" s="54">
        <f t="shared" si="0"/>
        <v>0</v>
      </c>
      <c r="J34" s="49"/>
      <c r="K34" s="191"/>
    </row>
    <row r="35" spans="1:12" ht="57.75" customHeight="1">
      <c r="A35" s="218">
        <v>30</v>
      </c>
      <c r="B35" s="217" t="s">
        <v>185</v>
      </c>
      <c r="C35" s="219" t="s">
        <v>0</v>
      </c>
      <c r="D35" s="134">
        <v>4000</v>
      </c>
      <c r="E35" s="135"/>
      <c r="F35" s="220"/>
      <c r="G35" s="220"/>
      <c r="H35" s="221"/>
      <c r="I35" s="54">
        <f t="shared" si="0"/>
        <v>0</v>
      </c>
      <c r="J35" s="222"/>
      <c r="K35" s="223"/>
      <c r="L35" s="224"/>
    </row>
    <row r="36" spans="1:11" ht="391.5" customHeight="1">
      <c r="A36" s="27">
        <v>31</v>
      </c>
      <c r="B36" s="202" t="s">
        <v>157</v>
      </c>
      <c r="C36" s="72" t="s">
        <v>0</v>
      </c>
      <c r="D36" s="100">
        <v>400</v>
      </c>
      <c r="E36" s="101"/>
      <c r="F36" s="73"/>
      <c r="G36" s="73"/>
      <c r="H36" s="74"/>
      <c r="I36" s="54">
        <f t="shared" si="0"/>
        <v>0</v>
      </c>
      <c r="J36" s="165"/>
      <c r="K36" s="191"/>
    </row>
    <row r="37" spans="1:11" ht="195.75" customHeight="1">
      <c r="A37" s="27">
        <v>32</v>
      </c>
      <c r="B37" s="181" t="s">
        <v>170</v>
      </c>
      <c r="C37" s="203" t="s">
        <v>7</v>
      </c>
      <c r="D37" s="204">
        <v>200</v>
      </c>
      <c r="E37" s="205"/>
      <c r="F37" s="206"/>
      <c r="G37" s="206"/>
      <c r="H37" s="207"/>
      <c r="I37" s="54">
        <f t="shared" si="0"/>
        <v>0</v>
      </c>
      <c r="J37" s="208"/>
      <c r="K37" s="191"/>
    </row>
    <row r="38" spans="1:9" ht="12.75">
      <c r="A38" s="209"/>
      <c r="B38" s="309" t="s">
        <v>158</v>
      </c>
      <c r="C38" s="309"/>
      <c r="D38" s="309"/>
      <c r="E38" s="309"/>
      <c r="F38" s="309"/>
      <c r="G38" s="309"/>
      <c r="H38" s="309"/>
      <c r="I38" s="210">
        <f>SUM(I6:I37)</f>
        <v>0</v>
      </c>
    </row>
    <row r="39" spans="1:9" ht="12.75">
      <c r="A39" s="209"/>
      <c r="B39" s="211"/>
      <c r="C39" s="211"/>
      <c r="D39" s="211"/>
      <c r="E39" s="212" t="s">
        <v>159</v>
      </c>
      <c r="F39" s="213" t="s">
        <v>160</v>
      </c>
      <c r="G39" s="213"/>
      <c r="I39" s="213"/>
    </row>
    <row r="40" spans="1:10" ht="12.75">
      <c r="A40" s="209"/>
      <c r="C40" s="287" t="s">
        <v>161</v>
      </c>
      <c r="D40" s="288"/>
      <c r="E40" s="288"/>
      <c r="F40" s="288"/>
      <c r="G40" s="288"/>
      <c r="H40" s="288"/>
      <c r="I40" s="288"/>
      <c r="J40" s="288"/>
    </row>
    <row r="41" spans="1:10" ht="24.75" customHeight="1">
      <c r="A41" s="209"/>
      <c r="C41" s="294" t="s">
        <v>13</v>
      </c>
      <c r="D41" s="295"/>
      <c r="E41" s="295"/>
      <c r="F41" s="295"/>
      <c r="G41" s="295"/>
      <c r="H41" s="295"/>
      <c r="I41" s="295"/>
      <c r="J41" s="295"/>
    </row>
    <row r="42" ht="12.75">
      <c r="A42" s="209"/>
    </row>
    <row r="43" ht="12.75">
      <c r="A43" s="209"/>
    </row>
    <row r="44" ht="12.75">
      <c r="A44" s="209"/>
    </row>
    <row r="45" spans="1:8" ht="12.75">
      <c r="A45" s="209"/>
      <c r="B45" s="216"/>
      <c r="C45" s="215"/>
      <c r="D45" s="215"/>
      <c r="E45" s="215"/>
      <c r="F45" s="215"/>
      <c r="G45" s="215"/>
      <c r="H45" s="215"/>
    </row>
    <row r="46" spans="1:8" ht="12.75">
      <c r="A46" s="209"/>
      <c r="B46" s="215"/>
      <c r="C46" s="215"/>
      <c r="D46" s="215"/>
      <c r="E46" s="215"/>
      <c r="F46" s="215"/>
      <c r="G46" s="215"/>
      <c r="H46" s="215"/>
    </row>
    <row r="47" spans="1:8" ht="12.75">
      <c r="A47" s="209"/>
      <c r="B47" s="215"/>
      <c r="C47" s="215"/>
      <c r="D47" s="215"/>
      <c r="E47" s="215"/>
      <c r="F47" s="215"/>
      <c r="G47" s="215"/>
      <c r="H47" s="215"/>
    </row>
    <row r="48" spans="1:8" ht="12.75">
      <c r="A48" s="209"/>
      <c r="B48" s="215"/>
      <c r="C48" s="215"/>
      <c r="D48" s="215"/>
      <c r="E48" s="215"/>
      <c r="F48" s="215"/>
      <c r="G48" s="215"/>
      <c r="H48" s="215"/>
    </row>
    <row r="49" spans="1:8" ht="12.75">
      <c r="A49" s="209"/>
      <c r="B49" s="215"/>
      <c r="C49" s="215"/>
      <c r="D49" s="215"/>
      <c r="E49" s="215"/>
      <c r="F49" s="215"/>
      <c r="G49" s="215"/>
      <c r="H49" s="215"/>
    </row>
    <row r="50" spans="1:8" ht="12.75">
      <c r="A50" s="209"/>
      <c r="B50" s="215"/>
      <c r="C50" s="215"/>
      <c r="D50" s="215"/>
      <c r="E50" s="215"/>
      <c r="F50" s="215"/>
      <c r="G50" s="215"/>
      <c r="H50" s="215"/>
    </row>
    <row r="51" spans="1:8" ht="12.75">
      <c r="A51" s="209"/>
      <c r="B51" s="215"/>
      <c r="C51" s="215"/>
      <c r="D51" s="215"/>
      <c r="E51" s="215"/>
      <c r="F51" s="215"/>
      <c r="G51" s="215"/>
      <c r="H51" s="215"/>
    </row>
    <row r="52" spans="1:8" ht="12.75">
      <c r="A52" s="209"/>
      <c r="B52" s="215"/>
      <c r="C52" s="215"/>
      <c r="D52" s="215"/>
      <c r="E52" s="215"/>
      <c r="F52" s="215"/>
      <c r="G52" s="215"/>
      <c r="H52" s="215"/>
    </row>
    <row r="53" spans="1:8" ht="12.75">
      <c r="A53" s="209"/>
      <c r="B53" s="215"/>
      <c r="C53" s="215"/>
      <c r="D53" s="215"/>
      <c r="E53" s="215"/>
      <c r="F53" s="215"/>
      <c r="G53" s="215"/>
      <c r="H53" s="215"/>
    </row>
    <row r="54" spans="1:8" ht="12.75">
      <c r="A54" s="209"/>
      <c r="B54" s="215"/>
      <c r="C54" s="215"/>
      <c r="D54" s="215"/>
      <c r="E54" s="215"/>
      <c r="F54" s="215"/>
      <c r="G54" s="215"/>
      <c r="H54" s="215"/>
    </row>
    <row r="55" spans="1:8" ht="12.75">
      <c r="A55" s="209"/>
      <c r="B55" s="215"/>
      <c r="C55" s="215"/>
      <c r="D55" s="215"/>
      <c r="E55" s="215"/>
      <c r="F55" s="215"/>
      <c r="G55" s="215"/>
      <c r="H55" s="215"/>
    </row>
    <row r="56" spans="1:8" ht="12.75">
      <c r="A56" s="209"/>
      <c r="B56" s="215"/>
      <c r="C56" s="215"/>
      <c r="D56" s="215"/>
      <c r="E56" s="215"/>
      <c r="F56" s="215"/>
      <c r="G56" s="215"/>
      <c r="H56" s="215"/>
    </row>
    <row r="57" spans="1:8" ht="12.75">
      <c r="A57" s="209"/>
      <c r="B57" s="215"/>
      <c r="C57" s="215"/>
      <c r="D57" s="215"/>
      <c r="E57" s="215"/>
      <c r="F57" s="215"/>
      <c r="G57" s="215"/>
      <c r="H57" s="215"/>
    </row>
    <row r="58" spans="1:8" ht="12.75">
      <c r="A58" s="209"/>
      <c r="B58" s="215"/>
      <c r="C58" s="215"/>
      <c r="D58" s="215"/>
      <c r="E58" s="215"/>
      <c r="F58" s="215"/>
      <c r="G58" s="215"/>
      <c r="H58" s="215"/>
    </row>
    <row r="59" spans="1:8" ht="12.75">
      <c r="A59" s="209"/>
      <c r="B59" s="215"/>
      <c r="C59" s="215"/>
      <c r="D59" s="215"/>
      <c r="E59" s="215"/>
      <c r="F59" s="215"/>
      <c r="G59" s="215"/>
      <c r="H59" s="215"/>
    </row>
    <row r="60" spans="1:8" ht="12.75">
      <c r="A60" s="209"/>
      <c r="B60" s="215"/>
      <c r="C60" s="215"/>
      <c r="D60" s="215"/>
      <c r="E60" s="215"/>
      <c r="F60" s="215"/>
      <c r="G60" s="215"/>
      <c r="H60" s="215"/>
    </row>
    <row r="61" spans="1:8" ht="25.5" customHeight="1">
      <c r="A61" s="209"/>
      <c r="B61" s="215"/>
      <c r="C61" s="215"/>
      <c r="D61" s="215"/>
      <c r="E61" s="215"/>
      <c r="F61" s="215"/>
      <c r="G61" s="215"/>
      <c r="H61" s="215"/>
    </row>
    <row r="62" ht="12.75">
      <c r="A62" s="209"/>
    </row>
    <row r="63" ht="12.75">
      <c r="A63" s="209"/>
    </row>
    <row r="64" ht="12.75">
      <c r="A64" s="209"/>
    </row>
    <row r="65" ht="12.75">
      <c r="A65" s="209"/>
    </row>
    <row r="66" ht="12.75">
      <c r="A66" s="209"/>
    </row>
    <row r="67" ht="12.75">
      <c r="A67" s="209"/>
    </row>
    <row r="68" ht="12.75">
      <c r="A68" s="209"/>
    </row>
    <row r="69" ht="12.75">
      <c r="A69" s="209"/>
    </row>
    <row r="70" ht="12.75">
      <c r="A70" s="209"/>
    </row>
    <row r="71" ht="12.75">
      <c r="A71" s="209"/>
    </row>
    <row r="72" ht="12.75">
      <c r="A72" s="209"/>
    </row>
    <row r="73" ht="12.75">
      <c r="A73" s="209"/>
    </row>
    <row r="74" ht="12.75">
      <c r="A74" s="209"/>
    </row>
    <row r="75" ht="12.75">
      <c r="A75" s="209"/>
    </row>
  </sheetData>
  <sheetProtection/>
  <mergeCells count="5">
    <mergeCell ref="I2:J2"/>
    <mergeCell ref="A3:O3"/>
    <mergeCell ref="B38:H38"/>
    <mergeCell ref="C40:J40"/>
    <mergeCell ref="C41:J41"/>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2:L34"/>
  <sheetViews>
    <sheetView workbookViewId="0" topLeftCell="A27">
      <selection activeCell="A29" sqref="A29"/>
    </sheetView>
  </sheetViews>
  <sheetFormatPr defaultColWidth="9.140625" defaultRowHeight="12.75"/>
  <cols>
    <col min="1" max="1" width="5.140625" style="0" customWidth="1"/>
    <col min="2" max="2" width="68.421875" style="0" customWidth="1"/>
    <col min="3" max="3" width="5.8515625" style="0" customWidth="1"/>
    <col min="4" max="4" width="7.00390625" style="68" customWidth="1"/>
    <col min="5" max="5" width="10.28125" style="0" customWidth="1"/>
    <col min="6" max="6" width="4.8515625" style="0" customWidth="1"/>
    <col min="7" max="7" width="15.28125" style="0" customWidth="1"/>
    <col min="8" max="8" width="14.00390625" style="0" customWidth="1"/>
  </cols>
  <sheetData>
    <row r="2" spans="2:8" ht="12.75">
      <c r="B2" s="16" t="s">
        <v>60</v>
      </c>
      <c r="G2" s="288" t="s">
        <v>33</v>
      </c>
      <c r="H2" s="288"/>
    </row>
    <row r="3" spans="1:8" ht="15.75">
      <c r="A3" s="17"/>
      <c r="B3" s="159"/>
      <c r="C3" s="19"/>
      <c r="D3" s="67"/>
      <c r="E3" s="19"/>
      <c r="F3" s="19"/>
      <c r="G3" s="19"/>
      <c r="H3" s="10"/>
    </row>
    <row r="4" spans="1:8" ht="12.75">
      <c r="A4" s="20"/>
      <c r="B4" s="19"/>
      <c r="C4" s="19"/>
      <c r="D4" s="67"/>
      <c r="E4" s="19"/>
      <c r="F4" s="19"/>
      <c r="G4" s="19"/>
      <c r="H4" s="10"/>
    </row>
    <row r="5" spans="1:12" ht="15.75">
      <c r="A5" s="305" t="s">
        <v>89</v>
      </c>
      <c r="B5" s="306"/>
      <c r="C5" s="306"/>
      <c r="D5" s="306"/>
      <c r="E5" s="306"/>
      <c r="F5" s="306"/>
      <c r="G5" s="306"/>
      <c r="H5" s="307"/>
      <c r="I5" s="48"/>
      <c r="J5" s="48"/>
      <c r="K5" s="48"/>
      <c r="L5" s="48"/>
    </row>
    <row r="6" spans="1:12" ht="43.5" customHeight="1">
      <c r="A6" s="138" t="s">
        <v>1</v>
      </c>
      <c r="B6" s="90" t="s">
        <v>2</v>
      </c>
      <c r="C6" s="139" t="s">
        <v>59</v>
      </c>
      <c r="D6" s="140" t="s">
        <v>4</v>
      </c>
      <c r="E6" s="141" t="s">
        <v>9</v>
      </c>
      <c r="F6" s="142" t="s">
        <v>5</v>
      </c>
      <c r="G6" s="143" t="s">
        <v>6</v>
      </c>
      <c r="H6" s="144" t="s">
        <v>20</v>
      </c>
      <c r="I6" s="59"/>
      <c r="J6" s="59"/>
      <c r="K6" s="59"/>
      <c r="L6" s="59"/>
    </row>
    <row r="7" spans="1:12" ht="409.5" customHeight="1">
      <c r="A7" s="249">
        <v>1</v>
      </c>
      <c r="B7" s="107" t="s">
        <v>145</v>
      </c>
      <c r="C7" s="146" t="s">
        <v>12</v>
      </c>
      <c r="D7" s="25">
        <v>820</v>
      </c>
      <c r="E7" s="147"/>
      <c r="F7" s="148"/>
      <c r="G7" s="149">
        <f>D7*E7</f>
        <v>0</v>
      </c>
      <c r="H7" s="118"/>
      <c r="J7" s="63"/>
      <c r="K7" s="63"/>
      <c r="L7" s="63"/>
    </row>
    <row r="8" spans="1:12" ht="384" customHeight="1">
      <c r="A8" s="249">
        <v>2</v>
      </c>
      <c r="B8" s="107" t="s">
        <v>67</v>
      </c>
      <c r="C8" s="146" t="s">
        <v>12</v>
      </c>
      <c r="D8" s="25">
        <v>300</v>
      </c>
      <c r="E8" s="23"/>
      <c r="F8" s="148"/>
      <c r="G8" s="149">
        <f aca="true" t="shared" si="0" ref="G8:G29">D8*E8</f>
        <v>0</v>
      </c>
      <c r="H8" s="118"/>
      <c r="I8" s="63"/>
      <c r="J8" s="63"/>
      <c r="K8" s="63"/>
      <c r="L8" s="63"/>
    </row>
    <row r="9" spans="1:12" ht="350.25" customHeight="1">
      <c r="A9" s="249">
        <v>3</v>
      </c>
      <c r="B9" s="107" t="s">
        <v>68</v>
      </c>
      <c r="C9" s="146" t="s">
        <v>12</v>
      </c>
      <c r="D9" s="25">
        <v>2600</v>
      </c>
      <c r="E9" s="23"/>
      <c r="F9" s="148"/>
      <c r="G9" s="149">
        <f t="shared" si="0"/>
        <v>0</v>
      </c>
      <c r="H9" s="118"/>
      <c r="I9" s="63"/>
      <c r="J9" s="63"/>
      <c r="K9" s="63"/>
      <c r="L9" s="63"/>
    </row>
    <row r="10" spans="1:12" ht="171.75" customHeight="1">
      <c r="A10" s="250">
        <v>4</v>
      </c>
      <c r="B10" s="107" t="s">
        <v>69</v>
      </c>
      <c r="C10" s="146" t="s">
        <v>0</v>
      </c>
      <c r="D10" s="25">
        <v>600</v>
      </c>
      <c r="E10" s="150"/>
      <c r="F10" s="148"/>
      <c r="G10" s="149">
        <f t="shared" si="0"/>
        <v>0</v>
      </c>
      <c r="H10" s="118"/>
      <c r="I10" s="63"/>
      <c r="J10" s="63"/>
      <c r="K10" s="63"/>
      <c r="L10" s="63"/>
    </row>
    <row r="11" spans="1:12" ht="162" customHeight="1">
      <c r="A11" s="250">
        <v>5</v>
      </c>
      <c r="B11" s="107" t="s">
        <v>70</v>
      </c>
      <c r="C11" s="146" t="s">
        <v>0</v>
      </c>
      <c r="D11" s="25">
        <v>700</v>
      </c>
      <c r="E11" s="150"/>
      <c r="F11" s="148"/>
      <c r="G11" s="149">
        <f t="shared" si="0"/>
        <v>0</v>
      </c>
      <c r="H11" s="118"/>
      <c r="I11" s="63"/>
      <c r="J11" s="63"/>
      <c r="K11" s="63"/>
      <c r="L11" s="63"/>
    </row>
    <row r="12" spans="1:12" ht="169.5" customHeight="1">
      <c r="A12" s="250">
        <v>6</v>
      </c>
      <c r="B12" s="107" t="s">
        <v>71</v>
      </c>
      <c r="C12" s="146" t="s">
        <v>0</v>
      </c>
      <c r="D12" s="25">
        <v>2560</v>
      </c>
      <c r="E12" s="150"/>
      <c r="F12" s="148"/>
      <c r="G12" s="149">
        <f t="shared" si="0"/>
        <v>0</v>
      </c>
      <c r="H12" s="118"/>
      <c r="I12" s="63"/>
      <c r="J12" s="63"/>
      <c r="K12" s="63"/>
      <c r="L12" s="63"/>
    </row>
    <row r="13" spans="1:12" ht="177" customHeight="1">
      <c r="A13" s="250">
        <v>7</v>
      </c>
      <c r="B13" s="107" t="s">
        <v>72</v>
      </c>
      <c r="C13" s="146" t="s">
        <v>0</v>
      </c>
      <c r="D13" s="25">
        <v>720</v>
      </c>
      <c r="E13" s="150"/>
      <c r="F13" s="148"/>
      <c r="G13" s="149">
        <f t="shared" si="0"/>
        <v>0</v>
      </c>
      <c r="H13" s="118"/>
      <c r="I13" s="63"/>
      <c r="J13" s="63"/>
      <c r="K13" s="63"/>
      <c r="L13" s="63"/>
    </row>
    <row r="14" spans="1:12" ht="99" customHeight="1">
      <c r="A14" s="151">
        <v>8</v>
      </c>
      <c r="B14" s="107" t="s">
        <v>73</v>
      </c>
      <c r="C14" s="151" t="s">
        <v>7</v>
      </c>
      <c r="D14" s="21">
        <v>20</v>
      </c>
      <c r="E14" s="11"/>
      <c r="F14" s="152"/>
      <c r="G14" s="149">
        <f t="shared" si="0"/>
        <v>0</v>
      </c>
      <c r="H14" s="118"/>
      <c r="I14" s="65"/>
      <c r="J14" s="65"/>
      <c r="K14" s="65"/>
      <c r="L14" s="65"/>
    </row>
    <row r="15" spans="1:12" ht="90.75" customHeight="1">
      <c r="A15" s="151">
        <v>9</v>
      </c>
      <c r="B15" s="153" t="s">
        <v>74</v>
      </c>
      <c r="C15" s="151" t="s">
        <v>7</v>
      </c>
      <c r="D15" s="21">
        <v>160</v>
      </c>
      <c r="E15" s="154"/>
      <c r="F15" s="155"/>
      <c r="G15" s="149">
        <f t="shared" si="0"/>
        <v>0</v>
      </c>
      <c r="H15" s="156"/>
      <c r="I15" s="9"/>
      <c r="J15" s="9"/>
      <c r="K15" s="9"/>
      <c r="L15" s="9"/>
    </row>
    <row r="16" spans="1:12" ht="63" customHeight="1">
      <c r="A16" s="151">
        <v>10</v>
      </c>
      <c r="B16" s="153" t="s">
        <v>75</v>
      </c>
      <c r="C16" s="151" t="s">
        <v>0</v>
      </c>
      <c r="D16" s="21">
        <v>200</v>
      </c>
      <c r="E16" s="154"/>
      <c r="F16" s="155"/>
      <c r="G16" s="149">
        <f t="shared" si="0"/>
        <v>0</v>
      </c>
      <c r="H16" s="156"/>
      <c r="I16" s="9"/>
      <c r="J16" s="9"/>
      <c r="K16" s="9"/>
      <c r="L16" s="9"/>
    </row>
    <row r="17" spans="1:12" ht="68.25" customHeight="1">
      <c r="A17" s="151">
        <v>11</v>
      </c>
      <c r="B17" s="153" t="s">
        <v>76</v>
      </c>
      <c r="C17" s="151" t="s">
        <v>0</v>
      </c>
      <c r="D17" s="21">
        <v>66</v>
      </c>
      <c r="E17" s="154"/>
      <c r="F17" s="155"/>
      <c r="G17" s="149">
        <f t="shared" si="0"/>
        <v>0</v>
      </c>
      <c r="H17" s="156"/>
      <c r="I17" s="9"/>
      <c r="J17" s="9"/>
      <c r="K17" s="9"/>
      <c r="L17" s="9"/>
    </row>
    <row r="18" spans="1:12" ht="166.5" customHeight="1">
      <c r="A18" s="151">
        <v>12</v>
      </c>
      <c r="B18" s="153" t="s">
        <v>77</v>
      </c>
      <c r="C18" s="151" t="s">
        <v>0</v>
      </c>
      <c r="D18" s="21">
        <v>1680</v>
      </c>
      <c r="E18" s="154"/>
      <c r="F18" s="155"/>
      <c r="G18" s="149">
        <f t="shared" si="0"/>
        <v>0</v>
      </c>
      <c r="H18" s="156"/>
      <c r="I18" s="9"/>
      <c r="J18" s="9"/>
      <c r="K18" s="9"/>
      <c r="L18" s="9"/>
    </row>
    <row r="19" spans="1:12" ht="168">
      <c r="A19" s="151">
        <v>13</v>
      </c>
      <c r="B19" s="153" t="s">
        <v>78</v>
      </c>
      <c r="C19" s="151" t="s">
        <v>0</v>
      </c>
      <c r="D19" s="21">
        <v>600</v>
      </c>
      <c r="E19" s="154"/>
      <c r="F19" s="155"/>
      <c r="G19" s="149">
        <f t="shared" si="0"/>
        <v>0</v>
      </c>
      <c r="H19" s="156"/>
      <c r="I19" s="9"/>
      <c r="J19" s="9"/>
      <c r="K19" s="9"/>
      <c r="L19" s="9"/>
    </row>
    <row r="20" spans="1:12" ht="162.75" customHeight="1">
      <c r="A20" s="151">
        <v>14</v>
      </c>
      <c r="B20" s="153" t="s">
        <v>79</v>
      </c>
      <c r="C20" s="151" t="s">
        <v>0</v>
      </c>
      <c r="D20" s="21">
        <v>1600</v>
      </c>
      <c r="E20" s="154"/>
      <c r="F20" s="155"/>
      <c r="G20" s="149">
        <f t="shared" si="0"/>
        <v>0</v>
      </c>
      <c r="H20" s="156"/>
      <c r="I20" s="9"/>
      <c r="J20" s="9"/>
      <c r="K20" s="9"/>
      <c r="L20" s="9"/>
    </row>
    <row r="21" spans="1:12" ht="163.5" customHeight="1">
      <c r="A21" s="151">
        <v>15</v>
      </c>
      <c r="B21" s="153" t="s">
        <v>80</v>
      </c>
      <c r="C21" s="151" t="s">
        <v>0</v>
      </c>
      <c r="D21" s="21">
        <v>72</v>
      </c>
      <c r="E21" s="154"/>
      <c r="F21" s="155"/>
      <c r="G21" s="149">
        <f t="shared" si="0"/>
        <v>0</v>
      </c>
      <c r="H21" s="156"/>
      <c r="I21" s="9"/>
      <c r="J21" s="9"/>
      <c r="K21" s="9"/>
      <c r="L21" s="9"/>
    </row>
    <row r="22" spans="1:12" ht="163.5" customHeight="1">
      <c r="A22" s="151">
        <v>16</v>
      </c>
      <c r="B22" s="153" t="s">
        <v>81</v>
      </c>
      <c r="C22" s="151" t="s">
        <v>0</v>
      </c>
      <c r="D22" s="21">
        <v>36</v>
      </c>
      <c r="E22" s="154"/>
      <c r="F22" s="155"/>
      <c r="G22" s="149">
        <f t="shared" si="0"/>
        <v>0</v>
      </c>
      <c r="H22" s="156"/>
      <c r="I22" s="9"/>
      <c r="J22" s="9"/>
      <c r="K22" s="9"/>
      <c r="L22" s="9"/>
    </row>
    <row r="23" spans="1:12" ht="74.25" customHeight="1">
      <c r="A23" s="151">
        <v>17</v>
      </c>
      <c r="B23" s="153" t="s">
        <v>82</v>
      </c>
      <c r="C23" s="151" t="s">
        <v>0</v>
      </c>
      <c r="D23" s="21">
        <v>800</v>
      </c>
      <c r="E23" s="154"/>
      <c r="F23" s="155"/>
      <c r="G23" s="149">
        <f t="shared" si="0"/>
        <v>0</v>
      </c>
      <c r="H23" s="156"/>
      <c r="I23" s="9"/>
      <c r="J23" s="9"/>
      <c r="K23" s="9"/>
      <c r="L23" s="9"/>
    </row>
    <row r="24" spans="1:12" ht="367.5" customHeight="1">
      <c r="A24" s="151">
        <v>18</v>
      </c>
      <c r="B24" s="153" t="s">
        <v>83</v>
      </c>
      <c r="C24" s="151" t="s">
        <v>12</v>
      </c>
      <c r="D24" s="21">
        <v>700</v>
      </c>
      <c r="E24" s="154"/>
      <c r="F24" s="155"/>
      <c r="G24" s="149">
        <f t="shared" si="0"/>
        <v>0</v>
      </c>
      <c r="H24" s="156"/>
      <c r="I24" s="9"/>
      <c r="J24" s="9"/>
      <c r="K24" s="9"/>
      <c r="L24" s="9"/>
    </row>
    <row r="25" spans="1:12" ht="409.5" customHeight="1">
      <c r="A25" s="151">
        <v>19</v>
      </c>
      <c r="B25" s="153" t="s">
        <v>84</v>
      </c>
      <c r="C25" s="151" t="s">
        <v>12</v>
      </c>
      <c r="D25" s="21">
        <v>120</v>
      </c>
      <c r="E25" s="154"/>
      <c r="F25" s="155"/>
      <c r="G25" s="149">
        <f t="shared" si="0"/>
        <v>0</v>
      </c>
      <c r="H25" s="156"/>
      <c r="I25" s="9"/>
      <c r="J25" s="9"/>
      <c r="K25" s="9"/>
      <c r="L25" s="9"/>
    </row>
    <row r="26" spans="1:12" ht="367.5" customHeight="1">
      <c r="A26" s="151">
        <v>20</v>
      </c>
      <c r="B26" s="153" t="s">
        <v>85</v>
      </c>
      <c r="C26" s="151" t="s">
        <v>12</v>
      </c>
      <c r="D26" s="21">
        <v>440</v>
      </c>
      <c r="E26" s="154"/>
      <c r="F26" s="155"/>
      <c r="G26" s="149">
        <f t="shared" si="0"/>
        <v>0</v>
      </c>
      <c r="H26" s="156"/>
      <c r="I26" s="9"/>
      <c r="J26" s="9"/>
      <c r="K26" s="9"/>
      <c r="L26" s="9"/>
    </row>
    <row r="27" spans="1:12" ht="270.75" customHeight="1">
      <c r="A27" s="151">
        <v>21</v>
      </c>
      <c r="B27" s="153" t="s">
        <v>86</v>
      </c>
      <c r="C27" s="151" t="s">
        <v>12</v>
      </c>
      <c r="D27" s="21">
        <v>200</v>
      </c>
      <c r="E27" s="154"/>
      <c r="F27" s="155"/>
      <c r="G27" s="149">
        <f t="shared" si="0"/>
        <v>0</v>
      </c>
      <c r="H27" s="156"/>
      <c r="I27" s="9"/>
      <c r="J27" s="9"/>
      <c r="K27" s="9"/>
      <c r="L27" s="9"/>
    </row>
    <row r="28" spans="1:12" ht="33.75" customHeight="1">
      <c r="A28" s="151">
        <v>22</v>
      </c>
      <c r="B28" s="153" t="s">
        <v>87</v>
      </c>
      <c r="C28" s="151" t="s">
        <v>0</v>
      </c>
      <c r="D28" s="21">
        <v>20</v>
      </c>
      <c r="E28" s="154"/>
      <c r="F28" s="155"/>
      <c r="G28" s="149">
        <f t="shared" si="0"/>
        <v>0</v>
      </c>
      <c r="H28" s="156"/>
      <c r="I28" s="9"/>
      <c r="J28" s="9"/>
      <c r="K28" s="9"/>
      <c r="L28" s="9"/>
    </row>
    <row r="29" spans="1:12" ht="36.75" customHeight="1">
      <c r="A29" s="151">
        <v>23</v>
      </c>
      <c r="B29" s="153" t="s">
        <v>88</v>
      </c>
      <c r="C29" s="151" t="s">
        <v>0</v>
      </c>
      <c r="D29" s="21">
        <v>20</v>
      </c>
      <c r="E29" s="154"/>
      <c r="F29" s="155"/>
      <c r="G29" s="149">
        <f t="shared" si="0"/>
        <v>0</v>
      </c>
      <c r="H29" s="156"/>
      <c r="I29" s="9"/>
      <c r="J29" s="9"/>
      <c r="K29" s="9"/>
      <c r="L29" s="9"/>
    </row>
    <row r="30" spans="2:8" ht="12.75">
      <c r="B30" s="104"/>
      <c r="C30" s="104"/>
      <c r="D30" s="105"/>
      <c r="E30" s="104"/>
      <c r="F30" s="104"/>
      <c r="G30" s="158">
        <f>SUM(G8:G29)</f>
        <v>0</v>
      </c>
      <c r="H30" s="104"/>
    </row>
    <row r="33" spans="3:8" ht="12.75">
      <c r="C33" s="288" t="s">
        <v>16</v>
      </c>
      <c r="D33" s="288"/>
      <c r="E33" s="288"/>
      <c r="F33" s="288"/>
      <c r="G33" s="288"/>
      <c r="H33" s="288"/>
    </row>
    <row r="34" spans="3:8" ht="31.5" customHeight="1">
      <c r="C34" s="295" t="s">
        <v>13</v>
      </c>
      <c r="D34" s="295"/>
      <c r="E34" s="295"/>
      <c r="F34" s="295"/>
      <c r="G34" s="295"/>
      <c r="H34" s="295"/>
    </row>
  </sheetData>
  <sheetProtection/>
  <mergeCells count="4">
    <mergeCell ref="G2:H2"/>
    <mergeCell ref="A5:H5"/>
    <mergeCell ref="C33:H33"/>
    <mergeCell ref="C34:H34"/>
  </mergeCells>
  <printOptions/>
  <pageMargins left="0.2362204724409449" right="0.03937007874015748" top="0.9448818897637796" bottom="0.35433070866141736" header="0.5905511811023623" footer="0.1968503937007874"/>
  <pageSetup orientation="landscape" paperSize="9" scale="86" r:id="rId1"/>
</worksheet>
</file>

<file path=xl/worksheets/sheet7.xml><?xml version="1.0" encoding="utf-8"?>
<worksheet xmlns="http://schemas.openxmlformats.org/spreadsheetml/2006/main" xmlns:r="http://schemas.openxmlformats.org/officeDocument/2006/relationships">
  <dimension ref="A2:L14"/>
  <sheetViews>
    <sheetView zoomScale="68" zoomScaleNormal="68" zoomScalePageLayoutView="0" workbookViewId="0" topLeftCell="A9">
      <selection activeCell="A9" sqref="A9:A11"/>
    </sheetView>
  </sheetViews>
  <sheetFormatPr defaultColWidth="9.140625" defaultRowHeight="12.75"/>
  <cols>
    <col min="1" max="1" width="5.140625" style="0" customWidth="1"/>
    <col min="2" max="2" width="75.7109375" style="0" customWidth="1"/>
    <col min="3" max="3" width="7.7109375" style="0" customWidth="1"/>
    <col min="4" max="4" width="7.00390625" style="68" customWidth="1"/>
    <col min="5" max="5" width="10.28125" style="0" customWidth="1"/>
    <col min="6" max="6" width="6.57421875" style="0" customWidth="1"/>
    <col min="7" max="7" width="15.28125" style="0" customWidth="1"/>
    <col min="8" max="8" width="14.00390625" style="0" customWidth="1"/>
  </cols>
  <sheetData>
    <row r="2" spans="1:8" ht="12.75">
      <c r="A2" s="251"/>
      <c r="B2" s="16" t="s">
        <v>60</v>
      </c>
      <c r="C2" s="251"/>
      <c r="D2" s="252"/>
      <c r="E2" s="251"/>
      <c r="F2" s="251"/>
      <c r="G2" s="314" t="s">
        <v>33</v>
      </c>
      <c r="H2" s="314"/>
    </row>
    <row r="3" spans="1:8" ht="12.75">
      <c r="A3" s="253"/>
      <c r="B3" s="254"/>
      <c r="C3" s="19"/>
      <c r="D3" s="67"/>
      <c r="E3" s="19"/>
      <c r="F3" s="19"/>
      <c r="G3" s="19"/>
      <c r="H3" s="10"/>
    </row>
    <row r="4" spans="1:8" ht="12.75">
      <c r="A4" s="20"/>
      <c r="B4" s="19"/>
      <c r="C4" s="19"/>
      <c r="D4" s="67"/>
      <c r="E4" s="19"/>
      <c r="F4" s="19"/>
      <c r="G4" s="19"/>
      <c r="H4" s="10"/>
    </row>
    <row r="5" spans="1:12" ht="15.75">
      <c r="A5" s="315" t="s">
        <v>90</v>
      </c>
      <c r="B5" s="316"/>
      <c r="C5" s="316"/>
      <c r="D5" s="316"/>
      <c r="E5" s="316"/>
      <c r="F5" s="316"/>
      <c r="G5" s="316"/>
      <c r="H5" s="316"/>
      <c r="I5" s="48"/>
      <c r="J5" s="48"/>
      <c r="K5" s="48"/>
      <c r="L5" s="48"/>
    </row>
    <row r="6" spans="1:12" ht="51">
      <c r="A6" s="138" t="s">
        <v>1</v>
      </c>
      <c r="B6" s="255" t="s">
        <v>2</v>
      </c>
      <c r="C6" s="138" t="s">
        <v>59</v>
      </c>
      <c r="D6" s="256" t="s">
        <v>4</v>
      </c>
      <c r="E6" s="257" t="s">
        <v>9</v>
      </c>
      <c r="F6" s="258" t="s">
        <v>5</v>
      </c>
      <c r="G6" s="259" t="s">
        <v>6</v>
      </c>
      <c r="H6" s="260" t="s">
        <v>20</v>
      </c>
      <c r="I6" s="59"/>
      <c r="J6" s="59"/>
      <c r="K6" s="59"/>
      <c r="L6" s="59"/>
    </row>
    <row r="7" spans="1:12" ht="409.5" customHeight="1">
      <c r="A7" s="312">
        <v>1</v>
      </c>
      <c r="B7" s="317" t="s">
        <v>197</v>
      </c>
      <c r="C7" s="310" t="s">
        <v>12</v>
      </c>
      <c r="D7" s="319">
        <v>800</v>
      </c>
      <c r="E7" s="321"/>
      <c r="F7" s="323"/>
      <c r="G7" s="324">
        <f>D7*E7</f>
        <v>0</v>
      </c>
      <c r="H7" s="326"/>
      <c r="I7" s="63"/>
      <c r="J7" s="63"/>
      <c r="K7" s="63"/>
      <c r="L7" s="63"/>
    </row>
    <row r="8" spans="1:12" ht="407.25" customHeight="1">
      <c r="A8" s="313"/>
      <c r="B8" s="318"/>
      <c r="C8" s="311"/>
      <c r="D8" s="320"/>
      <c r="E8" s="322"/>
      <c r="F8" s="311"/>
      <c r="G8" s="325"/>
      <c r="H8" s="313"/>
      <c r="I8" s="63"/>
      <c r="J8" s="63"/>
      <c r="K8" s="63"/>
      <c r="L8" s="63"/>
    </row>
    <row r="9" spans="1:12" ht="350.25" customHeight="1">
      <c r="A9" s="312">
        <v>2</v>
      </c>
      <c r="B9" s="317" t="s">
        <v>198</v>
      </c>
      <c r="C9" s="319" t="s">
        <v>12</v>
      </c>
      <c r="D9" s="319">
        <v>1400</v>
      </c>
      <c r="E9" s="330"/>
      <c r="F9" s="323"/>
      <c r="G9" s="324">
        <f>D9*E9</f>
        <v>0</v>
      </c>
      <c r="H9" s="326"/>
      <c r="I9" s="63"/>
      <c r="J9" s="63"/>
      <c r="K9" s="63"/>
      <c r="L9" s="63"/>
    </row>
    <row r="10" spans="1:12" ht="409.5" customHeight="1">
      <c r="A10" s="313"/>
      <c r="B10" s="318"/>
      <c r="C10" s="320"/>
      <c r="D10" s="320"/>
      <c r="E10" s="331"/>
      <c r="F10" s="311"/>
      <c r="G10" s="325"/>
      <c r="H10" s="313"/>
      <c r="I10" s="63"/>
      <c r="J10" s="63"/>
      <c r="K10" s="63"/>
      <c r="L10" s="63"/>
    </row>
    <row r="11" spans="1:12" ht="53.25" customHeight="1">
      <c r="A11" s="327"/>
      <c r="B11" s="328"/>
      <c r="C11" s="329"/>
      <c r="D11" s="329"/>
      <c r="E11" s="332"/>
      <c r="F11" s="333"/>
      <c r="G11" s="334"/>
      <c r="H11" s="327"/>
      <c r="I11" s="63"/>
      <c r="J11" s="63"/>
      <c r="K11" s="63"/>
      <c r="L11" s="63"/>
    </row>
    <row r="12" spans="1:8" ht="12.75">
      <c r="A12" s="261"/>
      <c r="B12" s="261"/>
      <c r="C12" s="261"/>
      <c r="D12" s="262"/>
      <c r="E12" s="261"/>
      <c r="F12" s="261"/>
      <c r="G12" s="263">
        <f>SUM(G7:G10)</f>
        <v>0</v>
      </c>
      <c r="H12" s="261"/>
    </row>
    <row r="13" spans="3:8" ht="12.75">
      <c r="C13" s="288" t="s">
        <v>16</v>
      </c>
      <c r="D13" s="288"/>
      <c r="E13" s="288"/>
      <c r="F13" s="288"/>
      <c r="G13" s="288"/>
      <c r="H13" s="288"/>
    </row>
    <row r="14" spans="3:8" ht="31.5" customHeight="1">
      <c r="C14" s="295" t="s">
        <v>13</v>
      </c>
      <c r="D14" s="295"/>
      <c r="E14" s="295"/>
      <c r="F14" s="295"/>
      <c r="G14" s="295"/>
      <c r="H14" s="295"/>
    </row>
  </sheetData>
  <sheetProtection/>
  <mergeCells count="20">
    <mergeCell ref="G7:G8"/>
    <mergeCell ref="H7:H8"/>
    <mergeCell ref="H9:H11"/>
    <mergeCell ref="A9:A11"/>
    <mergeCell ref="B9:B11"/>
    <mergeCell ref="C9:C11"/>
    <mergeCell ref="D9:D11"/>
    <mergeCell ref="E9:E11"/>
    <mergeCell ref="F9:F11"/>
    <mergeCell ref="G9:G11"/>
    <mergeCell ref="C7:C8"/>
    <mergeCell ref="A7:A8"/>
    <mergeCell ref="G2:H2"/>
    <mergeCell ref="A5:H5"/>
    <mergeCell ref="C13:H13"/>
    <mergeCell ref="C14:H14"/>
    <mergeCell ref="B7:B8"/>
    <mergeCell ref="D7:D8"/>
    <mergeCell ref="E7:E8"/>
    <mergeCell ref="F7:F8"/>
  </mergeCells>
  <printOptions/>
  <pageMargins left="0.7" right="0.7" top="0.75" bottom="0.75" header="0.3" footer="0.3"/>
  <pageSetup orientation="landscape" paperSize="9" scale="94" r:id="rId1"/>
  <rowBreaks count="1" manualBreakCount="1">
    <brk id="7" max="7" man="1"/>
  </rowBreaks>
</worksheet>
</file>

<file path=xl/worksheets/sheet8.xml><?xml version="1.0" encoding="utf-8"?>
<worksheet xmlns="http://schemas.openxmlformats.org/spreadsheetml/2006/main" xmlns:r="http://schemas.openxmlformats.org/officeDocument/2006/relationships">
  <dimension ref="A1:H11"/>
  <sheetViews>
    <sheetView zoomScalePageLayoutView="0" workbookViewId="0" topLeftCell="A7">
      <selection activeCell="A8" sqref="A8"/>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16" t="s">
        <v>60</v>
      </c>
      <c r="G1" s="288" t="s">
        <v>33</v>
      </c>
      <c r="H1" s="288"/>
    </row>
    <row r="3" spans="2:8" ht="12.75">
      <c r="B3" s="335" t="s">
        <v>98</v>
      </c>
      <c r="C3" s="335"/>
      <c r="D3" s="335"/>
      <c r="E3" s="335"/>
      <c r="F3" s="335"/>
      <c r="G3" s="335"/>
      <c r="H3" s="335"/>
    </row>
    <row r="4" spans="1:8" ht="51">
      <c r="A4" s="27" t="s">
        <v>1</v>
      </c>
      <c r="B4" s="27" t="s">
        <v>2</v>
      </c>
      <c r="C4" s="27" t="s">
        <v>3</v>
      </c>
      <c r="D4" s="117" t="s">
        <v>4</v>
      </c>
      <c r="E4" s="160" t="s">
        <v>10</v>
      </c>
      <c r="F4" s="161" t="s">
        <v>5</v>
      </c>
      <c r="G4" s="162" t="s">
        <v>6</v>
      </c>
      <c r="H4" s="163" t="s">
        <v>20</v>
      </c>
    </row>
    <row r="5" spans="1:8" ht="303.75" customHeight="1">
      <c r="A5" s="27">
        <v>1</v>
      </c>
      <c r="B5" s="43" t="s">
        <v>94</v>
      </c>
      <c r="C5" s="53" t="s">
        <v>12</v>
      </c>
      <c r="D5" s="52">
        <v>12000</v>
      </c>
      <c r="E5" s="54"/>
      <c r="F5" s="55"/>
      <c r="G5" s="54">
        <f>D5*E5</f>
        <v>0</v>
      </c>
      <c r="H5" s="49"/>
    </row>
    <row r="6" spans="1:8" ht="153.75" customHeight="1">
      <c r="A6" s="27">
        <v>2</v>
      </c>
      <c r="B6" s="79" t="s">
        <v>95</v>
      </c>
      <c r="C6" s="53" t="s">
        <v>12</v>
      </c>
      <c r="D6" s="52">
        <v>4000</v>
      </c>
      <c r="E6" s="54"/>
      <c r="F6" s="55"/>
      <c r="G6" s="54">
        <f>D6*E6</f>
        <v>0</v>
      </c>
      <c r="H6" s="49"/>
    </row>
    <row r="7" spans="1:8" ht="409.5" customHeight="1">
      <c r="A7" s="27">
        <v>3</v>
      </c>
      <c r="B7" s="79" t="s">
        <v>96</v>
      </c>
      <c r="C7" s="53" t="s">
        <v>12</v>
      </c>
      <c r="D7" s="56">
        <v>2000</v>
      </c>
      <c r="E7" s="54"/>
      <c r="F7" s="55"/>
      <c r="G7" s="54">
        <f>D7*E7</f>
        <v>0</v>
      </c>
      <c r="H7" s="57"/>
    </row>
    <row r="8" spans="1:8" ht="94.5" customHeight="1">
      <c r="A8" s="27">
        <v>4</v>
      </c>
      <c r="B8" s="79" t="s">
        <v>97</v>
      </c>
      <c r="C8" s="53" t="s">
        <v>7</v>
      </c>
      <c r="D8" s="56">
        <v>400</v>
      </c>
      <c r="E8" s="54"/>
      <c r="F8" s="55"/>
      <c r="G8" s="54">
        <f>D8*E8</f>
        <v>0</v>
      </c>
      <c r="H8" s="49"/>
    </row>
    <row r="9" spans="1:8" ht="23.25" customHeight="1">
      <c r="A9" s="27"/>
      <c r="B9" s="41"/>
      <c r="C9" s="31"/>
      <c r="D9" s="31"/>
      <c r="E9" s="33"/>
      <c r="F9" s="33"/>
      <c r="G9" s="164">
        <f>SUM(G5:G8)</f>
        <v>0</v>
      </c>
      <c r="H9" s="49"/>
    </row>
    <row r="11" spans="2:8" ht="12.75">
      <c r="B11" s="290" t="s">
        <v>13</v>
      </c>
      <c r="C11" s="290"/>
      <c r="D11" s="290"/>
      <c r="E11" s="290"/>
      <c r="F11" s="290"/>
      <c r="G11" s="290"/>
      <c r="H11" s="290"/>
    </row>
  </sheetData>
  <sheetProtection/>
  <mergeCells count="3">
    <mergeCell ref="B3:H3"/>
    <mergeCell ref="G1:H1"/>
    <mergeCell ref="B11:H11"/>
  </mergeCells>
  <printOptions/>
  <pageMargins left="0.1968503937007874" right="0.11811023622047245" top="0.15748031496062992" bottom="0.35433070866141736" header="0.11811023622047245" footer="0"/>
  <pageSetup orientation="landscape" paperSize="9" r:id="rId1"/>
</worksheet>
</file>

<file path=xl/worksheets/sheet9.xml><?xml version="1.0" encoding="utf-8"?>
<worksheet xmlns="http://schemas.openxmlformats.org/spreadsheetml/2006/main" xmlns:r="http://schemas.openxmlformats.org/officeDocument/2006/relationships">
  <dimension ref="A1:H8"/>
  <sheetViews>
    <sheetView zoomScalePageLayoutView="0" workbookViewId="0" topLeftCell="A1">
      <selection activeCell="B5" sqref="B5"/>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16" t="s">
        <v>60</v>
      </c>
      <c r="G1" s="288" t="s">
        <v>33</v>
      </c>
      <c r="H1" s="288"/>
    </row>
    <row r="3" spans="2:8" ht="12.75">
      <c r="B3" s="335" t="s">
        <v>99</v>
      </c>
      <c r="C3" s="335"/>
      <c r="D3" s="335"/>
      <c r="E3" s="335"/>
      <c r="F3" s="335"/>
      <c r="G3" s="335"/>
      <c r="H3" s="335"/>
    </row>
    <row r="4" spans="1:8" ht="51">
      <c r="A4" s="27" t="s">
        <v>1</v>
      </c>
      <c r="B4" s="27" t="s">
        <v>2</v>
      </c>
      <c r="C4" s="27" t="s">
        <v>3</v>
      </c>
      <c r="D4" s="117" t="s">
        <v>4</v>
      </c>
      <c r="E4" s="160" t="s">
        <v>10</v>
      </c>
      <c r="F4" s="161" t="s">
        <v>5</v>
      </c>
      <c r="G4" s="162" t="s">
        <v>6</v>
      </c>
      <c r="H4" s="163" t="s">
        <v>20</v>
      </c>
    </row>
    <row r="5" spans="1:8" ht="236.25" customHeight="1">
      <c r="A5" s="27">
        <v>1</v>
      </c>
      <c r="B5" s="43" t="s">
        <v>100</v>
      </c>
      <c r="C5" s="53" t="s">
        <v>12</v>
      </c>
      <c r="D5" s="52">
        <v>5000</v>
      </c>
      <c r="E5" s="54"/>
      <c r="F5" s="55"/>
      <c r="G5" s="54"/>
      <c r="H5" s="49"/>
    </row>
    <row r="6" spans="1:8" ht="23.25" customHeight="1">
      <c r="A6" s="27"/>
      <c r="B6" s="41"/>
      <c r="C6" s="31"/>
      <c r="D6" s="31"/>
      <c r="E6" s="33"/>
      <c r="F6" s="33"/>
      <c r="G6" s="164">
        <f>SUM(G5:G5)</f>
        <v>0</v>
      </c>
      <c r="H6" s="49"/>
    </row>
    <row r="8" spans="2:8" ht="12.75">
      <c r="B8" s="290" t="s">
        <v>13</v>
      </c>
      <c r="C8" s="290"/>
      <c r="D8" s="290"/>
      <c r="E8" s="290"/>
      <c r="F8" s="290"/>
      <c r="G8" s="290"/>
      <c r="H8" s="290"/>
    </row>
  </sheetData>
  <sheetProtection/>
  <mergeCells count="3">
    <mergeCell ref="G1:H1"/>
    <mergeCell ref="B3:H3"/>
    <mergeCell ref="B8:H8"/>
  </mergeCells>
  <printOptions/>
  <pageMargins left="0.31496062992125984" right="0.31496062992125984" top="1.141732283464567" bottom="0.35433070866141736" header="0.11811023622047245" footer="0.1181102362204724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EKwaśniewska</cp:lastModifiedBy>
  <cp:lastPrinted>2018-07-19T09:30:47Z</cp:lastPrinted>
  <dcterms:created xsi:type="dcterms:W3CDTF">2014-10-27T09:30:03Z</dcterms:created>
  <dcterms:modified xsi:type="dcterms:W3CDTF">2018-07-26T08:08:11Z</dcterms:modified>
  <cp:category/>
  <cp:version/>
  <cp:contentType/>
  <cp:contentStatus/>
</cp:coreProperties>
</file>