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Pub\Desktop\2019\166_2019 Usługi Pocztowe\"/>
    </mc:Choice>
  </mc:AlternateContent>
  <xr:revisionPtr revIDLastSave="0" documentId="8_{BD831948-E12E-4CF9-9BC7-0380C5CE783C}" xr6:coauthVersionLast="45" xr6:coauthVersionMax="45" xr10:uidLastSave="{00000000-0000-0000-0000-000000000000}"/>
  <bookViews>
    <workbookView xWindow="-120" yWindow="-120" windowWidth="29040" windowHeight="15990" tabRatio="977" xr2:uid="{00000000-000D-0000-FFFF-FFFF00000000}"/>
  </bookViews>
  <sheets>
    <sheet name="Formularz asortymentowo-cenowy" sheetId="1" r:id="rId1"/>
  </sheets>
  <calcPr calcId="18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35" i="1" l="1"/>
  <c r="I134" i="1"/>
  <c r="I133" i="1"/>
  <c r="I132" i="1"/>
  <c r="I131" i="1"/>
  <c r="I129" i="1"/>
  <c r="I128" i="1"/>
  <c r="I127" i="1"/>
  <c r="I126" i="1"/>
  <c r="I125" i="1"/>
  <c r="I119" i="1"/>
  <c r="I120" i="1"/>
  <c r="I121" i="1"/>
  <c r="I122" i="1"/>
  <c r="I123" i="1"/>
  <c r="I117" i="1"/>
  <c r="I116" i="1"/>
  <c r="I110" i="1"/>
  <c r="I111" i="1"/>
  <c r="I112" i="1"/>
  <c r="I113" i="1"/>
  <c r="I114" i="1"/>
  <c r="I115" i="1"/>
  <c r="I104" i="1"/>
  <c r="I105" i="1"/>
  <c r="I106" i="1"/>
  <c r="I107" i="1"/>
  <c r="I103" i="1"/>
  <c r="I79" i="1"/>
  <c r="I80" i="1"/>
  <c r="I81" i="1"/>
  <c r="I19" i="1"/>
  <c r="I20" i="1"/>
  <c r="I21" i="1"/>
  <c r="I22" i="1"/>
  <c r="I23" i="1"/>
  <c r="I18" i="1"/>
  <c r="I108" i="1" l="1"/>
  <c r="I95" i="1"/>
  <c r="I94" i="1"/>
  <c r="I93" i="1"/>
  <c r="I92" i="1"/>
  <c r="I91" i="1"/>
  <c r="I90" i="1"/>
  <c r="I37" i="1"/>
  <c r="I36" i="1"/>
  <c r="I35" i="1"/>
  <c r="I34" i="1"/>
  <c r="I33" i="1"/>
  <c r="I32" i="1"/>
  <c r="I17" i="1"/>
  <c r="I16" i="1"/>
  <c r="I15" i="1"/>
  <c r="I14" i="1"/>
  <c r="I13" i="1"/>
  <c r="I12" i="1"/>
  <c r="I25" i="1"/>
  <c r="I26" i="1"/>
  <c r="I27" i="1"/>
  <c r="I28" i="1"/>
  <c r="I29" i="1"/>
  <c r="I30" i="1"/>
  <c r="I31" i="1"/>
  <c r="I6" i="1" l="1"/>
  <c r="I8" i="1"/>
  <c r="I88" i="1" l="1"/>
  <c r="I130" i="1" l="1"/>
  <c r="I124" i="1"/>
  <c r="I118" i="1"/>
  <c r="I102" i="1"/>
  <c r="I99" i="1"/>
  <c r="I97" i="1"/>
  <c r="I89" i="1"/>
  <c r="I87" i="1"/>
  <c r="I86" i="1"/>
  <c r="I85" i="1"/>
  <c r="I84" i="1"/>
  <c r="F83" i="1"/>
  <c r="I83" i="1" s="1"/>
  <c r="I82" i="1"/>
  <c r="I78" i="1"/>
  <c r="I75" i="1"/>
  <c r="I73" i="1"/>
  <c r="I71" i="1"/>
  <c r="F69" i="1"/>
  <c r="I69" i="1" s="1"/>
  <c r="I67" i="1"/>
  <c r="I65" i="1"/>
  <c r="I63" i="1"/>
  <c r="I61" i="1"/>
  <c r="I59" i="1"/>
  <c r="I57" i="1"/>
  <c r="I55" i="1"/>
  <c r="I53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11" i="1"/>
  <c r="I10" i="1"/>
  <c r="I9" i="1"/>
  <c r="F7" i="1"/>
  <c r="I7" i="1" s="1"/>
  <c r="I137" i="1" l="1"/>
</calcChain>
</file>

<file path=xl/sharedStrings.xml><?xml version="1.0" encoding="utf-8"?>
<sst xmlns="http://schemas.openxmlformats.org/spreadsheetml/2006/main" count="163" uniqueCount="95">
  <si>
    <t>L.p</t>
  </si>
  <si>
    <t>Rodzaj przesyłki</t>
  </si>
  <si>
    <t>Cena jednostkowa brutto</t>
  </si>
  <si>
    <t>A</t>
  </si>
  <si>
    <t>B</t>
  </si>
  <si>
    <t>C</t>
  </si>
  <si>
    <t>D</t>
  </si>
  <si>
    <t>E</t>
  </si>
  <si>
    <t>F</t>
  </si>
  <si>
    <t>1.         </t>
  </si>
  <si>
    <t>2.         </t>
  </si>
  <si>
    <t>3.</t>
  </si>
  <si>
    <t>Przesyłki nierejestrowane niebędące przesyłkami najszybszej kategorii w obrocie zagranicznym obszar Europy (zwykłe)</t>
  </si>
  <si>
    <t>do 50 g</t>
  </si>
  <si>
    <t>ponad 50 g do 100 g</t>
  </si>
  <si>
    <t>ponad 100 g do 350 g</t>
  </si>
  <si>
    <t>ponad 350 g do 500 g</t>
  </si>
  <si>
    <t>ponad 500 g do 1000g</t>
  </si>
  <si>
    <t>ponad 1000 g do 2000 g</t>
  </si>
  <si>
    <t>4.</t>
  </si>
  <si>
    <t>Przesyłki nierejestrowane niebędące przesyłkami najszybszej kategorii w obrocie zagranicznym poza  obszar Europy (zwykłe)</t>
  </si>
  <si>
    <t>5.</t>
  </si>
  <si>
    <t>6.</t>
  </si>
  <si>
    <t>7.</t>
  </si>
  <si>
    <t>Przesyłki nierejestrowane najszybszej kategorii w obrocie zagranicznym obszar Europy (zwykłe priorytetowe)</t>
  </si>
  <si>
    <t>8.</t>
  </si>
  <si>
    <t>9.</t>
  </si>
  <si>
    <t>Przesyłki rejestrowane  najszybszej kategorii w obrocie zagranicznym  obszar Europy (polecone ZPO priorytetowe)</t>
  </si>
  <si>
    <t>Paczki rejestrowane niebędące paczkami najszybszej kategorii w obrocie krajowym (ekonomiczne)</t>
  </si>
  <si>
    <t>do 2 kg gabaryt A</t>
  </si>
  <si>
    <t>do 2 kg gabaryt B</t>
  </si>
  <si>
    <t>od 2 kg do 5 kg gabaryt A</t>
  </si>
  <si>
    <t>od 2 kg do 5 kg gabaryt B</t>
  </si>
  <si>
    <t>od 5 kg do 10 kg gabaryt A</t>
  </si>
  <si>
    <t>od 5 kg do 10 kg gabaryt B</t>
  </si>
  <si>
    <t>Paczki rejestrowane najszybszej kategorii w obrocie krajowym (priorytetowe)</t>
  </si>
  <si>
    <t>Opakowanie firmowe do 1 kg</t>
  </si>
  <si>
    <t>Doręczenie w dniu nadania.</t>
  </si>
  <si>
    <t>Do 2 kg</t>
  </si>
  <si>
    <t>Powyżej 2 kg do 5 kg</t>
  </si>
  <si>
    <t>Powyżej 5 kg do 10 kg</t>
  </si>
  <si>
    <t>Usługa dodatkowa ostrożnie</t>
  </si>
  <si>
    <t>Usługa "potwierdzenie odbioru" w obrocie zagranicznym</t>
  </si>
  <si>
    <t>Usługa „zwrot przesyłki rejestrowanej do siedziby zamawiającego" w obrocie krajowym</t>
  </si>
  <si>
    <t>Usługa „zwrot przesyłki rejestrowanej do siedziby zamawiającego" w obrocie zagranicznym</t>
  </si>
  <si>
    <t>Usługa „zwrot paczki rejestrowanej do siedziby zamawiającego” w obrocie krajowym</t>
  </si>
  <si>
    <t>Usługa „zwrot przesyłki rejestrowanej, z potwierdzeniem odbioru, do siedziby zamawiającego” w obrocie krajowym</t>
  </si>
  <si>
    <t>Usługa „zwrot przesyłki rejestrowanej, z potwierdzeniem odbioru, do siedziby zamawiającego” w obrocie zagranicznym</t>
  </si>
  <si>
    <t>Usługa „zwrot paczki rejestrowanej, z potwierdzeniem odbioru, do siedziby zamawiającego” w obrocie krajowym</t>
  </si>
  <si>
    <t>Usługa zwrotu do adresata przesyłki w usłudze kurierskiej</t>
  </si>
  <si>
    <t>Miesięczny koszt odbioru przesyłek z siedziby zamawiającego</t>
  </si>
  <si>
    <t>*Przesyłki bęace najszybszej kategorii - przesyłki doręczone w deklarowanym terminie D+1 (gdzie D oznacza dzień nadania przesyłki do godz. 15:00)</t>
  </si>
  <si>
    <t>Powyżej 10 kg do 20 kg</t>
  </si>
  <si>
    <t>Powyżej 20 kg do 30 kg</t>
  </si>
  <si>
    <t>36 miesięcy</t>
  </si>
  <si>
    <t>Doręczenie do rąk własnych</t>
  </si>
  <si>
    <t>Formularz asortymentowo - cenowy</t>
  </si>
  <si>
    <t xml:space="preserve">Cena brutto oferty </t>
  </si>
  <si>
    <t>*Przesyłki nie będące przesyłkami najszybszej kategorii- przesyłki doręczane w deklarowanym terminie D+3 (gdzie D oznacza dzień nadania przesyłki do godz. 15:00)</t>
  </si>
  <si>
    <r>
      <t xml:space="preserve">Usługa kurierska z wezwaniem przyjazdu kuriera na godzinę do siedziby zamawiającego ( w tym transport materiału biologicznego- </t>
    </r>
    <r>
      <rPr>
        <sz val="8"/>
        <rFont val="Times New Roman"/>
        <family val="1"/>
        <charset val="238"/>
      </rPr>
      <t>materiał biologiczny różny za wyjątkiem krwi)</t>
    </r>
  </si>
  <si>
    <t>Powyżej 30 kg do 50 kg</t>
  </si>
  <si>
    <t>EZ/ZP/166/2019/MW</t>
  </si>
  <si>
    <t>Format S</t>
  </si>
  <si>
    <t>Format M</t>
  </si>
  <si>
    <t>Format L</t>
  </si>
  <si>
    <t>Przesyłki listowe nierejestrowane (zwykłe) ekonomiczne</t>
  </si>
  <si>
    <t>Przesyłki listowe nierejestrowane (zwykłe) priorytetowe</t>
  </si>
  <si>
    <t>Przesyłki krajowe</t>
  </si>
  <si>
    <t>Przesyłki listowe rejestrowane (polecne) ekonomiczne</t>
  </si>
  <si>
    <t>Przesyłki listowe rejestrowane (polecne) priorytetowe</t>
  </si>
  <si>
    <t>Przesyłki zagraniczne</t>
  </si>
  <si>
    <t>Przesyłki listowe rejestrowane najszybszej kategorii ze zwrotnym potwierdzeniem odbioru (polecone ZPO, priorytetowe)</t>
  </si>
  <si>
    <t>Przesyłki listowe rejestrowan, niebędące przesyłkami najszybszej kategorii ze zwrotnym potwierdzeniem odbioru (ekonomiczne polecone ZPO)</t>
  </si>
  <si>
    <t>Paczki pocztowe</t>
  </si>
  <si>
    <t>Usługi kurierskie</t>
  </si>
  <si>
    <t>do 50g</t>
  </si>
  <si>
    <t>ponad 100 g do 2000 g</t>
  </si>
  <si>
    <t>od 5 kg do 10 kg gbaryt B</t>
  </si>
  <si>
    <t>ponad 500 g do 1000 g</t>
  </si>
  <si>
    <t>do 2 kg</t>
  </si>
  <si>
    <t>powyżej 2 kg do 5 kg</t>
  </si>
  <si>
    <t>powyżej 5 kg do 10 kg</t>
  </si>
  <si>
    <t>powyżej 10 kg do 20 kg</t>
  </si>
  <si>
    <t>powyżej 20 kr do 50 kg</t>
  </si>
  <si>
    <t>powyżej 30 kg do 50 kg</t>
  </si>
  <si>
    <t>Usługa kurierska standardowa</t>
  </si>
  <si>
    <t>Doręczenie od 8.00 do 14.00</t>
  </si>
  <si>
    <t>*w przypadku przesyłek o gabarytach /standardach nie ujętych w Formularzu asortymentowo-cenowym Zamawiający będzie korzystał z cennika Wykonawcy obowiązujcego w dniu nadawania przesyłki.</t>
  </si>
  <si>
    <t>Waga/Format  przesyłki</t>
  </si>
  <si>
    <t>Szacowana ilość korespondencji lub usług przez cały okres obowiązywania umowy (36 miesiący)</t>
  </si>
  <si>
    <t>Stawka podatku VAT (%)</t>
  </si>
  <si>
    <t>G</t>
  </si>
  <si>
    <t>Cena brutto (iloczyn DiE))</t>
  </si>
  <si>
    <t>Usługi zwrot i potwierdzenie odbioru</t>
  </si>
  <si>
    <t xml:space="preserve">Załącznik nr 2 do SIWZ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</si>
</sst>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\ [$zł-415];\-#,###\ [$zł-415]"/>
  </numFmts>
  <fonts count="8" x14ac:knownFonts="1">
    <font>
      <sz val="11"/>
      <color rgb="FF000000"/>
      <name val="Calibri"/>
      <family val="2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9"/>
      <color rgb="FFFF0000"/>
      <name val="Calibri"/>
      <family val="2"/>
      <charset val="238"/>
    </font>
    <font>
      <sz val="8"/>
      <name val="Times New Roman"/>
      <family val="1"/>
      <charset val="238"/>
    </font>
    <font>
      <sz val="10"/>
      <color rgb="FFFF0000"/>
      <name val="Calibri"/>
      <family val="2"/>
      <charset val="238"/>
    </font>
    <font>
      <sz val="11"/>
      <color rgb="FF000000"/>
      <name val="Times New Roman"/>
      <family val="1"/>
      <charset val="238"/>
    </font>
    <font>
      <b/>
      <sz val="13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/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O150"/>
  <sheetViews>
    <sheetView tabSelected="1" topLeftCell="A108" zoomScaleNormal="100" workbookViewId="0">
      <selection activeCell="O126" sqref="O126"/>
    </sheetView>
  </sheetViews>
  <sheetFormatPr defaultRowHeight="15" x14ac:dyDescent="0.25"/>
  <cols>
    <col min="1" max="1" width="5" customWidth="1"/>
    <col min="2" max="2" width="14.5703125" customWidth="1"/>
    <col min="3" max="3" width="8.5703125"/>
    <col min="4" max="4" width="22.42578125" customWidth="1"/>
    <col min="5" max="5" width="16.28515625"/>
    <col min="6" max="6" width="19.85546875"/>
    <col min="7" max="7" width="12.28515625"/>
    <col min="9" max="9" width="14.85546875"/>
    <col min="10" max="14" width="8.5703125"/>
    <col min="15" max="15" width="18.42578125"/>
    <col min="16" max="1026" width="8.5703125"/>
  </cols>
  <sheetData>
    <row r="1" spans="3:15" x14ac:dyDescent="0.25">
      <c r="C1" s="12" t="s">
        <v>61</v>
      </c>
      <c r="D1" s="12"/>
      <c r="E1" s="12"/>
      <c r="F1" s="12"/>
      <c r="G1" s="12" t="s">
        <v>94</v>
      </c>
      <c r="H1" s="12"/>
      <c r="I1" s="12"/>
    </row>
    <row r="2" spans="3:15" ht="17.100000000000001" customHeight="1" x14ac:dyDescent="0.25">
      <c r="C2" s="12"/>
      <c r="D2" s="19" t="s">
        <v>56</v>
      </c>
      <c r="E2" s="19"/>
      <c r="F2" s="19"/>
      <c r="G2" s="12"/>
      <c r="H2" s="12"/>
      <c r="I2" s="12"/>
    </row>
    <row r="3" spans="3:15" ht="52.5" x14ac:dyDescent="0.25">
      <c r="C3" s="3" t="s">
        <v>0</v>
      </c>
      <c r="D3" s="3" t="s">
        <v>1</v>
      </c>
      <c r="E3" s="3" t="s">
        <v>88</v>
      </c>
      <c r="F3" s="3" t="s">
        <v>89</v>
      </c>
      <c r="G3" s="3" t="s">
        <v>2</v>
      </c>
      <c r="H3" s="3" t="s">
        <v>90</v>
      </c>
      <c r="I3" s="3" t="s">
        <v>92</v>
      </c>
    </row>
    <row r="4" spans="3:15" ht="20.100000000000001" customHeight="1" x14ac:dyDescent="0.25"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91</v>
      </c>
    </row>
    <row r="5" spans="3:15" ht="20.100000000000001" customHeight="1" x14ac:dyDescent="0.25">
      <c r="C5" s="15" t="s">
        <v>67</v>
      </c>
      <c r="D5" s="15"/>
      <c r="E5" s="15"/>
      <c r="F5" s="15"/>
      <c r="G5" s="15"/>
      <c r="H5" s="15"/>
      <c r="I5" s="15"/>
    </row>
    <row r="6" spans="3:15" ht="20.100000000000001" customHeight="1" x14ac:dyDescent="0.25">
      <c r="C6" s="14" t="s">
        <v>9</v>
      </c>
      <c r="D6" s="14" t="s">
        <v>65</v>
      </c>
      <c r="E6" s="4" t="s">
        <v>62</v>
      </c>
      <c r="F6" s="5">
        <v>15000</v>
      </c>
      <c r="G6" s="4"/>
      <c r="H6" s="4"/>
      <c r="I6" s="6">
        <f t="shared" ref="I6:I18" si="0">F6*G6</f>
        <v>0</v>
      </c>
    </row>
    <row r="7" spans="3:15" ht="20.100000000000001" customHeight="1" x14ac:dyDescent="0.25">
      <c r="C7" s="14"/>
      <c r="D7" s="14"/>
      <c r="E7" s="4" t="s">
        <v>63</v>
      </c>
      <c r="F7" s="5">
        <f>2.5*4</f>
        <v>10</v>
      </c>
      <c r="G7" s="4"/>
      <c r="H7" s="4"/>
      <c r="I7" s="6">
        <f t="shared" si="0"/>
        <v>0</v>
      </c>
      <c r="O7" s="1"/>
    </row>
    <row r="8" spans="3:15" ht="20.100000000000001" customHeight="1" x14ac:dyDescent="0.25">
      <c r="C8" s="14"/>
      <c r="D8" s="14"/>
      <c r="E8" s="4" t="s">
        <v>64</v>
      </c>
      <c r="F8" s="5">
        <v>1</v>
      </c>
      <c r="G8" s="4"/>
      <c r="H8" s="4"/>
      <c r="I8" s="6">
        <f t="shared" si="0"/>
        <v>0</v>
      </c>
      <c r="O8" s="1"/>
    </row>
    <row r="9" spans="3:15" ht="20.100000000000001" customHeight="1" x14ac:dyDescent="0.25">
      <c r="C9" s="14" t="s">
        <v>10</v>
      </c>
      <c r="D9" s="14" t="s">
        <v>66</v>
      </c>
      <c r="E9" s="4" t="s">
        <v>62</v>
      </c>
      <c r="F9" s="5">
        <v>1200</v>
      </c>
      <c r="G9" s="4"/>
      <c r="H9" s="4"/>
      <c r="I9" s="6">
        <f t="shared" si="0"/>
        <v>0</v>
      </c>
      <c r="O9" s="1"/>
    </row>
    <row r="10" spans="3:15" ht="20.100000000000001" customHeight="1" x14ac:dyDescent="0.25">
      <c r="C10" s="14"/>
      <c r="D10" s="14"/>
      <c r="E10" s="4" t="s">
        <v>63</v>
      </c>
      <c r="F10" s="5">
        <v>1</v>
      </c>
      <c r="G10" s="4"/>
      <c r="H10" s="4"/>
      <c r="I10" s="6">
        <f t="shared" si="0"/>
        <v>0</v>
      </c>
      <c r="O10" s="1"/>
    </row>
    <row r="11" spans="3:15" ht="20.100000000000001" customHeight="1" x14ac:dyDescent="0.25">
      <c r="C11" s="14"/>
      <c r="D11" s="14"/>
      <c r="E11" s="4" t="s">
        <v>64</v>
      </c>
      <c r="F11" s="5">
        <v>1</v>
      </c>
      <c r="G11" s="4"/>
      <c r="H11" s="4"/>
      <c r="I11" s="6">
        <f t="shared" si="0"/>
        <v>0</v>
      </c>
      <c r="O11" s="1"/>
    </row>
    <row r="12" spans="3:15" ht="20.100000000000001" customHeight="1" x14ac:dyDescent="0.25">
      <c r="C12" s="14" t="s">
        <v>11</v>
      </c>
      <c r="D12" s="14" t="s">
        <v>68</v>
      </c>
      <c r="E12" s="4" t="s">
        <v>62</v>
      </c>
      <c r="F12" s="5">
        <v>23000</v>
      </c>
      <c r="G12" s="4"/>
      <c r="H12" s="4"/>
      <c r="I12" s="6">
        <f t="shared" si="0"/>
        <v>0</v>
      </c>
      <c r="O12" s="1"/>
    </row>
    <row r="13" spans="3:15" ht="20.100000000000001" customHeight="1" x14ac:dyDescent="0.25">
      <c r="C13" s="14"/>
      <c r="D13" s="14"/>
      <c r="E13" s="4" t="s">
        <v>63</v>
      </c>
      <c r="F13" s="5">
        <v>112</v>
      </c>
      <c r="G13" s="4"/>
      <c r="H13" s="4"/>
      <c r="I13" s="6">
        <f t="shared" si="0"/>
        <v>0</v>
      </c>
      <c r="O13" s="1"/>
    </row>
    <row r="14" spans="3:15" ht="20.100000000000001" customHeight="1" x14ac:dyDescent="0.25">
      <c r="C14" s="14"/>
      <c r="D14" s="14"/>
      <c r="E14" s="4" t="s">
        <v>64</v>
      </c>
      <c r="F14" s="5">
        <v>26</v>
      </c>
      <c r="G14" s="4"/>
      <c r="H14" s="4"/>
      <c r="I14" s="6">
        <f t="shared" si="0"/>
        <v>0</v>
      </c>
      <c r="O14" s="1"/>
    </row>
    <row r="15" spans="3:15" ht="20.100000000000001" customHeight="1" x14ac:dyDescent="0.25">
      <c r="C15" s="14" t="s">
        <v>19</v>
      </c>
      <c r="D15" s="14" t="s">
        <v>69</v>
      </c>
      <c r="E15" s="4" t="s">
        <v>62</v>
      </c>
      <c r="F15" s="5">
        <v>2600</v>
      </c>
      <c r="G15" s="4"/>
      <c r="H15" s="4"/>
      <c r="I15" s="6">
        <f t="shared" si="0"/>
        <v>0</v>
      </c>
      <c r="O15" s="1"/>
    </row>
    <row r="16" spans="3:15" ht="20.100000000000001" customHeight="1" x14ac:dyDescent="0.25">
      <c r="C16" s="14"/>
      <c r="D16" s="14"/>
      <c r="E16" s="4" t="s">
        <v>63</v>
      </c>
      <c r="F16" s="5">
        <v>1</v>
      </c>
      <c r="G16" s="4"/>
      <c r="H16" s="4"/>
      <c r="I16" s="6">
        <f t="shared" si="0"/>
        <v>0</v>
      </c>
      <c r="O16" s="1"/>
    </row>
    <row r="17" spans="3:15" ht="20.100000000000001" customHeight="1" x14ac:dyDescent="0.25">
      <c r="C17" s="14"/>
      <c r="D17" s="14"/>
      <c r="E17" s="4" t="s">
        <v>64</v>
      </c>
      <c r="F17" s="5">
        <v>1</v>
      </c>
      <c r="G17" s="4"/>
      <c r="H17" s="4"/>
      <c r="I17" s="6">
        <f t="shared" si="0"/>
        <v>0</v>
      </c>
      <c r="O17" s="1"/>
    </row>
    <row r="18" spans="3:15" ht="20.100000000000001" customHeight="1" x14ac:dyDescent="0.25">
      <c r="C18" s="14" t="s">
        <v>21</v>
      </c>
      <c r="D18" s="16" t="s">
        <v>72</v>
      </c>
      <c r="E18" s="6" t="s">
        <v>62</v>
      </c>
      <c r="F18" s="7">
        <v>12000</v>
      </c>
      <c r="G18" s="6"/>
      <c r="H18" s="6"/>
      <c r="I18" s="6">
        <f t="shared" si="0"/>
        <v>0</v>
      </c>
      <c r="O18" s="1"/>
    </row>
    <row r="19" spans="3:15" ht="20.100000000000001" customHeight="1" x14ac:dyDescent="0.25">
      <c r="C19" s="14"/>
      <c r="D19" s="16"/>
      <c r="E19" s="6" t="s">
        <v>63</v>
      </c>
      <c r="F19" s="7">
        <v>161</v>
      </c>
      <c r="G19" s="6"/>
      <c r="H19" s="6"/>
      <c r="I19" s="6">
        <f t="shared" ref="I19:I23" si="1">F19*G19</f>
        <v>0</v>
      </c>
      <c r="O19" s="1"/>
    </row>
    <row r="20" spans="3:15" ht="20.100000000000001" customHeight="1" x14ac:dyDescent="0.25">
      <c r="C20" s="14"/>
      <c r="D20" s="16"/>
      <c r="E20" s="6" t="s">
        <v>64</v>
      </c>
      <c r="F20" s="7">
        <v>31</v>
      </c>
      <c r="G20" s="6"/>
      <c r="H20" s="6"/>
      <c r="I20" s="6">
        <f t="shared" si="1"/>
        <v>0</v>
      </c>
      <c r="O20" s="1"/>
    </row>
    <row r="21" spans="3:15" ht="20.100000000000001" customHeight="1" x14ac:dyDescent="0.25">
      <c r="C21" s="16" t="s">
        <v>22</v>
      </c>
      <c r="D21" s="16" t="s">
        <v>71</v>
      </c>
      <c r="E21" s="6" t="s">
        <v>62</v>
      </c>
      <c r="F21" s="7">
        <v>2000</v>
      </c>
      <c r="G21" s="6"/>
      <c r="H21" s="6"/>
      <c r="I21" s="6">
        <f t="shared" si="1"/>
        <v>0</v>
      </c>
      <c r="O21" s="1"/>
    </row>
    <row r="22" spans="3:15" ht="20.100000000000001" customHeight="1" x14ac:dyDescent="0.25">
      <c r="C22" s="16"/>
      <c r="D22" s="16"/>
      <c r="E22" s="6" t="s">
        <v>63</v>
      </c>
      <c r="F22" s="7">
        <v>1</v>
      </c>
      <c r="G22" s="6"/>
      <c r="H22" s="6"/>
      <c r="I22" s="6">
        <f t="shared" si="1"/>
        <v>0</v>
      </c>
      <c r="O22" s="1"/>
    </row>
    <row r="23" spans="3:15" ht="20.100000000000001" customHeight="1" x14ac:dyDescent="0.25">
      <c r="C23" s="16"/>
      <c r="D23" s="16"/>
      <c r="E23" s="6" t="s">
        <v>64</v>
      </c>
      <c r="F23" s="7">
        <v>33</v>
      </c>
      <c r="G23" s="6"/>
      <c r="H23" s="6"/>
      <c r="I23" s="6">
        <f t="shared" si="1"/>
        <v>0</v>
      </c>
      <c r="O23" s="1"/>
    </row>
    <row r="24" spans="3:15" ht="20.100000000000001" customHeight="1" x14ac:dyDescent="0.25">
      <c r="C24" s="15" t="s">
        <v>70</v>
      </c>
      <c r="D24" s="15"/>
      <c r="E24" s="15"/>
      <c r="F24" s="15"/>
      <c r="G24" s="15"/>
      <c r="H24" s="15"/>
      <c r="I24" s="15"/>
      <c r="O24" s="1"/>
    </row>
    <row r="25" spans="3:15" ht="20.100000000000001" customHeight="1" x14ac:dyDescent="0.25">
      <c r="C25" s="14" t="s">
        <v>23</v>
      </c>
      <c r="D25" s="14" t="s">
        <v>12</v>
      </c>
      <c r="E25" s="4" t="s">
        <v>13</v>
      </c>
      <c r="F25" s="5">
        <v>28</v>
      </c>
      <c r="G25" s="4"/>
      <c r="H25" s="4"/>
      <c r="I25" s="6">
        <f t="shared" ref="I25:I51" si="2">F25*G25</f>
        <v>0</v>
      </c>
      <c r="O25" s="1"/>
    </row>
    <row r="26" spans="3:15" ht="20.100000000000001" customHeight="1" x14ac:dyDescent="0.25">
      <c r="C26" s="14"/>
      <c r="D26" s="14"/>
      <c r="E26" s="4" t="s">
        <v>14</v>
      </c>
      <c r="F26" s="5">
        <v>1</v>
      </c>
      <c r="G26" s="4"/>
      <c r="H26" s="4"/>
      <c r="I26" s="6">
        <f t="shared" si="2"/>
        <v>0</v>
      </c>
      <c r="O26" s="1"/>
    </row>
    <row r="27" spans="3:15" ht="20.100000000000001" customHeight="1" x14ac:dyDescent="0.25">
      <c r="C27" s="14"/>
      <c r="D27" s="14"/>
      <c r="E27" s="4" t="s">
        <v>15</v>
      </c>
      <c r="F27" s="5">
        <v>1</v>
      </c>
      <c r="G27" s="4"/>
      <c r="H27" s="4"/>
      <c r="I27" s="6">
        <f t="shared" si="2"/>
        <v>0</v>
      </c>
      <c r="O27" s="1"/>
    </row>
    <row r="28" spans="3:15" ht="20.100000000000001" customHeight="1" x14ac:dyDescent="0.25">
      <c r="C28" s="14"/>
      <c r="D28" s="14"/>
      <c r="E28" s="4" t="s">
        <v>16</v>
      </c>
      <c r="F28" s="5">
        <v>1</v>
      </c>
      <c r="G28" s="4"/>
      <c r="H28" s="4"/>
      <c r="I28" s="6">
        <f t="shared" si="2"/>
        <v>0</v>
      </c>
    </row>
    <row r="29" spans="3:15" ht="20.100000000000001" customHeight="1" x14ac:dyDescent="0.25">
      <c r="C29" s="14"/>
      <c r="D29" s="14"/>
      <c r="E29" s="4" t="s">
        <v>17</v>
      </c>
      <c r="F29" s="5">
        <v>1</v>
      </c>
      <c r="G29" s="4"/>
      <c r="H29" s="4"/>
      <c r="I29" s="6">
        <f t="shared" si="2"/>
        <v>0</v>
      </c>
    </row>
    <row r="30" spans="3:15" ht="20.100000000000001" customHeight="1" x14ac:dyDescent="0.25">
      <c r="C30" s="14"/>
      <c r="D30" s="14"/>
      <c r="E30" s="20" t="s">
        <v>18</v>
      </c>
      <c r="F30" s="14">
        <v>1</v>
      </c>
      <c r="G30" s="17"/>
      <c r="H30" s="14"/>
      <c r="I30" s="18">
        <f t="shared" si="2"/>
        <v>0</v>
      </c>
    </row>
    <row r="31" spans="3:15" ht="20.100000000000001" customHeight="1" x14ac:dyDescent="0.25">
      <c r="C31" s="14"/>
      <c r="D31" s="14"/>
      <c r="E31" s="20"/>
      <c r="F31" s="14"/>
      <c r="G31" s="17"/>
      <c r="H31" s="14"/>
      <c r="I31" s="18">
        <f t="shared" si="2"/>
        <v>0</v>
      </c>
    </row>
    <row r="32" spans="3:15" ht="20.100000000000001" customHeight="1" x14ac:dyDescent="0.25">
      <c r="C32" s="14" t="s">
        <v>25</v>
      </c>
      <c r="D32" s="14" t="s">
        <v>24</v>
      </c>
      <c r="E32" s="6" t="s">
        <v>13</v>
      </c>
      <c r="F32" s="5">
        <v>1</v>
      </c>
      <c r="G32" s="4"/>
      <c r="H32" s="4"/>
      <c r="I32" s="6">
        <f t="shared" si="2"/>
        <v>0</v>
      </c>
    </row>
    <row r="33" spans="3:9" ht="20.100000000000001" customHeight="1" x14ac:dyDescent="0.25">
      <c r="C33" s="14"/>
      <c r="D33" s="14"/>
      <c r="E33" s="4" t="s">
        <v>14</v>
      </c>
      <c r="F33" s="5">
        <v>1</v>
      </c>
      <c r="G33" s="4"/>
      <c r="H33" s="4"/>
      <c r="I33" s="6">
        <f t="shared" si="2"/>
        <v>0</v>
      </c>
    </row>
    <row r="34" spans="3:9" ht="20.100000000000001" customHeight="1" x14ac:dyDescent="0.25">
      <c r="C34" s="14"/>
      <c r="D34" s="14"/>
      <c r="E34" s="4" t="s">
        <v>15</v>
      </c>
      <c r="F34" s="5">
        <v>1</v>
      </c>
      <c r="G34" s="4"/>
      <c r="H34" s="4"/>
      <c r="I34" s="6">
        <f t="shared" si="2"/>
        <v>0</v>
      </c>
    </row>
    <row r="35" spans="3:9" ht="20.100000000000001" customHeight="1" x14ac:dyDescent="0.25">
      <c r="C35" s="14"/>
      <c r="D35" s="14"/>
      <c r="E35" s="4" t="s">
        <v>16</v>
      </c>
      <c r="F35" s="5">
        <v>1</v>
      </c>
      <c r="G35" s="4"/>
      <c r="H35" s="4"/>
      <c r="I35" s="6">
        <f t="shared" si="2"/>
        <v>0</v>
      </c>
    </row>
    <row r="36" spans="3:9" ht="20.100000000000001" customHeight="1" x14ac:dyDescent="0.25">
      <c r="C36" s="14"/>
      <c r="D36" s="14"/>
      <c r="E36" s="4" t="s">
        <v>17</v>
      </c>
      <c r="F36" s="5">
        <v>1</v>
      </c>
      <c r="G36" s="4"/>
      <c r="H36" s="4"/>
      <c r="I36" s="6">
        <f t="shared" si="2"/>
        <v>0</v>
      </c>
    </row>
    <row r="37" spans="3:9" ht="20.100000000000001" customHeight="1" x14ac:dyDescent="0.25">
      <c r="C37" s="14"/>
      <c r="D37" s="14"/>
      <c r="E37" s="4" t="s">
        <v>18</v>
      </c>
      <c r="F37" s="5">
        <v>1</v>
      </c>
      <c r="G37" s="4"/>
      <c r="H37" s="4"/>
      <c r="I37" s="6">
        <f t="shared" si="2"/>
        <v>0</v>
      </c>
    </row>
    <row r="38" spans="3:9" ht="20.100000000000001" customHeight="1" x14ac:dyDescent="0.25">
      <c r="C38" s="14" t="s">
        <v>26</v>
      </c>
      <c r="D38" s="14" t="s">
        <v>20</v>
      </c>
      <c r="E38" s="4" t="s">
        <v>13</v>
      </c>
      <c r="F38" s="5">
        <v>25</v>
      </c>
      <c r="G38" s="4"/>
      <c r="H38" s="4"/>
      <c r="I38" s="6">
        <f t="shared" si="2"/>
        <v>0</v>
      </c>
    </row>
    <row r="39" spans="3:9" ht="20.100000000000001" customHeight="1" x14ac:dyDescent="0.25">
      <c r="C39" s="14"/>
      <c r="D39" s="14"/>
      <c r="E39" s="4" t="s">
        <v>14</v>
      </c>
      <c r="F39" s="5">
        <v>1</v>
      </c>
      <c r="G39" s="4"/>
      <c r="H39" s="4"/>
      <c r="I39" s="6">
        <f t="shared" si="2"/>
        <v>0</v>
      </c>
    </row>
    <row r="40" spans="3:9" ht="20.100000000000001" customHeight="1" x14ac:dyDescent="0.25">
      <c r="C40" s="14"/>
      <c r="D40" s="14"/>
      <c r="E40" s="4" t="s">
        <v>15</v>
      </c>
      <c r="F40" s="5">
        <v>1</v>
      </c>
      <c r="G40" s="4"/>
      <c r="H40" s="4"/>
      <c r="I40" s="6">
        <f t="shared" si="2"/>
        <v>0</v>
      </c>
    </row>
    <row r="41" spans="3:9" ht="20.100000000000001" customHeight="1" x14ac:dyDescent="0.25">
      <c r="C41" s="14"/>
      <c r="D41" s="14"/>
      <c r="E41" s="4" t="s">
        <v>16</v>
      </c>
      <c r="F41" s="5">
        <v>1</v>
      </c>
      <c r="G41" s="4"/>
      <c r="H41" s="4"/>
      <c r="I41" s="6">
        <f t="shared" si="2"/>
        <v>0</v>
      </c>
    </row>
    <row r="42" spans="3:9" ht="20.100000000000001" customHeight="1" x14ac:dyDescent="0.25">
      <c r="C42" s="14"/>
      <c r="D42" s="14"/>
      <c r="E42" s="4" t="s">
        <v>17</v>
      </c>
      <c r="F42" s="5">
        <v>1</v>
      </c>
      <c r="G42" s="4"/>
      <c r="H42" s="4"/>
      <c r="I42" s="6">
        <f t="shared" si="2"/>
        <v>0</v>
      </c>
    </row>
    <row r="43" spans="3:9" ht="20.100000000000001" customHeight="1" x14ac:dyDescent="0.25">
      <c r="C43" s="14"/>
      <c r="D43" s="14"/>
      <c r="E43" s="17" t="s">
        <v>18</v>
      </c>
      <c r="F43" s="14">
        <v>1</v>
      </c>
      <c r="G43" s="17"/>
      <c r="H43" s="14"/>
      <c r="I43" s="18">
        <f t="shared" si="2"/>
        <v>0</v>
      </c>
    </row>
    <row r="44" spans="3:9" ht="20.100000000000001" customHeight="1" x14ac:dyDescent="0.25">
      <c r="C44" s="14"/>
      <c r="D44" s="14"/>
      <c r="E44" s="17"/>
      <c r="F44" s="14"/>
      <c r="G44" s="17"/>
      <c r="H44" s="14"/>
      <c r="I44" s="18">
        <f t="shared" si="2"/>
        <v>0</v>
      </c>
    </row>
    <row r="45" spans="3:9" ht="20.100000000000001" customHeight="1" x14ac:dyDescent="0.25">
      <c r="C45" s="14">
        <v>10</v>
      </c>
      <c r="D45" s="14" t="s">
        <v>27</v>
      </c>
      <c r="E45" s="4" t="s">
        <v>13</v>
      </c>
      <c r="F45" s="5">
        <v>120</v>
      </c>
      <c r="G45" s="4"/>
      <c r="H45" s="4"/>
      <c r="I45" s="6">
        <f t="shared" si="2"/>
        <v>0</v>
      </c>
    </row>
    <row r="46" spans="3:9" ht="20.100000000000001" customHeight="1" x14ac:dyDescent="0.25">
      <c r="C46" s="14"/>
      <c r="D46" s="14"/>
      <c r="E46" s="4" t="s">
        <v>14</v>
      </c>
      <c r="F46" s="5">
        <v>10</v>
      </c>
      <c r="G46" s="4"/>
      <c r="H46" s="4"/>
      <c r="I46" s="6">
        <f t="shared" si="2"/>
        <v>0</v>
      </c>
    </row>
    <row r="47" spans="3:9" ht="20.100000000000001" customHeight="1" x14ac:dyDescent="0.25">
      <c r="C47" s="14"/>
      <c r="D47" s="14"/>
      <c r="E47" s="4" t="s">
        <v>15</v>
      </c>
      <c r="F47" s="5">
        <v>1</v>
      </c>
      <c r="G47" s="4"/>
      <c r="H47" s="4"/>
      <c r="I47" s="6">
        <f t="shared" si="2"/>
        <v>0</v>
      </c>
    </row>
    <row r="48" spans="3:9" ht="20.100000000000001" customHeight="1" x14ac:dyDescent="0.25">
      <c r="C48" s="14"/>
      <c r="D48" s="14"/>
      <c r="E48" s="4" t="s">
        <v>16</v>
      </c>
      <c r="F48" s="5">
        <v>1</v>
      </c>
      <c r="G48" s="4"/>
      <c r="H48" s="4"/>
      <c r="I48" s="6">
        <f t="shared" si="2"/>
        <v>0</v>
      </c>
    </row>
    <row r="49" spans="3:9" ht="20.100000000000001" customHeight="1" x14ac:dyDescent="0.25">
      <c r="C49" s="14"/>
      <c r="D49" s="14"/>
      <c r="E49" s="4" t="s">
        <v>17</v>
      </c>
      <c r="F49" s="5">
        <v>1</v>
      </c>
      <c r="G49" s="4"/>
      <c r="H49" s="4"/>
      <c r="I49" s="6">
        <f t="shared" si="2"/>
        <v>0</v>
      </c>
    </row>
    <row r="50" spans="3:9" ht="20.100000000000001" customHeight="1" x14ac:dyDescent="0.25">
      <c r="C50" s="14"/>
      <c r="D50" s="14"/>
      <c r="E50" s="17" t="s">
        <v>18</v>
      </c>
      <c r="F50" s="14">
        <v>1</v>
      </c>
      <c r="G50" s="17"/>
      <c r="H50" s="14"/>
      <c r="I50" s="18">
        <f t="shared" si="2"/>
        <v>0</v>
      </c>
    </row>
    <row r="51" spans="3:9" ht="20.100000000000001" customHeight="1" x14ac:dyDescent="0.25">
      <c r="C51" s="14"/>
      <c r="D51" s="14"/>
      <c r="E51" s="17"/>
      <c r="F51" s="14"/>
      <c r="G51" s="17"/>
      <c r="H51" s="14"/>
      <c r="I51" s="18">
        <f t="shared" si="2"/>
        <v>0</v>
      </c>
    </row>
    <row r="52" spans="3:9" ht="20.100000000000001" customHeight="1" x14ac:dyDescent="0.25">
      <c r="C52" s="15" t="s">
        <v>73</v>
      </c>
      <c r="D52" s="15"/>
      <c r="E52" s="15"/>
      <c r="F52" s="15"/>
      <c r="G52" s="15"/>
      <c r="H52" s="15"/>
      <c r="I52" s="15"/>
    </row>
    <row r="53" spans="3:9" ht="20.100000000000001" customHeight="1" x14ac:dyDescent="0.25">
      <c r="C53" s="14">
        <v>11</v>
      </c>
      <c r="D53" s="14" t="s">
        <v>28</v>
      </c>
      <c r="E53" s="17" t="s">
        <v>29</v>
      </c>
      <c r="F53" s="14">
        <v>8</v>
      </c>
      <c r="G53" s="17"/>
      <c r="H53" s="14"/>
      <c r="I53" s="18">
        <f>F53*G53</f>
        <v>0</v>
      </c>
    </row>
    <row r="54" spans="3:9" ht="20.100000000000001" customHeight="1" x14ac:dyDescent="0.25">
      <c r="C54" s="14"/>
      <c r="D54" s="14"/>
      <c r="E54" s="17"/>
      <c r="F54" s="14"/>
      <c r="G54" s="17"/>
      <c r="H54" s="14"/>
      <c r="I54" s="18"/>
    </row>
    <row r="55" spans="3:9" ht="20.100000000000001" customHeight="1" x14ac:dyDescent="0.25">
      <c r="C55" s="14"/>
      <c r="D55" s="14"/>
      <c r="E55" s="17" t="s">
        <v>30</v>
      </c>
      <c r="F55" s="14">
        <v>4</v>
      </c>
      <c r="G55" s="17"/>
      <c r="H55" s="14"/>
      <c r="I55" s="18">
        <f>F55*G55</f>
        <v>0</v>
      </c>
    </row>
    <row r="56" spans="3:9" ht="20.100000000000001" customHeight="1" x14ac:dyDescent="0.25">
      <c r="C56" s="14"/>
      <c r="D56" s="14"/>
      <c r="E56" s="17"/>
      <c r="F56" s="14"/>
      <c r="G56" s="17"/>
      <c r="H56" s="14"/>
      <c r="I56" s="18"/>
    </row>
    <row r="57" spans="3:9" ht="20.100000000000001" customHeight="1" x14ac:dyDescent="0.25">
      <c r="C57" s="14"/>
      <c r="D57" s="14"/>
      <c r="E57" s="17" t="s">
        <v>31</v>
      </c>
      <c r="F57" s="14">
        <v>4</v>
      </c>
      <c r="G57" s="17"/>
      <c r="H57" s="14"/>
      <c r="I57" s="18">
        <f>F57*G57</f>
        <v>0</v>
      </c>
    </row>
    <row r="58" spans="3:9" ht="20.100000000000001" customHeight="1" x14ac:dyDescent="0.25">
      <c r="C58" s="14"/>
      <c r="D58" s="14"/>
      <c r="E58" s="17"/>
      <c r="F58" s="14"/>
      <c r="G58" s="17"/>
      <c r="H58" s="14"/>
      <c r="I58" s="18"/>
    </row>
    <row r="59" spans="3:9" ht="20.100000000000001" customHeight="1" x14ac:dyDescent="0.25">
      <c r="C59" s="14"/>
      <c r="D59" s="14"/>
      <c r="E59" s="17" t="s">
        <v>32</v>
      </c>
      <c r="F59" s="14">
        <v>1</v>
      </c>
      <c r="G59" s="17"/>
      <c r="H59" s="14"/>
      <c r="I59" s="18">
        <f>F59*G59</f>
        <v>0</v>
      </c>
    </row>
    <row r="60" spans="3:9" ht="20.100000000000001" customHeight="1" x14ac:dyDescent="0.25">
      <c r="C60" s="14"/>
      <c r="D60" s="14"/>
      <c r="E60" s="17"/>
      <c r="F60" s="14"/>
      <c r="G60" s="17"/>
      <c r="H60" s="14"/>
      <c r="I60" s="18"/>
    </row>
    <row r="61" spans="3:9" ht="20.100000000000001" customHeight="1" x14ac:dyDescent="0.25">
      <c r="C61" s="14"/>
      <c r="D61" s="14"/>
      <c r="E61" s="17" t="s">
        <v>33</v>
      </c>
      <c r="F61" s="14">
        <v>27</v>
      </c>
      <c r="G61" s="17"/>
      <c r="H61" s="14"/>
      <c r="I61" s="18">
        <f>F61*G61</f>
        <v>0</v>
      </c>
    </row>
    <row r="62" spans="3:9" ht="20.100000000000001" customHeight="1" x14ac:dyDescent="0.25">
      <c r="C62" s="14"/>
      <c r="D62" s="14"/>
      <c r="E62" s="17"/>
      <c r="F62" s="14"/>
      <c r="G62" s="17"/>
      <c r="H62" s="14"/>
      <c r="I62" s="18"/>
    </row>
    <row r="63" spans="3:9" ht="20.100000000000001" customHeight="1" x14ac:dyDescent="0.25">
      <c r="C63" s="14"/>
      <c r="D63" s="14"/>
      <c r="E63" s="17" t="s">
        <v>34</v>
      </c>
      <c r="F63" s="14">
        <v>27</v>
      </c>
      <c r="G63" s="17"/>
      <c r="H63" s="14"/>
      <c r="I63" s="18">
        <f>F63*G63</f>
        <v>0</v>
      </c>
    </row>
    <row r="64" spans="3:9" ht="20.100000000000001" customHeight="1" x14ac:dyDescent="0.25">
      <c r="C64" s="14"/>
      <c r="D64" s="14"/>
      <c r="E64" s="17"/>
      <c r="F64" s="14"/>
      <c r="G64" s="17"/>
      <c r="H64" s="14"/>
      <c r="I64" s="18"/>
    </row>
    <row r="65" spans="3:9" ht="20.100000000000001" customHeight="1" x14ac:dyDescent="0.25">
      <c r="C65" s="14">
        <v>12</v>
      </c>
      <c r="D65" s="14" t="s">
        <v>35</v>
      </c>
      <c r="E65" s="17" t="s">
        <v>29</v>
      </c>
      <c r="F65" s="14">
        <v>13</v>
      </c>
      <c r="G65" s="17"/>
      <c r="H65" s="14"/>
      <c r="I65" s="18">
        <f>F65*G65</f>
        <v>0</v>
      </c>
    </row>
    <row r="66" spans="3:9" ht="20.100000000000001" customHeight="1" x14ac:dyDescent="0.25">
      <c r="C66" s="14"/>
      <c r="D66" s="14"/>
      <c r="E66" s="17"/>
      <c r="F66" s="14"/>
      <c r="G66" s="17"/>
      <c r="H66" s="14"/>
      <c r="I66" s="18"/>
    </row>
    <row r="67" spans="3:9" ht="20.100000000000001" customHeight="1" x14ac:dyDescent="0.25">
      <c r="C67" s="14"/>
      <c r="D67" s="14"/>
      <c r="E67" s="17" t="s">
        <v>30</v>
      </c>
      <c r="F67" s="14">
        <v>1</v>
      </c>
      <c r="G67" s="17"/>
      <c r="H67" s="14"/>
      <c r="I67" s="18">
        <f>F67*G67</f>
        <v>0</v>
      </c>
    </row>
    <row r="68" spans="3:9" ht="20.100000000000001" customHeight="1" x14ac:dyDescent="0.25">
      <c r="C68" s="14"/>
      <c r="D68" s="14"/>
      <c r="E68" s="17"/>
      <c r="F68" s="14"/>
      <c r="G68" s="17"/>
      <c r="H68" s="14"/>
      <c r="I68" s="18"/>
    </row>
    <row r="69" spans="3:9" ht="20.100000000000001" customHeight="1" x14ac:dyDescent="0.25">
      <c r="C69" s="14"/>
      <c r="D69" s="14"/>
      <c r="E69" s="17" t="s">
        <v>31</v>
      </c>
      <c r="F69" s="14">
        <f>2*4</f>
        <v>8</v>
      </c>
      <c r="G69" s="17"/>
      <c r="H69" s="14"/>
      <c r="I69" s="18">
        <f>F69*G69</f>
        <v>0</v>
      </c>
    </row>
    <row r="70" spans="3:9" ht="20.100000000000001" customHeight="1" x14ac:dyDescent="0.25">
      <c r="C70" s="14"/>
      <c r="D70" s="14"/>
      <c r="E70" s="17"/>
      <c r="F70" s="14"/>
      <c r="G70" s="17"/>
      <c r="H70" s="14"/>
      <c r="I70" s="18"/>
    </row>
    <row r="71" spans="3:9" ht="20.100000000000001" customHeight="1" x14ac:dyDescent="0.25">
      <c r="C71" s="14"/>
      <c r="D71" s="14"/>
      <c r="E71" s="17" t="s">
        <v>32</v>
      </c>
      <c r="F71" s="14">
        <v>1</v>
      </c>
      <c r="G71" s="17"/>
      <c r="H71" s="14"/>
      <c r="I71" s="18">
        <f>F71*G71</f>
        <v>0</v>
      </c>
    </row>
    <row r="72" spans="3:9" ht="20.100000000000001" customHeight="1" x14ac:dyDescent="0.25">
      <c r="C72" s="14"/>
      <c r="D72" s="14"/>
      <c r="E72" s="17"/>
      <c r="F72" s="14"/>
      <c r="G72" s="17"/>
      <c r="H72" s="14"/>
      <c r="I72" s="18"/>
    </row>
    <row r="73" spans="3:9" ht="20.100000000000001" customHeight="1" x14ac:dyDescent="0.25">
      <c r="C73" s="14"/>
      <c r="D73" s="14"/>
      <c r="E73" s="17" t="s">
        <v>33</v>
      </c>
      <c r="F73" s="14">
        <v>1</v>
      </c>
      <c r="G73" s="17"/>
      <c r="H73" s="14"/>
      <c r="I73" s="18">
        <f>F73*G73</f>
        <v>0</v>
      </c>
    </row>
    <row r="74" spans="3:9" ht="20.100000000000001" customHeight="1" x14ac:dyDescent="0.25">
      <c r="C74" s="14"/>
      <c r="D74" s="14"/>
      <c r="E74" s="17"/>
      <c r="F74" s="14"/>
      <c r="G74" s="17"/>
      <c r="H74" s="14"/>
      <c r="I74" s="18"/>
    </row>
    <row r="75" spans="3:9" ht="20.100000000000001" customHeight="1" x14ac:dyDescent="0.25">
      <c r="C75" s="14"/>
      <c r="D75" s="14"/>
      <c r="E75" s="20" t="s">
        <v>34</v>
      </c>
      <c r="F75" s="14">
        <v>1</v>
      </c>
      <c r="G75" s="17"/>
      <c r="H75" s="14"/>
      <c r="I75" s="18">
        <f>F75*G75</f>
        <v>0</v>
      </c>
    </row>
    <row r="76" spans="3:9" ht="20.100000000000001" customHeight="1" x14ac:dyDescent="0.25">
      <c r="C76" s="14"/>
      <c r="D76" s="14"/>
      <c r="E76" s="20"/>
      <c r="F76" s="14"/>
      <c r="G76" s="17"/>
      <c r="H76" s="14"/>
      <c r="I76" s="18"/>
    </row>
    <row r="77" spans="3:9" ht="20.100000000000001" customHeight="1" x14ac:dyDescent="0.25">
      <c r="C77" s="15" t="s">
        <v>74</v>
      </c>
      <c r="D77" s="15"/>
      <c r="E77" s="15"/>
      <c r="F77" s="15"/>
      <c r="G77" s="15"/>
      <c r="H77" s="15"/>
      <c r="I77" s="15"/>
    </row>
    <row r="78" spans="3:9" ht="20.100000000000001" customHeight="1" x14ac:dyDescent="0.25">
      <c r="C78" s="14">
        <v>13</v>
      </c>
      <c r="D78" s="14" t="s">
        <v>59</v>
      </c>
      <c r="E78" s="4" t="s">
        <v>36</v>
      </c>
      <c r="F78" s="5">
        <v>900</v>
      </c>
      <c r="G78" s="4"/>
      <c r="H78" s="4"/>
      <c r="I78" s="6">
        <f>F78*G78</f>
        <v>0</v>
      </c>
    </row>
    <row r="79" spans="3:9" ht="20.100000000000001" customHeight="1" x14ac:dyDescent="0.25">
      <c r="C79" s="14"/>
      <c r="D79" s="14"/>
      <c r="E79" s="4" t="s">
        <v>85</v>
      </c>
      <c r="F79" s="5">
        <v>1200</v>
      </c>
      <c r="G79" s="4"/>
      <c r="H79" s="4"/>
      <c r="I79" s="6">
        <f t="shared" ref="I79:I81" si="3">F79*G79</f>
        <v>0</v>
      </c>
    </row>
    <row r="80" spans="3:9" ht="20.100000000000001" customHeight="1" x14ac:dyDescent="0.25">
      <c r="C80" s="14"/>
      <c r="D80" s="14"/>
      <c r="E80" s="4" t="s">
        <v>86</v>
      </c>
      <c r="F80" s="5">
        <v>934</v>
      </c>
      <c r="G80" s="4"/>
      <c r="H80" s="4"/>
      <c r="I80" s="6">
        <f t="shared" si="3"/>
        <v>0</v>
      </c>
    </row>
    <row r="81" spans="3:9" ht="20.100000000000001" customHeight="1" x14ac:dyDescent="0.25">
      <c r="C81" s="14"/>
      <c r="D81" s="14"/>
      <c r="E81" s="4" t="s">
        <v>55</v>
      </c>
      <c r="F81" s="5">
        <v>1</v>
      </c>
      <c r="G81" s="4"/>
      <c r="H81" s="4"/>
      <c r="I81" s="6">
        <f t="shared" si="3"/>
        <v>0</v>
      </c>
    </row>
    <row r="82" spans="3:9" ht="20.100000000000001" customHeight="1" x14ac:dyDescent="0.25">
      <c r="C82" s="14"/>
      <c r="D82" s="14"/>
      <c r="E82" s="4" t="s">
        <v>37</v>
      </c>
      <c r="F82" s="5">
        <v>1</v>
      </c>
      <c r="G82" s="4"/>
      <c r="H82" s="4"/>
      <c r="I82" s="6">
        <f t="shared" ref="I82:I95" si="4">F82*G82</f>
        <v>0</v>
      </c>
    </row>
    <row r="83" spans="3:9" ht="20.100000000000001" customHeight="1" x14ac:dyDescent="0.25">
      <c r="C83" s="14"/>
      <c r="D83" s="14"/>
      <c r="E83" s="4" t="s">
        <v>38</v>
      </c>
      <c r="F83" s="5">
        <f>250*4</f>
        <v>1000</v>
      </c>
      <c r="G83" s="4"/>
      <c r="H83" s="4"/>
      <c r="I83" s="6">
        <f t="shared" si="4"/>
        <v>0</v>
      </c>
    </row>
    <row r="84" spans="3:9" ht="20.100000000000001" customHeight="1" x14ac:dyDescent="0.25">
      <c r="C84" s="14"/>
      <c r="D84" s="14"/>
      <c r="E84" s="4" t="s">
        <v>39</v>
      </c>
      <c r="F84" s="5">
        <v>1000</v>
      </c>
      <c r="G84" s="4"/>
      <c r="H84" s="4"/>
      <c r="I84" s="6">
        <f t="shared" si="4"/>
        <v>0</v>
      </c>
    </row>
    <row r="85" spans="3:9" ht="20.100000000000001" customHeight="1" x14ac:dyDescent="0.25">
      <c r="C85" s="14"/>
      <c r="D85" s="14"/>
      <c r="E85" s="4" t="s">
        <v>40</v>
      </c>
      <c r="F85" s="5">
        <v>90</v>
      </c>
      <c r="G85" s="4"/>
      <c r="H85" s="4"/>
      <c r="I85" s="6">
        <f t="shared" si="4"/>
        <v>0</v>
      </c>
    </row>
    <row r="86" spans="3:9" ht="20.100000000000001" customHeight="1" x14ac:dyDescent="0.25">
      <c r="C86" s="14"/>
      <c r="D86" s="14"/>
      <c r="E86" s="8" t="s">
        <v>52</v>
      </c>
      <c r="F86" s="5">
        <v>80</v>
      </c>
      <c r="G86" s="4"/>
      <c r="H86" s="4"/>
      <c r="I86" s="6">
        <f t="shared" si="4"/>
        <v>0</v>
      </c>
    </row>
    <row r="87" spans="3:9" ht="20.100000000000001" customHeight="1" x14ac:dyDescent="0.25">
      <c r="C87" s="14"/>
      <c r="D87" s="14"/>
      <c r="E87" s="4" t="s">
        <v>53</v>
      </c>
      <c r="F87" s="5">
        <v>10</v>
      </c>
      <c r="G87" s="4"/>
      <c r="H87" s="4"/>
      <c r="I87" s="6">
        <f t="shared" si="4"/>
        <v>0</v>
      </c>
    </row>
    <row r="88" spans="3:9" ht="20.100000000000001" customHeight="1" x14ac:dyDescent="0.25">
      <c r="C88" s="14"/>
      <c r="D88" s="14"/>
      <c r="E88" s="8" t="s">
        <v>60</v>
      </c>
      <c r="F88" s="5">
        <v>10</v>
      </c>
      <c r="G88" s="4"/>
      <c r="H88" s="4"/>
      <c r="I88" s="6">
        <f t="shared" si="4"/>
        <v>0</v>
      </c>
    </row>
    <row r="89" spans="3:9" ht="20.100000000000001" customHeight="1" x14ac:dyDescent="0.25">
      <c r="C89" s="14"/>
      <c r="D89" s="14"/>
      <c r="E89" s="4" t="s">
        <v>41</v>
      </c>
      <c r="F89" s="5">
        <v>280</v>
      </c>
      <c r="G89" s="4"/>
      <c r="H89" s="4"/>
      <c r="I89" s="6">
        <f t="shared" si="4"/>
        <v>0</v>
      </c>
    </row>
    <row r="90" spans="3:9" ht="20.100000000000001" customHeight="1" x14ac:dyDescent="0.25">
      <c r="C90" s="14"/>
      <c r="D90" s="14"/>
      <c r="E90" s="4" t="s">
        <v>38</v>
      </c>
      <c r="F90" s="5">
        <v>200</v>
      </c>
      <c r="G90" s="4"/>
      <c r="H90" s="4"/>
      <c r="I90" s="6">
        <f t="shared" si="4"/>
        <v>0</v>
      </c>
    </row>
    <row r="91" spans="3:9" ht="20.100000000000001" customHeight="1" x14ac:dyDescent="0.25">
      <c r="C91" s="14"/>
      <c r="D91" s="14"/>
      <c r="E91" s="4" t="s">
        <v>39</v>
      </c>
      <c r="F91" s="5">
        <v>16</v>
      </c>
      <c r="G91" s="4"/>
      <c r="H91" s="4"/>
      <c r="I91" s="6">
        <f t="shared" si="4"/>
        <v>0</v>
      </c>
    </row>
    <row r="92" spans="3:9" ht="20.100000000000001" customHeight="1" x14ac:dyDescent="0.25">
      <c r="C92" s="14"/>
      <c r="D92" s="14"/>
      <c r="E92" s="4" t="s">
        <v>40</v>
      </c>
      <c r="F92" s="5">
        <v>16</v>
      </c>
      <c r="G92" s="4"/>
      <c r="H92" s="4"/>
      <c r="I92" s="6">
        <f t="shared" si="4"/>
        <v>0</v>
      </c>
    </row>
    <row r="93" spans="3:9" ht="20.100000000000001" customHeight="1" x14ac:dyDescent="0.25">
      <c r="C93" s="14"/>
      <c r="D93" s="14"/>
      <c r="E93" s="8" t="s">
        <v>52</v>
      </c>
      <c r="F93" s="5">
        <v>16</v>
      </c>
      <c r="G93" s="4"/>
      <c r="H93" s="4"/>
      <c r="I93" s="6">
        <f t="shared" si="4"/>
        <v>0</v>
      </c>
    </row>
    <row r="94" spans="3:9" ht="20.100000000000001" customHeight="1" x14ac:dyDescent="0.25">
      <c r="C94" s="14"/>
      <c r="D94" s="14"/>
      <c r="E94" s="4" t="s">
        <v>53</v>
      </c>
      <c r="F94" s="5">
        <v>16</v>
      </c>
      <c r="G94" s="4"/>
      <c r="H94" s="4"/>
      <c r="I94" s="6">
        <f t="shared" si="4"/>
        <v>0</v>
      </c>
    </row>
    <row r="95" spans="3:9" ht="20.100000000000001" customHeight="1" x14ac:dyDescent="0.25">
      <c r="C95" s="14"/>
      <c r="D95" s="14"/>
      <c r="E95" s="8" t="s">
        <v>60</v>
      </c>
      <c r="F95" s="5">
        <v>16</v>
      </c>
      <c r="G95" s="4"/>
      <c r="H95" s="4"/>
      <c r="I95" s="6">
        <f t="shared" si="4"/>
        <v>0</v>
      </c>
    </row>
    <row r="96" spans="3:9" ht="20.100000000000001" customHeight="1" x14ac:dyDescent="0.25">
      <c r="C96" s="15" t="s">
        <v>93</v>
      </c>
      <c r="D96" s="15"/>
      <c r="E96" s="15"/>
      <c r="F96" s="15"/>
      <c r="G96" s="15"/>
      <c r="H96" s="15"/>
      <c r="I96" s="15"/>
    </row>
    <row r="97" spans="3:9" ht="20.100000000000001" customHeight="1" x14ac:dyDescent="0.25">
      <c r="C97" s="14">
        <v>14</v>
      </c>
      <c r="D97" s="14" t="s">
        <v>42</v>
      </c>
      <c r="E97" s="17"/>
      <c r="F97" s="14">
        <v>12</v>
      </c>
      <c r="G97" s="17"/>
      <c r="H97" s="14"/>
      <c r="I97" s="18">
        <f>F97*G97</f>
        <v>0</v>
      </c>
    </row>
    <row r="98" spans="3:9" ht="20.100000000000001" customHeight="1" x14ac:dyDescent="0.25">
      <c r="C98" s="14"/>
      <c r="D98" s="14"/>
      <c r="E98" s="17"/>
      <c r="F98" s="14"/>
      <c r="G98" s="17"/>
      <c r="H98" s="14"/>
      <c r="I98" s="18"/>
    </row>
    <row r="99" spans="3:9" ht="20.100000000000001" customHeight="1" x14ac:dyDescent="0.25">
      <c r="C99" s="14">
        <v>15</v>
      </c>
      <c r="D99" s="14" t="s">
        <v>43</v>
      </c>
      <c r="E99" s="17"/>
      <c r="F99" s="14">
        <v>100</v>
      </c>
      <c r="G99" s="17"/>
      <c r="H99" s="14"/>
      <c r="I99" s="18">
        <f>F99*G99</f>
        <v>0</v>
      </c>
    </row>
    <row r="100" spans="3:9" ht="20.100000000000001" customHeight="1" x14ac:dyDescent="0.25">
      <c r="C100" s="14"/>
      <c r="D100" s="14"/>
      <c r="E100" s="17"/>
      <c r="F100" s="14"/>
      <c r="G100" s="17"/>
      <c r="H100" s="14"/>
      <c r="I100" s="18"/>
    </row>
    <row r="101" spans="3:9" ht="20.100000000000001" customHeight="1" x14ac:dyDescent="0.25">
      <c r="C101" s="14"/>
      <c r="D101" s="14"/>
      <c r="E101" s="17"/>
      <c r="F101" s="14"/>
      <c r="G101" s="17"/>
      <c r="H101" s="14"/>
      <c r="I101" s="18"/>
    </row>
    <row r="102" spans="3:9" ht="20.100000000000001" customHeight="1" x14ac:dyDescent="0.25">
      <c r="C102" s="14">
        <v>16</v>
      </c>
      <c r="D102" s="14" t="s">
        <v>44</v>
      </c>
      <c r="E102" s="4" t="s">
        <v>75</v>
      </c>
      <c r="F102" s="5">
        <v>40</v>
      </c>
      <c r="G102" s="4"/>
      <c r="H102" s="4"/>
      <c r="I102" s="6">
        <f>F102*G102</f>
        <v>0</v>
      </c>
    </row>
    <row r="103" spans="3:9" ht="20.100000000000001" customHeight="1" x14ac:dyDescent="0.25">
      <c r="C103" s="14"/>
      <c r="D103" s="14"/>
      <c r="E103" s="4" t="s">
        <v>14</v>
      </c>
      <c r="F103" s="5">
        <v>4</v>
      </c>
      <c r="G103" s="4"/>
      <c r="H103" s="4"/>
      <c r="I103" s="6">
        <f>F103*G103</f>
        <v>0</v>
      </c>
    </row>
    <row r="104" spans="3:9" ht="20.100000000000001" customHeight="1" x14ac:dyDescent="0.25">
      <c r="C104" s="14"/>
      <c r="D104" s="14"/>
      <c r="E104" s="4" t="s">
        <v>15</v>
      </c>
      <c r="F104" s="5">
        <v>1</v>
      </c>
      <c r="G104" s="4"/>
      <c r="H104" s="4"/>
      <c r="I104" s="6">
        <f t="shared" ref="I104:I107" si="5">F104*G104</f>
        <v>0</v>
      </c>
    </row>
    <row r="105" spans="3:9" ht="20.100000000000001" customHeight="1" x14ac:dyDescent="0.25">
      <c r="C105" s="14"/>
      <c r="D105" s="14"/>
      <c r="E105" s="4" t="s">
        <v>16</v>
      </c>
      <c r="F105" s="5">
        <v>1</v>
      </c>
      <c r="G105" s="4"/>
      <c r="H105" s="4"/>
      <c r="I105" s="6">
        <f t="shared" si="5"/>
        <v>0</v>
      </c>
    </row>
    <row r="106" spans="3:9" ht="20.100000000000001" customHeight="1" x14ac:dyDescent="0.25">
      <c r="C106" s="14"/>
      <c r="D106" s="14"/>
      <c r="E106" s="4" t="s">
        <v>17</v>
      </c>
      <c r="F106" s="5">
        <v>1</v>
      </c>
      <c r="G106" s="4"/>
      <c r="H106" s="4"/>
      <c r="I106" s="6">
        <f t="shared" si="5"/>
        <v>0</v>
      </c>
    </row>
    <row r="107" spans="3:9" ht="20.100000000000001" customHeight="1" x14ac:dyDescent="0.25">
      <c r="C107" s="14"/>
      <c r="D107" s="14"/>
      <c r="E107" s="4" t="s">
        <v>76</v>
      </c>
      <c r="F107" s="5">
        <v>1</v>
      </c>
      <c r="G107" s="4"/>
      <c r="H107" s="4"/>
      <c r="I107" s="6">
        <f t="shared" si="5"/>
        <v>0</v>
      </c>
    </row>
    <row r="108" spans="3:9" ht="20.100000000000001" customHeight="1" x14ac:dyDescent="0.25">
      <c r="C108" s="14">
        <v>17</v>
      </c>
      <c r="D108" s="14" t="s">
        <v>45</v>
      </c>
      <c r="E108" s="20" t="s">
        <v>29</v>
      </c>
      <c r="F108" s="14">
        <v>1</v>
      </c>
      <c r="G108" s="17"/>
      <c r="H108" s="4"/>
      <c r="I108" s="18">
        <f>F108*G108</f>
        <v>0</v>
      </c>
    </row>
    <row r="109" spans="3:9" ht="20.100000000000001" customHeight="1" x14ac:dyDescent="0.25">
      <c r="C109" s="14"/>
      <c r="D109" s="14"/>
      <c r="E109" s="20"/>
      <c r="F109" s="14"/>
      <c r="G109" s="17"/>
      <c r="H109" s="4"/>
      <c r="I109" s="18"/>
    </row>
    <row r="110" spans="3:9" ht="20.100000000000001" customHeight="1" x14ac:dyDescent="0.25">
      <c r="C110" s="14"/>
      <c r="D110" s="14"/>
      <c r="E110" s="4" t="s">
        <v>30</v>
      </c>
      <c r="F110" s="5">
        <v>1</v>
      </c>
      <c r="G110" s="4"/>
      <c r="H110" s="4"/>
      <c r="I110" s="6">
        <f>(F110*G110)</f>
        <v>0</v>
      </c>
    </row>
    <row r="111" spans="3:9" ht="20.100000000000001" customHeight="1" x14ac:dyDescent="0.25">
      <c r="C111" s="14"/>
      <c r="D111" s="14"/>
      <c r="E111" s="4" t="s">
        <v>31</v>
      </c>
      <c r="F111" s="5">
        <v>1</v>
      </c>
      <c r="G111" s="4"/>
      <c r="H111" s="4"/>
      <c r="I111" s="6">
        <f>(F111*G111)</f>
        <v>0</v>
      </c>
    </row>
    <row r="112" spans="3:9" ht="20.100000000000001" customHeight="1" x14ac:dyDescent="0.25">
      <c r="C112" s="14"/>
      <c r="D112" s="14"/>
      <c r="E112" s="4" t="s">
        <v>32</v>
      </c>
      <c r="F112" s="5">
        <v>1</v>
      </c>
      <c r="G112" s="4"/>
      <c r="H112" s="4"/>
      <c r="I112" s="6">
        <f>(F112*G112)</f>
        <v>0</v>
      </c>
    </row>
    <row r="113" spans="3:9" ht="20.100000000000001" customHeight="1" x14ac:dyDescent="0.25">
      <c r="C113" s="14"/>
      <c r="D113" s="14"/>
      <c r="E113" s="4" t="s">
        <v>33</v>
      </c>
      <c r="F113" s="5">
        <v>1</v>
      </c>
      <c r="G113" s="4"/>
      <c r="H113" s="4"/>
      <c r="I113" s="6">
        <f>(F113*G113)</f>
        <v>0</v>
      </c>
    </row>
    <row r="114" spans="3:9" ht="20.100000000000001" customHeight="1" x14ac:dyDescent="0.25">
      <c r="C114" s="14"/>
      <c r="D114" s="14"/>
      <c r="E114" s="4" t="s">
        <v>77</v>
      </c>
      <c r="F114" s="5">
        <v>1</v>
      </c>
      <c r="G114" s="4"/>
      <c r="H114" s="4"/>
      <c r="I114" s="6">
        <f>(F114*G114)</f>
        <v>0</v>
      </c>
    </row>
    <row r="115" spans="3:9" ht="20.100000000000001" customHeight="1" x14ac:dyDescent="0.25">
      <c r="C115" s="14">
        <v>18</v>
      </c>
      <c r="D115" s="14" t="s">
        <v>46</v>
      </c>
      <c r="E115" s="4" t="s">
        <v>62</v>
      </c>
      <c r="F115" s="5">
        <v>1</v>
      </c>
      <c r="G115" s="4"/>
      <c r="H115" s="4"/>
      <c r="I115" s="6">
        <f>F115*G115</f>
        <v>0</v>
      </c>
    </row>
    <row r="116" spans="3:9" ht="20.100000000000001" customHeight="1" x14ac:dyDescent="0.25">
      <c r="C116" s="14"/>
      <c r="D116" s="14"/>
      <c r="E116" s="4" t="s">
        <v>63</v>
      </c>
      <c r="F116" s="5">
        <v>1</v>
      </c>
      <c r="G116" s="4"/>
      <c r="H116" s="4"/>
      <c r="I116" s="6">
        <f>(F116*G116)</f>
        <v>0</v>
      </c>
    </row>
    <row r="117" spans="3:9" ht="20.100000000000001" customHeight="1" x14ac:dyDescent="0.25">
      <c r="C117" s="14"/>
      <c r="D117" s="14"/>
      <c r="E117" s="4" t="s">
        <v>64</v>
      </c>
      <c r="F117" s="5">
        <v>1</v>
      </c>
      <c r="G117" s="4"/>
      <c r="H117" s="4"/>
      <c r="I117" s="6">
        <f>(F117*G117)</f>
        <v>0</v>
      </c>
    </row>
    <row r="118" spans="3:9" ht="20.100000000000001" customHeight="1" x14ac:dyDescent="0.25">
      <c r="C118" s="14">
        <v>19</v>
      </c>
      <c r="D118" s="14" t="s">
        <v>47</v>
      </c>
      <c r="E118" s="4" t="s">
        <v>13</v>
      </c>
      <c r="F118" s="5">
        <v>1</v>
      </c>
      <c r="G118" s="4"/>
      <c r="H118" s="4"/>
      <c r="I118" s="6">
        <f>F118*G118</f>
        <v>0</v>
      </c>
    </row>
    <row r="119" spans="3:9" ht="20.100000000000001" customHeight="1" x14ac:dyDescent="0.25">
      <c r="C119" s="14"/>
      <c r="D119" s="14"/>
      <c r="E119" s="4" t="s">
        <v>14</v>
      </c>
      <c r="F119" s="5">
        <v>1</v>
      </c>
      <c r="G119" s="4"/>
      <c r="H119" s="4"/>
      <c r="I119" s="6">
        <f t="shared" ref="I119:I123" si="6">F119*G119</f>
        <v>0</v>
      </c>
    </row>
    <row r="120" spans="3:9" ht="20.100000000000001" customHeight="1" x14ac:dyDescent="0.25">
      <c r="C120" s="14"/>
      <c r="D120" s="14"/>
      <c r="E120" s="4" t="s">
        <v>15</v>
      </c>
      <c r="F120" s="5">
        <v>1</v>
      </c>
      <c r="G120" s="4"/>
      <c r="H120" s="4"/>
      <c r="I120" s="6">
        <f t="shared" si="6"/>
        <v>0</v>
      </c>
    </row>
    <row r="121" spans="3:9" ht="20.100000000000001" customHeight="1" x14ac:dyDescent="0.25">
      <c r="C121" s="14"/>
      <c r="D121" s="14"/>
      <c r="E121" s="4" t="s">
        <v>16</v>
      </c>
      <c r="F121" s="5">
        <v>1</v>
      </c>
      <c r="G121" s="4"/>
      <c r="H121" s="4"/>
      <c r="I121" s="6">
        <f t="shared" si="6"/>
        <v>0</v>
      </c>
    </row>
    <row r="122" spans="3:9" ht="20.100000000000001" customHeight="1" x14ac:dyDescent="0.25">
      <c r="C122" s="14"/>
      <c r="D122" s="14"/>
      <c r="E122" s="4" t="s">
        <v>78</v>
      </c>
      <c r="F122" s="5">
        <v>1</v>
      </c>
      <c r="G122" s="4"/>
      <c r="H122" s="4"/>
      <c r="I122" s="6">
        <f t="shared" si="6"/>
        <v>0</v>
      </c>
    </row>
    <row r="123" spans="3:9" ht="20.100000000000001" customHeight="1" x14ac:dyDescent="0.25">
      <c r="C123" s="14"/>
      <c r="D123" s="14"/>
      <c r="E123" s="4" t="s">
        <v>18</v>
      </c>
      <c r="F123" s="5">
        <v>1</v>
      </c>
      <c r="G123" s="4"/>
      <c r="H123" s="4"/>
      <c r="I123" s="6">
        <f t="shared" si="6"/>
        <v>0</v>
      </c>
    </row>
    <row r="124" spans="3:9" ht="20.100000000000001" customHeight="1" x14ac:dyDescent="0.25">
      <c r="C124" s="14">
        <v>20</v>
      </c>
      <c r="D124" s="14" t="s">
        <v>48</v>
      </c>
      <c r="E124" s="6" t="s">
        <v>29</v>
      </c>
      <c r="F124" s="7">
        <v>1</v>
      </c>
      <c r="G124" s="6"/>
      <c r="H124" s="6"/>
      <c r="I124" s="13">
        <f>F124*G124</f>
        <v>0</v>
      </c>
    </row>
    <row r="125" spans="3:9" ht="20.100000000000001" customHeight="1" x14ac:dyDescent="0.25">
      <c r="C125" s="14"/>
      <c r="D125" s="14"/>
      <c r="E125" s="6" t="s">
        <v>30</v>
      </c>
      <c r="F125" s="7">
        <v>1</v>
      </c>
      <c r="G125" s="6"/>
      <c r="H125" s="6"/>
      <c r="I125" s="6">
        <f>(F125*G125)</f>
        <v>0</v>
      </c>
    </row>
    <row r="126" spans="3:9" ht="20.100000000000001" customHeight="1" x14ac:dyDescent="0.25">
      <c r="C126" s="14"/>
      <c r="D126" s="14"/>
      <c r="E126" s="4" t="s">
        <v>31</v>
      </c>
      <c r="F126" s="5">
        <v>1</v>
      </c>
      <c r="G126" s="4"/>
      <c r="H126" s="4"/>
      <c r="I126" s="6">
        <f>(F126*G126)</f>
        <v>0</v>
      </c>
    </row>
    <row r="127" spans="3:9" ht="20.100000000000001" customHeight="1" x14ac:dyDescent="0.25">
      <c r="C127" s="14"/>
      <c r="D127" s="14"/>
      <c r="E127" s="4" t="s">
        <v>32</v>
      </c>
      <c r="F127" s="5">
        <v>1</v>
      </c>
      <c r="G127" s="4"/>
      <c r="H127" s="4"/>
      <c r="I127" s="6">
        <f>(F127*G127)</f>
        <v>0</v>
      </c>
    </row>
    <row r="128" spans="3:9" ht="20.100000000000001" customHeight="1" x14ac:dyDescent="0.25">
      <c r="C128" s="14"/>
      <c r="D128" s="14"/>
      <c r="E128" s="4" t="s">
        <v>33</v>
      </c>
      <c r="F128" s="5">
        <v>1</v>
      </c>
      <c r="G128" s="4"/>
      <c r="H128" s="4"/>
      <c r="I128" s="6">
        <f>(F128*G128)</f>
        <v>0</v>
      </c>
    </row>
    <row r="129" spans="3:15" ht="20.100000000000001" customHeight="1" x14ac:dyDescent="0.25">
      <c r="C129" s="14"/>
      <c r="D129" s="14"/>
      <c r="E129" s="4" t="s">
        <v>34</v>
      </c>
      <c r="F129" s="5">
        <v>1</v>
      </c>
      <c r="G129" s="4"/>
      <c r="H129" s="4"/>
      <c r="I129" s="6">
        <f>(F129*G129)</f>
        <v>0</v>
      </c>
    </row>
    <row r="130" spans="3:15" ht="20.100000000000001" customHeight="1" x14ac:dyDescent="0.25">
      <c r="C130" s="14">
        <v>21</v>
      </c>
      <c r="D130" s="14" t="s">
        <v>49</v>
      </c>
      <c r="E130" s="4" t="s">
        <v>79</v>
      </c>
      <c r="F130" s="5">
        <v>1</v>
      </c>
      <c r="G130" s="4"/>
      <c r="H130" s="4"/>
      <c r="I130" s="6">
        <f>F130*G130</f>
        <v>0</v>
      </c>
    </row>
    <row r="131" spans="3:15" ht="20.100000000000001" customHeight="1" x14ac:dyDescent="0.25">
      <c r="C131" s="14"/>
      <c r="D131" s="14"/>
      <c r="E131" s="6" t="s">
        <v>80</v>
      </c>
      <c r="F131" s="7">
        <v>1</v>
      </c>
      <c r="G131" s="6"/>
      <c r="H131" s="6"/>
      <c r="I131" s="6">
        <f>(F131*G131)</f>
        <v>0</v>
      </c>
    </row>
    <row r="132" spans="3:15" ht="20.100000000000001" customHeight="1" x14ac:dyDescent="0.25">
      <c r="C132" s="14"/>
      <c r="D132" s="14"/>
      <c r="E132" s="6" t="s">
        <v>81</v>
      </c>
      <c r="F132" s="7">
        <v>1</v>
      </c>
      <c r="G132" s="6"/>
      <c r="H132" s="6"/>
      <c r="I132" s="6">
        <f>(F132*G132)</f>
        <v>0</v>
      </c>
    </row>
    <row r="133" spans="3:15" ht="20.100000000000001" customHeight="1" x14ac:dyDescent="0.25">
      <c r="C133" s="14"/>
      <c r="D133" s="14"/>
      <c r="E133" s="6" t="s">
        <v>82</v>
      </c>
      <c r="F133" s="7">
        <v>1</v>
      </c>
      <c r="G133" s="6"/>
      <c r="H133" s="6"/>
      <c r="I133" s="6">
        <f>(F133*G133)</f>
        <v>0</v>
      </c>
    </row>
    <row r="134" spans="3:15" ht="20.100000000000001" customHeight="1" x14ac:dyDescent="0.25">
      <c r="C134" s="14"/>
      <c r="D134" s="14"/>
      <c r="E134" s="6" t="s">
        <v>83</v>
      </c>
      <c r="F134" s="7">
        <v>1</v>
      </c>
      <c r="G134" s="6"/>
      <c r="H134" s="6"/>
      <c r="I134" s="6">
        <f>(F134*G134)</f>
        <v>0</v>
      </c>
    </row>
    <row r="135" spans="3:15" ht="20.100000000000001" customHeight="1" x14ac:dyDescent="0.25">
      <c r="C135" s="14"/>
      <c r="D135" s="14"/>
      <c r="E135" s="6" t="s">
        <v>84</v>
      </c>
      <c r="F135" s="7">
        <v>1</v>
      </c>
      <c r="G135" s="6"/>
      <c r="H135" s="6"/>
      <c r="I135" s="6">
        <f>(F135*H135)</f>
        <v>0</v>
      </c>
    </row>
    <row r="136" spans="3:15" ht="20.100000000000001" customHeight="1" x14ac:dyDescent="0.25">
      <c r="C136" s="7">
        <v>22</v>
      </c>
      <c r="D136" s="15" t="s">
        <v>50</v>
      </c>
      <c r="E136" s="15"/>
      <c r="F136" s="3" t="s">
        <v>54</v>
      </c>
      <c r="G136" s="4"/>
      <c r="H136" s="4"/>
      <c r="I136" s="9">
        <v>0</v>
      </c>
    </row>
    <row r="137" spans="3:15" ht="20.100000000000001" customHeight="1" x14ac:dyDescent="0.25">
      <c r="C137" s="7">
        <v>23</v>
      </c>
      <c r="D137" s="16" t="s">
        <v>57</v>
      </c>
      <c r="E137" s="16"/>
      <c r="F137" s="16"/>
      <c r="G137" s="16"/>
      <c r="H137" s="16"/>
      <c r="I137" s="6">
        <f>SUM(I6:I136)</f>
        <v>0</v>
      </c>
    </row>
    <row r="139" spans="3:15" ht="35.25" customHeight="1" x14ac:dyDescent="0.25">
      <c r="C139" s="22" t="s">
        <v>51</v>
      </c>
      <c r="D139" s="22"/>
      <c r="E139" s="22"/>
      <c r="F139" s="22"/>
      <c r="G139" s="22"/>
      <c r="H139" s="22"/>
      <c r="I139" s="22"/>
      <c r="J139" s="10"/>
      <c r="K139" s="10"/>
      <c r="L139" s="2"/>
      <c r="M139" s="2"/>
      <c r="N139" s="2"/>
      <c r="O139" s="2"/>
    </row>
    <row r="140" spans="3:15" ht="33" customHeight="1" x14ac:dyDescent="0.25">
      <c r="C140" s="22" t="s">
        <v>58</v>
      </c>
      <c r="D140" s="22"/>
      <c r="E140" s="22"/>
      <c r="F140" s="22"/>
      <c r="G140" s="22"/>
      <c r="H140" s="22"/>
      <c r="I140" s="22"/>
      <c r="J140" s="10"/>
      <c r="K140" s="10"/>
      <c r="L140" s="2"/>
      <c r="M140" s="2"/>
      <c r="N140" s="2"/>
      <c r="O140" s="2"/>
    </row>
    <row r="141" spans="3:15" ht="35.25" customHeight="1" x14ac:dyDescent="0.25">
      <c r="C141" s="21" t="s">
        <v>87</v>
      </c>
      <c r="D141" s="21"/>
      <c r="E141" s="21"/>
      <c r="F141" s="21"/>
      <c r="G141" s="21"/>
      <c r="H141" s="21"/>
      <c r="I141" s="21"/>
      <c r="J141" s="11"/>
      <c r="K141" s="11"/>
      <c r="L141" s="2"/>
      <c r="M141" s="2"/>
      <c r="N141" s="2"/>
      <c r="O141" s="2"/>
    </row>
    <row r="142" spans="3:15" x14ac:dyDescent="0.25"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3:15" x14ac:dyDescent="0.25"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3:15" x14ac:dyDescent="0.25"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4:15" x14ac:dyDescent="0.25"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4:15" x14ac:dyDescent="0.25"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4:15" x14ac:dyDescent="0.25"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4:15" x14ac:dyDescent="0.25"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4:15" x14ac:dyDescent="0.25"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4:15" x14ac:dyDescent="0.25"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</sheetData>
  <mergeCells count="142">
    <mergeCell ref="D115:D117"/>
    <mergeCell ref="C97:C98"/>
    <mergeCell ref="D97:D98"/>
    <mergeCell ref="I97:I98"/>
    <mergeCell ref="C99:C101"/>
    <mergeCell ref="D99:D101"/>
    <mergeCell ref="H53:H54"/>
    <mergeCell ref="H55:H56"/>
    <mergeCell ref="H57:H58"/>
    <mergeCell ref="H59:H60"/>
    <mergeCell ref="H61:H62"/>
    <mergeCell ref="H63:H64"/>
    <mergeCell ref="C141:I141"/>
    <mergeCell ref="D130:D135"/>
    <mergeCell ref="C130:C135"/>
    <mergeCell ref="D137:H137"/>
    <mergeCell ref="C96:I96"/>
    <mergeCell ref="C139:I139"/>
    <mergeCell ref="C140:I140"/>
    <mergeCell ref="D136:E136"/>
    <mergeCell ref="D118:D123"/>
    <mergeCell ref="C118:C123"/>
    <mergeCell ref="D124:D129"/>
    <mergeCell ref="I108:I109"/>
    <mergeCell ref="D102:D107"/>
    <mergeCell ref="C102:C107"/>
    <mergeCell ref="D108:D114"/>
    <mergeCell ref="C108:C114"/>
    <mergeCell ref="C115:C117"/>
    <mergeCell ref="H97:H98"/>
    <mergeCell ref="H99:H101"/>
    <mergeCell ref="H75:H76"/>
    <mergeCell ref="E108:E109"/>
    <mergeCell ref="F108:F109"/>
    <mergeCell ref="G108:G109"/>
    <mergeCell ref="E97:E98"/>
    <mergeCell ref="F97:F98"/>
    <mergeCell ref="G97:G98"/>
    <mergeCell ref="E99:E101"/>
    <mergeCell ref="F99:F101"/>
    <mergeCell ref="G99:G101"/>
    <mergeCell ref="I99:I101"/>
    <mergeCell ref="C78:C95"/>
    <mergeCell ref="D78:D95"/>
    <mergeCell ref="C65:C76"/>
    <mergeCell ref="D65:D76"/>
    <mergeCell ref="E65:E66"/>
    <mergeCell ref="F65:F66"/>
    <mergeCell ref="G65:G66"/>
    <mergeCell ref="I65:I66"/>
    <mergeCell ref="E67:E68"/>
    <mergeCell ref="F67:F68"/>
    <mergeCell ref="G67:G68"/>
    <mergeCell ref="I67:I68"/>
    <mergeCell ref="E69:E70"/>
    <mergeCell ref="F69:F70"/>
    <mergeCell ref="G69:G70"/>
    <mergeCell ref="I69:I70"/>
    <mergeCell ref="E73:E74"/>
    <mergeCell ref="F73:F74"/>
    <mergeCell ref="G73:G74"/>
    <mergeCell ref="I73:I74"/>
    <mergeCell ref="E75:E76"/>
    <mergeCell ref="F75:F76"/>
    <mergeCell ref="G75:G76"/>
    <mergeCell ref="I75:I76"/>
    <mergeCell ref="C77:I77"/>
    <mergeCell ref="E61:E62"/>
    <mergeCell ref="F61:F62"/>
    <mergeCell ref="G61:G62"/>
    <mergeCell ref="I61:I62"/>
    <mergeCell ref="E63:E64"/>
    <mergeCell ref="F63:F64"/>
    <mergeCell ref="G63:G64"/>
    <mergeCell ref="I63:I64"/>
    <mergeCell ref="E71:E72"/>
    <mergeCell ref="F71:F72"/>
    <mergeCell ref="G71:G72"/>
    <mergeCell ref="I71:I72"/>
    <mergeCell ref="H65:H66"/>
    <mergeCell ref="H67:H68"/>
    <mergeCell ref="H69:H70"/>
    <mergeCell ref="H71:H72"/>
    <mergeCell ref="H73:H74"/>
    <mergeCell ref="G55:G56"/>
    <mergeCell ref="I55:I56"/>
    <mergeCell ref="E57:E58"/>
    <mergeCell ref="F57:F58"/>
    <mergeCell ref="G57:G58"/>
    <mergeCell ref="I57:I58"/>
    <mergeCell ref="E59:E60"/>
    <mergeCell ref="F59:F60"/>
    <mergeCell ref="G59:G60"/>
    <mergeCell ref="I59:I60"/>
    <mergeCell ref="D2:F2"/>
    <mergeCell ref="C6:C8"/>
    <mergeCell ref="D6:D8"/>
    <mergeCell ref="C9:C11"/>
    <mergeCell ref="D9:D11"/>
    <mergeCell ref="C25:C31"/>
    <mergeCell ref="D25:D31"/>
    <mergeCell ref="E30:E31"/>
    <mergeCell ref="F30:F31"/>
    <mergeCell ref="G30:G31"/>
    <mergeCell ref="I30:I31"/>
    <mergeCell ref="C38:C44"/>
    <mergeCell ref="D38:D44"/>
    <mergeCell ref="E43:E44"/>
    <mergeCell ref="F43:F44"/>
    <mergeCell ref="G43:G44"/>
    <mergeCell ref="I43:I44"/>
    <mergeCell ref="C45:C51"/>
    <mergeCell ref="D45:D51"/>
    <mergeCell ref="E50:E51"/>
    <mergeCell ref="F50:F51"/>
    <mergeCell ref="H43:H44"/>
    <mergeCell ref="H50:H51"/>
    <mergeCell ref="H30:H31"/>
    <mergeCell ref="C124:C129"/>
    <mergeCell ref="C32:C37"/>
    <mergeCell ref="D32:D37"/>
    <mergeCell ref="C52:I52"/>
    <mergeCell ref="C5:I5"/>
    <mergeCell ref="C12:C14"/>
    <mergeCell ref="C15:C17"/>
    <mergeCell ref="D12:D14"/>
    <mergeCell ref="D15:D17"/>
    <mergeCell ref="C24:I24"/>
    <mergeCell ref="C18:C20"/>
    <mergeCell ref="D18:D20"/>
    <mergeCell ref="C21:C23"/>
    <mergeCell ref="D21:D23"/>
    <mergeCell ref="G50:G51"/>
    <mergeCell ref="I50:I51"/>
    <mergeCell ref="C53:C64"/>
    <mergeCell ref="D53:D64"/>
    <mergeCell ref="E53:E54"/>
    <mergeCell ref="F53:F54"/>
    <mergeCell ref="G53:G54"/>
    <mergeCell ref="I53:I54"/>
    <mergeCell ref="E55:E56"/>
    <mergeCell ref="F55:F56"/>
  </mergeCells>
  <pageMargins left="0.70866141732283472" right="0.70866141732283472" top="0.74803149606299213" bottom="0.74803149606299213" header="0.51181102362204722" footer="0.51181102362204722"/>
  <pageSetup paperSize="9" firstPageNumber="0" orientation="landscape" r:id="rId1"/>
  <rowBreaks count="2" manualBreakCount="2">
    <brk id="64" max="16383" man="1"/>
    <brk id="10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asortymentowo-cenowy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Małgosia</dc:creator>
  <cp:lastModifiedBy>ZamPub</cp:lastModifiedBy>
  <cp:revision>15</cp:revision>
  <cp:lastPrinted>2019-11-08T12:31:34Z</cp:lastPrinted>
  <dcterms:created xsi:type="dcterms:W3CDTF">2015-12-08T12:44:29Z</dcterms:created>
  <dcterms:modified xsi:type="dcterms:W3CDTF">2019-11-08T12:43:24Z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