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k nr 1" sheetId="1" r:id="rId1"/>
    <sheet name="pak nr 2" sheetId="2" r:id="rId2"/>
    <sheet name="pak nr 3" sheetId="3" r:id="rId3"/>
    <sheet name="pak nr 4" sheetId="4" r:id="rId4"/>
    <sheet name="Razem" sheetId="5" r:id="rId5"/>
  </sheets>
  <definedNames>
    <definedName name="_xlnm.Print_Area" localSheetId="0">('pak nr 1'!$A$1:$K$12,'pak nr 1'!$K$12)</definedName>
    <definedName name="_xlnm.Print_Area" localSheetId="1">'pak nr 2'!$A$1:$K$21</definedName>
    <definedName name="_xlnm.Print_Area" localSheetId="2">'pak nr 3'!$A$1:$K$22</definedName>
    <definedName name="_xlnm.Print_Area" localSheetId="3">'pak nr 4'!$A$1:$K$16</definedName>
    <definedName name="_xlnm.Print_Area" localSheetId="4">'Razem'!$A$1:$D$34</definedName>
    <definedName name="Excel_BuiltIn_Print_Area_1_1">'pak nr 1'!$A$1:$J$12</definedName>
    <definedName name="Excel_BuiltIn_Print_Area_3_1">'pak nr 3'!$A$1:$J$19</definedName>
    <definedName name="Excel_BuiltIn_Print_Area_4_1">'pak nr 4'!$A$1:$J$16</definedName>
    <definedName name="Excel_BuiltIn_Print_Area_5_1">#REF!</definedName>
  </definedNames>
  <calcPr fullCalcOnLoad="1"/>
</workbook>
</file>

<file path=xl/sharedStrings.xml><?xml version="1.0" encoding="utf-8"?>
<sst xmlns="http://schemas.openxmlformats.org/spreadsheetml/2006/main" count="116" uniqueCount="68">
  <si>
    <t>EZ/ZP/78/2020/LW</t>
  </si>
  <si>
    <t>Pakiet nr 1 - Wiskoelastyki</t>
  </si>
  <si>
    <t>załącznik nr 2 do SIWZ</t>
  </si>
  <si>
    <t>Poz.</t>
  </si>
  <si>
    <t>Nazwa handlowa oferowanego preparatu, postać, producent</t>
  </si>
  <si>
    <t>Nazwa międzynarodowa preparatu, postać, dawka</t>
  </si>
  <si>
    <t>J. M.</t>
  </si>
  <si>
    <t>Ilość</t>
  </si>
  <si>
    <t>Cena jednostkowa netto</t>
  </si>
  <si>
    <t>Wartość netto</t>
  </si>
  <si>
    <t>VAT %</t>
  </si>
  <si>
    <t>Cena jednostkowa brutto/zł</t>
  </si>
  <si>
    <t>Wartość brutto/zł</t>
  </si>
  <si>
    <t xml:space="preserve">    Numer deklaracji zgodności/lub certyfikatu dla wyrobu medycznego</t>
  </si>
  <si>
    <t>1.</t>
  </si>
  <si>
    <t>System wiskoelastyczny w składzie:  1,8 % kwas hialuronowy otrzymany w procesie biofermentacji ,               masa cząsteczkowa 3,2-3,5 x 106 Da,                                            -lepkość ; (0,1s-1);100000mPa8s,         -os molarność 280-330mOsm/l,            pojemność: ampułkostrzykawka o objętości 0,55 ml,                    -1,4%kwas hialuronowy otrzymany w procesie biofermentacji                 -masa cząsteczkowa;3,2-3,5x10 Da:   -lepkość ;(0,1s-1); 80000mPa8s;           -pojemność ampułkostrzykawka o objętości 0,8 ml</t>
  </si>
  <si>
    <t>szt.</t>
  </si>
  <si>
    <t>Wartość pakietu:</t>
  </si>
  <si>
    <t xml:space="preserve">                -zł</t>
  </si>
  <si>
    <t>…………………………………………………………………………………</t>
  </si>
  <si>
    <t>podpis osoby/osób uprawnionej do reprezetowania Wykonawcy</t>
  </si>
  <si>
    <t>EZ/ZP/78/2020</t>
  </si>
  <si>
    <t>Pakiet nr 2  - Preparaty okulistyczne</t>
  </si>
  <si>
    <t>Opis przedmiotu zamówienia/Nazwa międzynarodowa preparatu, postać, dawka</t>
  </si>
  <si>
    <t xml:space="preserve">Ilość </t>
  </si>
  <si>
    <t xml:space="preserve">Cena jednostkowa brutto zł </t>
  </si>
  <si>
    <t xml:space="preserve">Wartość brutto zł </t>
  </si>
  <si>
    <t>Numer deklaracji zgodności/lub certyfikatu dla wyrobu medycznego</t>
  </si>
  <si>
    <r>
      <t xml:space="preserve">Sterylny , apyrogenny,oczyszczony perfluorokarbon dziesięciowęglowy, stosowany do zabiegów chirurgicznych. Zawartość perfluorodekaliny≥99%. Skład zestawu:szklana fiolka o poj. 7ml zabezpieczona nakrętką gwarantująca sterylność produktu, jednorazowa igła ze strzykawką. </t>
    </r>
    <r>
      <rPr>
        <b/>
        <sz val="10"/>
        <rFont val="Arial"/>
        <family val="2"/>
      </rPr>
      <t xml:space="preserve">Preparat stosowany w chirurgii okulistycznej w celu śródoperacyjnej czasowej tamponady siatkówki podczas odwarstwienia siatkówki. Ciężar właściwy 1,93g/cm3, współczynnik załamania światła n=1,31(dane przy temperaturze t=20stopni C). Lepkość 5,53mpas(przy temperaturze t=25 stopni C). Temperatura wrzenia 140,4-142,4 stopni C.                                Produkt gotowy do użycia. </t>
    </r>
  </si>
  <si>
    <t>2.</t>
  </si>
  <si>
    <t>Wysokooczyszczony olej silikonowy o lepkości 1000-1500mpas stosowany w chirurgii okulistycznej w celu endotamponady siatkówki. Ciężar właściwy 0,97g/cm3(dane przy temperaturze t=25 stopni C). Współczynnik załamania swiatła n=1,40. Napięcie powierzchniowe 21mN/m(względem powietrza), międzygraniczne napięcie 40mN/m(względem wody). Jedno opakowanie zawiera 10ml płynu znajdującego się w szklanej strzykawce-produkt sterylny, gotowy do uzycia. Opakowanie zawiera jednorazowe zestawy dla jednego pacjenta.</t>
  </si>
  <si>
    <t>3.</t>
  </si>
  <si>
    <t>Błękit tryptanu o stężeniu 0,15%, brillant blue G o stężeniu 0,025%, polietylenoglikolu o stężeniu 4% rozcieńczonych w fizjologicznym roztworze chlorku sodowego stosowany do barwienia i wizualizacji błon epiretinalnych i błony granicznej wewnętrznej, pakowany w szklane amp-strzykawki o poj. 0,5 ml.</t>
  </si>
  <si>
    <t>4.</t>
  </si>
  <si>
    <r>
      <t xml:space="preserve">Metyloceluloza </t>
    </r>
    <r>
      <rPr>
        <sz val="10"/>
        <rFont val="Arial"/>
        <family val="2"/>
      </rPr>
      <t>2% roztwór hydroxypropylmetylocelulozy o pH  6.0-7.8, lepkości 4000mPa.s, o pojemności 2 - 2,3 ml, opakowanie jednorazowe, szklane amp. - strz. z załączoną kaniulą 23G</t>
    </r>
  </si>
  <si>
    <t>-zł</t>
  </si>
  <si>
    <t>Pakiet nr 3  - Gaz okulistyczny</t>
  </si>
  <si>
    <t>Opis przedmiotu zamowienia/Nazwa międzynarodowa preparatu, postać, dawka</t>
  </si>
  <si>
    <t>Wartość brutto zł</t>
  </si>
  <si>
    <t>Gaz okulistyczny, podawany śródoperacyjnie do oka; współczynnik ekspansji: 2, czas ekspansji: 1 dzień, czas efektu terapeutycznego:15 dni. Wersja multidose – zawiera 3 zestawy do podaży ( 1 niesterylny pojemnik z gazem 30ml, 3 przetestowane filtry 0,22 mikrony, 3 sterylne strzykawki, 3 opaski na pacjenta).</t>
  </si>
  <si>
    <t>op.</t>
  </si>
  <si>
    <t xml:space="preserve">Pakiet nr 4 - Akcesoria okulistyczne                   </t>
  </si>
  <si>
    <t>Produkt leczniczy oferowany/ Nazwa handlowa preparatu-postać-dawka, producent</t>
  </si>
  <si>
    <t>Opis przedmiotu zamówienia/ Nazwa międzynarodowa preparatu - postać - dawka</t>
  </si>
  <si>
    <t>J.M.</t>
  </si>
  <si>
    <t>Cena jednostkowa brutto zł</t>
  </si>
  <si>
    <t>Mikrogąbki okulistyczne do osuszania pola operacyjnego</t>
  </si>
  <si>
    <t>Błękit tryptanu 0,06%, fiolki poj. 1 ml</t>
  </si>
  <si>
    <t>fiol.</t>
  </si>
  <si>
    <t>Wartość:</t>
  </si>
  <si>
    <t>W pozycji 2 - TYLKO FIOLKI</t>
  </si>
  <si>
    <t>AKCESORIA OKULISTYCZNE</t>
  </si>
  <si>
    <t>Numer pakietu</t>
  </si>
  <si>
    <t>Nazwa pakietu</t>
  </si>
  <si>
    <t>WYCENA</t>
  </si>
  <si>
    <t>Wartość netto pakietu:</t>
  </si>
  <si>
    <t>Wartość brutto pakietu:</t>
  </si>
  <si>
    <t>Zadanie 1</t>
  </si>
  <si>
    <t>Pakiet 1</t>
  </si>
  <si>
    <t>Wiskoelastyki</t>
  </si>
  <si>
    <t>Pakiet 2</t>
  </si>
  <si>
    <t>Preparaty okulistyczne</t>
  </si>
  <si>
    <t>Pakiet 3</t>
  </si>
  <si>
    <t>Gaz okulistyczny</t>
  </si>
  <si>
    <t>Pakiet 4</t>
  </si>
  <si>
    <t>Akcesoria okulistyczne</t>
  </si>
  <si>
    <t>RAZEM:</t>
  </si>
  <si>
    <t xml:space="preserve">                    -zł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</si>
</sst>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  <numFmt numFmtId="168" formatCode="#,##0"/>
    <numFmt numFmtId="169" formatCode="#,##0.00&quot; zł&quot;"/>
    <numFmt numFmtId="170" formatCode="#,##0.00&quot; zł&quot;;[RED]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9"/>
      <name val="Arial CE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2"/>
      <color indexed="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0" fillId="11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3" applyNumberFormat="0" applyFill="0" applyAlignment="0" applyProtection="0"/>
    <xf numFmtId="164" fontId="7" fillId="15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" fillId="0" borderId="0">
      <alignment/>
      <protection/>
    </xf>
    <xf numFmtId="164" fontId="13" fillId="9" borderId="1" applyNumberFormat="0" applyAlignment="0" applyProtection="0"/>
    <xf numFmtId="166" fontId="0" fillId="0" borderId="0" applyFill="0" applyBorder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5" borderId="9" applyNumberFormat="0" applyAlignment="0" applyProtection="0"/>
    <xf numFmtId="167" fontId="0" fillId="0" borderId="0" applyFill="0" applyBorder="0" applyAlignment="0" applyProtection="0"/>
    <xf numFmtId="164" fontId="18" fillId="17" borderId="0" applyNumberFormat="0" applyBorder="0" applyAlignment="0" applyProtection="0"/>
  </cellStyleXfs>
  <cellXfs count="122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 wrapText="1"/>
    </xf>
    <xf numFmtId="164" fontId="19" fillId="0" borderId="0" xfId="56" applyFont="1">
      <alignment/>
      <protection/>
    </xf>
    <xf numFmtId="164" fontId="20" fillId="0" borderId="0" xfId="56" applyFont="1">
      <alignment/>
      <protection/>
    </xf>
    <xf numFmtId="164" fontId="12" fillId="0" borderId="0" xfId="56">
      <alignment/>
      <protection/>
    </xf>
    <xf numFmtId="164" fontId="21" fillId="0" borderId="0" xfId="56" applyFont="1" applyAlignment="1">
      <alignment horizontal="center" vertical="center"/>
      <protection/>
    </xf>
    <xf numFmtId="164" fontId="22" fillId="0" borderId="0" xfId="56" applyFont="1">
      <alignment/>
      <protection/>
    </xf>
    <xf numFmtId="164" fontId="21" fillId="0" borderId="0" xfId="56" applyFont="1" applyAlignment="1">
      <alignment vertical="center"/>
      <protection/>
    </xf>
    <xf numFmtId="164" fontId="23" fillId="9" borderId="10" xfId="56" applyFont="1" applyFill="1" applyBorder="1" applyAlignment="1">
      <alignment horizontal="center" vertical="center" wrapText="1"/>
      <protection/>
    </xf>
    <xf numFmtId="164" fontId="23" fillId="9" borderId="10" xfId="56" applyNumberFormat="1" applyFont="1" applyFill="1" applyBorder="1" applyAlignment="1">
      <alignment horizontal="center" vertical="center" wrapText="1"/>
      <protection/>
    </xf>
    <xf numFmtId="164" fontId="24" fillId="9" borderId="10" xfId="0" applyFont="1" applyFill="1" applyBorder="1" applyAlignment="1">
      <alignment horizontal="left" vertical="center" wrapText="1"/>
    </xf>
    <xf numFmtId="164" fontId="23" fillId="9" borderId="10" xfId="56" applyFont="1" applyFill="1" applyBorder="1" applyAlignment="1">
      <alignment horizontal="center" vertical="center"/>
      <protection/>
    </xf>
    <xf numFmtId="164" fontId="14" fillId="9" borderId="10" xfId="0" applyFont="1" applyFill="1" applyBorder="1" applyAlignment="1">
      <alignment horizontal="center"/>
    </xf>
    <xf numFmtId="164" fontId="23" fillId="4" borderId="10" xfId="56" applyFont="1" applyFill="1" applyBorder="1" applyAlignment="1">
      <alignment horizontal="center" vertical="center"/>
      <protection/>
    </xf>
    <xf numFmtId="164" fontId="23" fillId="4" borderId="10" xfId="57" applyFont="1" applyFill="1" applyBorder="1" applyAlignment="1">
      <alignment vertical="center" wrapText="1"/>
      <protection/>
    </xf>
    <xf numFmtId="164" fontId="23" fillId="4" borderId="10" xfId="57" applyFont="1" applyFill="1" applyBorder="1" applyAlignment="1">
      <alignment horizontal="left" vertical="center" wrapText="1"/>
      <protection/>
    </xf>
    <xf numFmtId="164" fontId="23" fillId="4" borderId="10" xfId="58" applyFont="1" applyFill="1" applyBorder="1" applyAlignment="1">
      <alignment horizontal="center" vertical="center" wrapText="1"/>
      <protection/>
    </xf>
    <xf numFmtId="168" fontId="23" fillId="4" borderId="10" xfId="56" applyNumberFormat="1" applyFont="1" applyFill="1" applyBorder="1" applyAlignment="1">
      <alignment vertical="center"/>
      <protection/>
    </xf>
    <xf numFmtId="169" fontId="23" fillId="4" borderId="10" xfId="56" applyNumberFormat="1" applyFont="1" applyFill="1" applyBorder="1" applyAlignment="1">
      <alignment horizontal="center" vertical="center"/>
      <protection/>
    </xf>
    <xf numFmtId="166" fontId="23" fillId="4" borderId="10" xfId="56" applyNumberFormat="1" applyFont="1" applyFill="1" applyBorder="1" applyAlignment="1">
      <alignment horizontal="center" vertical="center" wrapText="1"/>
      <protection/>
    </xf>
    <xf numFmtId="170" fontId="23" fillId="4" borderId="10" xfId="69" applyNumberFormat="1" applyFont="1" applyFill="1" applyBorder="1" applyAlignment="1" applyProtection="1">
      <alignment horizontal="right" vertical="center"/>
      <protection/>
    </xf>
    <xf numFmtId="167" fontId="23" fillId="4" borderId="10" xfId="69" applyFont="1" applyFill="1" applyBorder="1" applyAlignment="1" applyProtection="1">
      <alignment horizontal="right" vertical="center"/>
      <protection/>
    </xf>
    <xf numFmtId="164" fontId="14" fillId="0" borderId="11" xfId="0" applyFont="1" applyBorder="1" applyAlignment="1">
      <alignment/>
    </xf>
    <xf numFmtId="164" fontId="23" fillId="0" borderId="0" xfId="56" applyFont="1">
      <alignment/>
      <protection/>
    </xf>
    <xf numFmtId="170" fontId="23" fillId="0" borderId="0" xfId="56" applyNumberFormat="1" applyFont="1" applyAlignment="1">
      <alignment vertical="center" wrapText="1"/>
      <protection/>
    </xf>
    <xf numFmtId="169" fontId="23" fillId="0" borderId="10" xfId="56" applyNumberFormat="1" applyFont="1" applyBorder="1">
      <alignment/>
      <protection/>
    </xf>
    <xf numFmtId="167" fontId="23" fillId="0" borderId="10" xfId="69" applyFont="1" applyFill="1" applyBorder="1" applyAlignment="1" applyProtection="1">
      <alignment vertical="center"/>
      <protection/>
    </xf>
    <xf numFmtId="164" fontId="25" fillId="0" borderId="0" xfId="56" applyFont="1" applyBorder="1" applyAlignment="1">
      <alignment vertical="center" wrapText="1"/>
      <protection/>
    </xf>
    <xf numFmtId="164" fontId="0" fillId="0" borderId="0" xfId="0" applyBorder="1" applyAlignment="1">
      <alignment/>
    </xf>
    <xf numFmtId="169" fontId="14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26" fillId="0" borderId="0" xfId="0" applyFont="1" applyFill="1" applyAlignment="1">
      <alignment horizontal="right" vertical="center" wrapText="1"/>
    </xf>
    <xf numFmtId="164" fontId="26" fillId="0" borderId="0" xfId="0" applyFont="1" applyFill="1" applyAlignment="1">
      <alignment vertical="center" wrapText="1"/>
    </xf>
    <xf numFmtId="164" fontId="21" fillId="0" borderId="0" xfId="56" applyFont="1" applyAlignment="1">
      <alignment vertical="center" wrapText="1"/>
      <protection/>
    </xf>
    <xf numFmtId="164" fontId="27" fillId="0" borderId="0" xfId="56" applyFont="1" applyAlignment="1">
      <alignment vertical="center"/>
      <protection/>
    </xf>
    <xf numFmtId="164" fontId="12" fillId="4" borderId="0" xfId="56" applyFill="1" applyAlignment="1">
      <alignment horizontal="center" vertical="center"/>
      <protection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1" fillId="0" borderId="0" xfId="56" applyFont="1" applyBorder="1" applyAlignment="1">
      <alignment wrapText="1"/>
      <protection/>
    </xf>
    <xf numFmtId="164" fontId="21" fillId="0" borderId="0" xfId="56" applyFont="1" applyAlignment="1">
      <alignment wrapText="1"/>
      <protection/>
    </xf>
    <xf numFmtId="164" fontId="27" fillId="0" borderId="0" xfId="56" applyFont="1" applyAlignment="1">
      <alignment vertical="center" wrapText="1"/>
      <protection/>
    </xf>
    <xf numFmtId="164" fontId="30" fillId="0" borderId="0" xfId="56" applyFont="1" applyAlignment="1">
      <alignment horizontal="center" wrapText="1"/>
      <protection/>
    </xf>
    <xf numFmtId="164" fontId="1" fillId="0" borderId="0" xfId="56" applyFont="1">
      <alignment/>
      <protection/>
    </xf>
    <xf numFmtId="164" fontId="23" fillId="0" borderId="0" xfId="56" applyFont="1" applyAlignment="1">
      <alignment horizontal="left" vertical="center"/>
      <protection/>
    </xf>
    <xf numFmtId="164" fontId="31" fillId="0" borderId="0" xfId="0" applyFont="1" applyAlignment="1">
      <alignment/>
    </xf>
    <xf numFmtId="164" fontId="31" fillId="0" borderId="0" xfId="0" applyFont="1" applyAlignment="1">
      <alignment horizontal="left" vertical="center"/>
    </xf>
    <xf numFmtId="164" fontId="23" fillId="9" borderId="10" xfId="56" applyFont="1" applyFill="1" applyBorder="1" applyAlignment="1">
      <alignment horizontal="center" wrapText="1"/>
      <protection/>
    </xf>
    <xf numFmtId="164" fontId="0" fillId="9" borderId="10" xfId="0" applyFill="1" applyBorder="1" applyAlignment="1">
      <alignment horizontal="center" vertical="center"/>
    </xf>
    <xf numFmtId="164" fontId="1" fillId="4" borderId="10" xfId="59" applyFont="1" applyFill="1" applyBorder="1" applyAlignment="1">
      <alignment horizontal="center" vertical="center"/>
      <protection/>
    </xf>
    <xf numFmtId="164" fontId="1" fillId="4" borderId="10" xfId="60" applyFont="1" applyFill="1" applyBorder="1" applyAlignment="1">
      <alignment horizontal="center" vertical="center" wrapText="1"/>
      <protection/>
    </xf>
    <xf numFmtId="164" fontId="1" fillId="4" borderId="10" xfId="56" applyFont="1" applyFill="1" applyBorder="1" applyAlignment="1">
      <alignment horizontal="left" vertical="center" wrapText="1"/>
      <protection/>
    </xf>
    <xf numFmtId="164" fontId="1" fillId="4" borderId="10" xfId="58" applyFont="1" applyFill="1" applyBorder="1" applyAlignment="1">
      <alignment horizontal="center" vertical="center" wrapText="1"/>
      <protection/>
    </xf>
    <xf numFmtId="169" fontId="1" fillId="4" borderId="10" xfId="58" applyNumberFormat="1" applyFont="1" applyFill="1" applyBorder="1" applyAlignment="1">
      <alignment horizontal="center" vertical="center" wrapText="1"/>
      <protection/>
    </xf>
    <xf numFmtId="166" fontId="1" fillId="4" borderId="10" xfId="59" applyNumberFormat="1" applyFont="1" applyFill="1" applyBorder="1" applyAlignment="1">
      <alignment horizontal="center" vertical="center" wrapText="1"/>
      <protection/>
    </xf>
    <xf numFmtId="167" fontId="1" fillId="4" borderId="10" xfId="69" applyFont="1" applyFill="1" applyBorder="1" applyAlignment="1" applyProtection="1">
      <alignment horizontal="center" vertical="center"/>
      <protection/>
    </xf>
    <xf numFmtId="164" fontId="0" fillId="0" borderId="10" xfId="0" applyBorder="1" applyAlignment="1">
      <alignment/>
    </xf>
    <xf numFmtId="164" fontId="23" fillId="4" borderId="10" xfId="56" applyFont="1" applyFill="1" applyBorder="1" applyAlignment="1">
      <alignment horizontal="left" vertical="top" wrapText="1"/>
      <protection/>
    </xf>
    <xf numFmtId="164" fontId="1" fillId="4" borderId="10" xfId="56" applyFont="1" applyFill="1" applyBorder="1" applyAlignment="1">
      <alignment horizontal="center" vertical="center" wrapText="1"/>
      <protection/>
    </xf>
    <xf numFmtId="164" fontId="1" fillId="4" borderId="10" xfId="56" applyFont="1" applyFill="1" applyBorder="1" applyAlignment="1">
      <alignment horizontal="left" vertical="top" wrapText="1"/>
      <protection/>
    </xf>
    <xf numFmtId="164" fontId="1" fillId="0" borderId="0" xfId="56" applyFont="1" applyAlignment="1">
      <alignment horizontal="center"/>
      <protection/>
    </xf>
    <xf numFmtId="164" fontId="1" fillId="0" borderId="0" xfId="56" applyFont="1" applyAlignment="1">
      <alignment horizontal="center" vertical="center"/>
      <protection/>
    </xf>
    <xf numFmtId="164" fontId="23" fillId="0" borderId="0" xfId="56" applyFont="1" applyAlignment="1">
      <alignment horizontal="right" wrapText="1"/>
      <protection/>
    </xf>
    <xf numFmtId="169" fontId="1" fillId="0" borderId="0" xfId="56" applyNumberFormat="1" applyFont="1" applyAlignment="1">
      <alignment horizontal="center"/>
      <protection/>
    </xf>
    <xf numFmtId="169" fontId="23" fillId="0" borderId="0" xfId="56" applyNumberFormat="1" applyFont="1" applyAlignment="1">
      <alignment horizontal="center"/>
      <protection/>
    </xf>
    <xf numFmtId="167" fontId="23" fillId="0" borderId="12" xfId="69" applyFont="1" applyFill="1" applyBorder="1" applyAlignment="1" applyProtection="1">
      <alignment horizontal="center" vertical="center"/>
      <protection/>
    </xf>
    <xf numFmtId="164" fontId="32" fillId="9" borderId="10" xfId="0" applyFont="1" applyFill="1" applyBorder="1" applyAlignment="1">
      <alignment horizontal="center"/>
    </xf>
    <xf numFmtId="164" fontId="1" fillId="4" borderId="10" xfId="60" applyFont="1" applyFill="1" applyBorder="1" applyAlignment="1">
      <alignment horizontal="left" vertical="top" wrapText="1"/>
      <protection/>
    </xf>
    <xf numFmtId="164" fontId="0" fillId="0" borderId="11" xfId="0" applyBorder="1" applyAlignment="1">
      <alignment horizontal="center" vertical="center"/>
    </xf>
    <xf numFmtId="169" fontId="1" fillId="0" borderId="0" xfId="56" applyNumberFormat="1" applyFont="1">
      <alignment/>
      <protection/>
    </xf>
    <xf numFmtId="169" fontId="23" fillId="0" borderId="0" xfId="56" applyNumberFormat="1" applyFont="1">
      <alignment/>
      <protection/>
    </xf>
    <xf numFmtId="167" fontId="23" fillId="0" borderId="0" xfId="69" applyFont="1" applyFill="1" applyBorder="1" applyAlignment="1" applyProtection="1">
      <alignment horizontal="right" vertical="center"/>
      <protection/>
    </xf>
    <xf numFmtId="164" fontId="30" fillId="0" borderId="0" xfId="56" applyFont="1" applyAlignment="1">
      <alignment vertical="center" wrapText="1"/>
      <protection/>
    </xf>
    <xf numFmtId="164" fontId="33" fillId="0" borderId="0" xfId="56" applyFont="1">
      <alignment/>
      <protection/>
    </xf>
    <xf numFmtId="164" fontId="21" fillId="0" borderId="0" xfId="56" applyFont="1">
      <alignment/>
      <protection/>
    </xf>
    <xf numFmtId="164" fontId="23" fillId="0" borderId="0" xfId="56" applyFont="1" applyAlignment="1">
      <alignment/>
      <protection/>
    </xf>
    <xf numFmtId="164" fontId="1" fillId="4" borderId="0" xfId="56" applyFont="1" applyFill="1" applyAlignment="1">
      <alignment horizontal="center" vertical="center"/>
      <protection/>
    </xf>
    <xf numFmtId="164" fontId="31" fillId="0" borderId="0" xfId="0" applyFont="1" applyAlignment="1">
      <alignment/>
    </xf>
    <xf numFmtId="164" fontId="34" fillId="9" borderId="10" xfId="56" applyFont="1" applyFill="1" applyBorder="1" applyAlignment="1">
      <alignment horizontal="center" vertical="center"/>
      <protection/>
    </xf>
    <xf numFmtId="164" fontId="34" fillId="9" borderId="13" xfId="56" applyFont="1" applyFill="1" applyBorder="1" applyAlignment="1">
      <alignment horizontal="center" vertical="center"/>
      <protection/>
    </xf>
    <xf numFmtId="164" fontId="1" fillId="4" borderId="10" xfId="56" applyFont="1" applyFill="1" applyBorder="1" applyAlignment="1">
      <alignment horizontal="center" vertical="center"/>
      <protection/>
    </xf>
    <xf numFmtId="164" fontId="1" fillId="4" borderId="10" xfId="56" applyFont="1" applyFill="1" applyBorder="1" applyAlignment="1">
      <alignment vertical="center" wrapText="1"/>
      <protection/>
    </xf>
    <xf numFmtId="164" fontId="1" fillId="4" borderId="10" xfId="56" applyFont="1" applyFill="1" applyBorder="1" applyAlignment="1">
      <alignment horizontal="center" vertical="top" wrapText="1"/>
      <protection/>
    </xf>
    <xf numFmtId="168" fontId="1" fillId="4" borderId="10" xfId="56" applyNumberFormat="1" applyFont="1" applyFill="1" applyBorder="1" applyAlignment="1">
      <alignment horizontal="center" vertical="center"/>
      <protection/>
    </xf>
    <xf numFmtId="169" fontId="1" fillId="4" borderId="10" xfId="56" applyNumberFormat="1" applyFont="1" applyFill="1" applyBorder="1" applyAlignment="1">
      <alignment horizontal="center" vertical="center"/>
      <protection/>
    </xf>
    <xf numFmtId="166" fontId="1" fillId="4" borderId="10" xfId="56" applyNumberFormat="1" applyFont="1" applyFill="1" applyBorder="1" applyAlignment="1">
      <alignment horizontal="center" vertical="center" wrapText="1"/>
      <protection/>
    </xf>
    <xf numFmtId="167" fontId="1" fillId="4" borderId="10" xfId="69" applyFont="1" applyFill="1" applyBorder="1" applyAlignment="1" applyProtection="1">
      <alignment horizontal="right" vertical="center"/>
      <protection/>
    </xf>
    <xf numFmtId="164" fontId="23" fillId="0" borderId="0" xfId="56" applyFont="1" applyAlignment="1">
      <alignment horizontal="right" vertical="center"/>
      <protection/>
    </xf>
    <xf numFmtId="169" fontId="0" fillId="0" borderId="0" xfId="0" applyNumberFormat="1" applyAlignment="1">
      <alignment/>
    </xf>
    <xf numFmtId="169" fontId="24" fillId="0" borderId="0" xfId="0" applyNumberFormat="1" applyFont="1" applyAlignment="1">
      <alignment/>
    </xf>
    <xf numFmtId="167" fontId="23" fillId="0" borderId="0" xfId="56" applyNumberFormat="1" applyFont="1">
      <alignment/>
      <protection/>
    </xf>
    <xf numFmtId="164" fontId="23" fillId="0" borderId="0" xfId="56" applyFont="1" applyAlignment="1">
      <alignment horizontal="center" wrapText="1"/>
      <protection/>
    </xf>
    <xf numFmtId="164" fontId="1" fillId="0" borderId="0" xfId="56" applyFont="1" applyAlignment="1">
      <alignment vertical="center"/>
      <protection/>
    </xf>
    <xf numFmtId="164" fontId="1" fillId="0" borderId="0" xfId="56" applyFont="1" applyAlignment="1">
      <alignment/>
      <protection/>
    </xf>
    <xf numFmtId="164" fontId="27" fillId="0" borderId="0" xfId="56" applyFont="1" applyAlignment="1">
      <alignment wrapText="1"/>
      <protection/>
    </xf>
    <xf numFmtId="164" fontId="27" fillId="0" borderId="0" xfId="56" applyFont="1" applyAlignment="1">
      <alignment/>
      <protection/>
    </xf>
    <xf numFmtId="164" fontId="35" fillId="0" borderId="10" xfId="0" applyFont="1" applyBorder="1" applyAlignment="1">
      <alignment horizontal="center" vertical="center"/>
    </xf>
    <xf numFmtId="164" fontId="36" fillId="0" borderId="14" xfId="61" applyFont="1" applyBorder="1" applyAlignment="1">
      <alignment horizontal="center" vertical="center" wrapText="1"/>
      <protection/>
    </xf>
    <xf numFmtId="164" fontId="35" fillId="6" borderId="10" xfId="0" applyFont="1" applyFill="1" applyBorder="1" applyAlignment="1">
      <alignment horizontal="center" vertical="center"/>
    </xf>
    <xf numFmtId="164" fontId="35" fillId="6" borderId="10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8" fontId="23" fillId="6" borderId="10" xfId="0" applyNumberFormat="1" applyFont="1" applyFill="1" applyBorder="1" applyAlignment="1">
      <alignment horizontal="right" vertical="center" wrapText="1"/>
    </xf>
    <xf numFmtId="164" fontId="37" fillId="5" borderId="16" xfId="0" applyFont="1" applyFill="1" applyBorder="1" applyAlignment="1">
      <alignment horizontal="center" vertical="center"/>
    </xf>
    <xf numFmtId="164" fontId="38" fillId="5" borderId="17" xfId="0" applyFont="1" applyFill="1" applyBorder="1" applyAlignment="1">
      <alignment horizontal="left" vertical="center"/>
    </xf>
    <xf numFmtId="164" fontId="39" fillId="0" borderId="14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 wrapText="1"/>
    </xf>
    <xf numFmtId="169" fontId="24" fillId="0" borderId="10" xfId="0" applyNumberFormat="1" applyFont="1" applyBorder="1" applyAlignment="1">
      <alignment/>
    </xf>
    <xf numFmtId="169" fontId="23" fillId="0" borderId="13" xfId="0" applyNumberFormat="1" applyFont="1" applyBorder="1" applyAlignment="1">
      <alignment horizontal="right" vertical="center" wrapText="1"/>
    </xf>
    <xf numFmtId="164" fontId="39" fillId="0" borderId="10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 wrapText="1"/>
    </xf>
    <xf numFmtId="169" fontId="24" fillId="0" borderId="10" xfId="0" applyNumberFormat="1" applyFont="1" applyBorder="1" applyAlignment="1">
      <alignment vertical="center"/>
    </xf>
    <xf numFmtId="164" fontId="23" fillId="6" borderId="18" xfId="0" applyFont="1" applyFill="1" applyBorder="1" applyAlignment="1">
      <alignment horizontal="right" vertical="center" wrapText="1"/>
    </xf>
    <xf numFmtId="169" fontId="24" fillId="6" borderId="10" xfId="0" applyNumberFormat="1" applyFont="1" applyFill="1" applyBorder="1" applyAlignment="1">
      <alignment/>
    </xf>
    <xf numFmtId="169" fontId="23" fillId="6" borderId="19" xfId="17" applyNumberFormat="1" applyFont="1" applyFill="1" applyBorder="1" applyAlignment="1" applyProtection="1">
      <alignment horizontal="right" vertical="center" wrapText="1"/>
      <protection/>
    </xf>
    <xf numFmtId="164" fontId="39" fillId="0" borderId="0" xfId="0" applyFont="1" applyFill="1" applyBorder="1" applyAlignment="1">
      <alignment vertical="center"/>
    </xf>
    <xf numFmtId="164" fontId="40" fillId="0" borderId="0" xfId="0" applyFont="1" applyAlignment="1">
      <alignment wrapText="1"/>
    </xf>
    <xf numFmtId="168" fontId="26" fillId="0" borderId="0" xfId="0" applyNumberFormat="1" applyFont="1" applyAlignment="1">
      <alignment horizontal="right" wrapText="1"/>
    </xf>
    <xf numFmtId="168" fontId="26" fillId="0" borderId="0" xfId="0" applyNumberFormat="1" applyFont="1" applyAlignment="1">
      <alignment wrapText="1"/>
    </xf>
    <xf numFmtId="164" fontId="41" fillId="0" borderId="0" xfId="0" applyFont="1" applyAlignment="1">
      <alignment wrapText="1"/>
    </xf>
    <xf numFmtId="168" fontId="16" fillId="0" borderId="0" xfId="0" applyNumberFormat="1" applyFont="1" applyAlignment="1">
      <alignment horizontal="right" wrapText="1"/>
    </xf>
    <xf numFmtId="168" fontId="16" fillId="0" borderId="0" xfId="0" applyNumberFormat="1" applyFont="1" applyAlignment="1">
      <alignment wrapText="1"/>
    </xf>
    <xf numFmtId="164" fontId="42" fillId="0" borderId="0" xfId="0" applyFont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Dziesiętny 2" xfId="47"/>
    <cellStyle name="Dziesiętny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_antybiotyki i chemioterapeutyki. 2006" xfId="57"/>
    <cellStyle name="Normalny_Opatrunki - Zadanie 2 Pakiet 1 i 2" xfId="58"/>
    <cellStyle name="Normalny_opatrunki-Apteka.2013 Rozszerzonyxls" xfId="59"/>
    <cellStyle name="Normalny_pakiet 4" xfId="60"/>
    <cellStyle name="Normalny_Zbiorowka" xfId="61"/>
    <cellStyle name="Obliczenia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Walutowy 2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J3" sqref="J3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29.57421875" style="0" customWidth="1"/>
    <col min="4" max="4" width="5.28125" style="0" customWidth="1"/>
    <col min="5" max="5" width="6.28125" style="0" customWidth="1"/>
    <col min="6" max="7" width="12.140625" style="0" customWidth="1"/>
    <col min="8" max="8" width="5.28125" style="0" customWidth="1"/>
    <col min="9" max="9" width="12.28125" style="0" customWidth="1"/>
    <col min="10" max="10" width="16.28125" style="0" customWidth="1"/>
    <col min="11" max="11" width="12.00390625" style="0" customWidth="1"/>
    <col min="16" max="16" width="14.00390625" style="0" customWidth="1"/>
  </cols>
  <sheetData>
    <row r="1" spans="2:3" ht="13.5">
      <c r="B1" s="1" t="s">
        <v>0</v>
      </c>
      <c r="C1" s="2"/>
    </row>
    <row r="2" spans="1:10" ht="15">
      <c r="A2" s="3"/>
      <c r="B2" s="4" t="s">
        <v>1</v>
      </c>
      <c r="C2" s="3"/>
      <c r="D2" s="5"/>
      <c r="E2" s="6"/>
      <c r="F2" s="6"/>
      <c r="G2" s="6"/>
      <c r="H2" s="5"/>
      <c r="I2" s="5"/>
      <c r="J2" s="5"/>
    </row>
    <row r="3" spans="1:10" ht="13.5">
      <c r="A3" s="5"/>
      <c r="B3" s="7"/>
      <c r="C3" s="5"/>
      <c r="D3" s="5"/>
      <c r="E3" s="6"/>
      <c r="F3" s="6"/>
      <c r="G3" s="6"/>
      <c r="H3" s="5"/>
      <c r="I3" s="5"/>
      <c r="J3" s="5" t="s">
        <v>2</v>
      </c>
    </row>
    <row r="4" spans="1:10" ht="13.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59.75" customHeight="1">
      <c r="A5" s="9" t="s">
        <v>3</v>
      </c>
      <c r="B5" s="10" t="s">
        <v>4</v>
      </c>
      <c r="C5" s="10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1" t="s">
        <v>13</v>
      </c>
    </row>
    <row r="6" spans="1:11" ht="13.5">
      <c r="A6" s="12">
        <v>1</v>
      </c>
      <c r="B6" s="9">
        <v>2</v>
      </c>
      <c r="C6" s="12">
        <v>3</v>
      </c>
      <c r="D6" s="9">
        <v>4</v>
      </c>
      <c r="E6" s="12">
        <v>5</v>
      </c>
      <c r="F6" s="9">
        <v>6</v>
      </c>
      <c r="G6" s="12">
        <v>7</v>
      </c>
      <c r="H6" s="9">
        <v>8</v>
      </c>
      <c r="I6" s="12">
        <v>9</v>
      </c>
      <c r="J6" s="9">
        <v>10</v>
      </c>
      <c r="K6" s="13">
        <v>12</v>
      </c>
    </row>
    <row r="7" spans="1:11" ht="210.75" customHeight="1">
      <c r="A7" s="14" t="s">
        <v>14</v>
      </c>
      <c r="B7" s="15"/>
      <c r="C7" s="16" t="s">
        <v>15</v>
      </c>
      <c r="D7" s="17" t="s">
        <v>16</v>
      </c>
      <c r="E7" s="18">
        <v>4310</v>
      </c>
      <c r="F7" s="19"/>
      <c r="G7" s="19"/>
      <c r="H7" s="20"/>
      <c r="I7" s="21"/>
      <c r="J7" s="22">
        <f>E7*I7</f>
        <v>0</v>
      </c>
      <c r="K7" s="23"/>
    </row>
    <row r="8" spans="1:10" ht="13.5">
      <c r="A8" s="24"/>
      <c r="B8" s="24"/>
      <c r="C8" s="25" t="s">
        <v>17</v>
      </c>
      <c r="D8" s="24"/>
      <c r="E8" s="24"/>
      <c r="F8" s="24"/>
      <c r="G8" s="26" t="s">
        <v>18</v>
      </c>
      <c r="H8" s="24"/>
      <c r="J8" s="27">
        <f>SUM(J7)</f>
        <v>0</v>
      </c>
    </row>
    <row r="9" spans="1:16" ht="27.75" customHeight="1">
      <c r="A9" s="28"/>
      <c r="B9" s="28"/>
      <c r="P9" s="29"/>
    </row>
    <row r="10" spans="10:16" ht="13.5">
      <c r="J10" s="5"/>
      <c r="P10" s="30"/>
    </row>
    <row r="11" spans="5:16" ht="13.5">
      <c r="E11" s="31" t="s">
        <v>19</v>
      </c>
      <c r="F11" s="31"/>
      <c r="G11" s="31"/>
      <c r="H11" s="31"/>
      <c r="I11" s="32"/>
      <c r="J11" s="33"/>
      <c r="P11" s="29"/>
    </row>
    <row r="12" spans="1:16" ht="13.5">
      <c r="A12" s="5"/>
      <c r="B12" s="34"/>
      <c r="C12" s="35"/>
      <c r="D12" s="36"/>
      <c r="E12" s="37" t="s">
        <v>20</v>
      </c>
      <c r="F12" s="37"/>
      <c r="G12" s="37"/>
      <c r="H12" s="38"/>
      <c r="I12" s="32"/>
      <c r="J12" s="33"/>
      <c r="P12" s="29"/>
    </row>
    <row r="13" spans="1:16" ht="13.5">
      <c r="A13" s="39"/>
      <c r="B13" s="39"/>
      <c r="C13" s="39"/>
      <c r="D13" s="39"/>
      <c r="E13" s="39"/>
      <c r="F13" s="40"/>
      <c r="G13" s="40"/>
      <c r="P13" s="29"/>
    </row>
    <row r="14" spans="1:7" ht="13.5">
      <c r="A14" s="39"/>
      <c r="B14" s="39"/>
      <c r="C14" s="39"/>
      <c r="D14" s="39"/>
      <c r="E14" s="39"/>
      <c r="F14" s="40"/>
      <c r="G14" s="40"/>
    </row>
    <row r="17" spans="1:9" ht="13.5">
      <c r="A17" s="5"/>
      <c r="B17" s="5"/>
      <c r="C17" s="5"/>
      <c r="D17" s="5"/>
      <c r="E17" s="5"/>
      <c r="F17" s="5"/>
      <c r="G17" s="5"/>
      <c r="H17" s="5"/>
      <c r="I17" s="41"/>
    </row>
    <row r="18" spans="1:9" ht="13.5">
      <c r="A18" s="5"/>
      <c r="B18" s="5"/>
      <c r="C18" s="5"/>
      <c r="D18" s="5"/>
      <c r="E18" s="5"/>
      <c r="F18" s="5"/>
      <c r="G18" s="5"/>
      <c r="H18" s="5"/>
      <c r="I18" s="42"/>
    </row>
  </sheetData>
  <mergeCells count="2">
    <mergeCell ref="A9:B9"/>
    <mergeCell ref="A13:E14"/>
  </mergeCells>
  <printOptions/>
  <pageMargins left="0.7" right="0.7" top="0.75" bottom="0.7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J4" sqref="J4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28.00390625" style="0" customWidth="1"/>
    <col min="4" max="4" width="5.00390625" style="0" customWidth="1"/>
    <col min="5" max="5" width="5.7109375" style="0" customWidth="1"/>
    <col min="6" max="6" width="12.57421875" style="0" customWidth="1"/>
    <col min="7" max="7" width="11.8515625" style="0" customWidth="1"/>
    <col min="8" max="8" width="5.57421875" style="0" customWidth="1"/>
    <col min="9" max="9" width="12.140625" style="0" customWidth="1"/>
    <col min="10" max="10" width="13.57421875" style="0" customWidth="1"/>
    <col min="11" max="11" width="16.8515625" style="0" customWidth="1"/>
  </cols>
  <sheetData>
    <row r="1" ht="13.5">
      <c r="B1" t="s">
        <v>21</v>
      </c>
    </row>
    <row r="3" spans="1:10" ht="13.5">
      <c r="A3" s="43"/>
      <c r="B3" s="44" t="s">
        <v>22</v>
      </c>
      <c r="C3" s="43"/>
      <c r="D3" s="43"/>
      <c r="E3" s="43"/>
      <c r="F3" s="43"/>
      <c r="G3" s="43"/>
      <c r="H3" s="43"/>
      <c r="I3" s="43"/>
      <c r="J3" s="43"/>
    </row>
    <row r="4" spans="1:10" ht="13.5">
      <c r="A4" s="45"/>
      <c r="B4" s="46"/>
      <c r="C4" s="45"/>
      <c r="D4" s="45"/>
      <c r="E4" s="45"/>
      <c r="F4" s="45"/>
      <c r="G4" s="45"/>
      <c r="H4" s="45"/>
      <c r="I4" s="45"/>
      <c r="J4" s="45" t="s">
        <v>2</v>
      </c>
    </row>
    <row r="5" spans="1:10" ht="13.5">
      <c r="A5" s="45"/>
      <c r="B5" s="46"/>
      <c r="C5" s="45"/>
      <c r="D5" s="45"/>
      <c r="E5" s="45"/>
      <c r="F5" s="45"/>
      <c r="G5" s="45"/>
      <c r="H5" s="45"/>
      <c r="I5" s="45"/>
      <c r="J5" s="45"/>
    </row>
    <row r="6" spans="1:11" ht="130.5" customHeight="1">
      <c r="A6" s="9" t="s">
        <v>3</v>
      </c>
      <c r="B6" s="10" t="s">
        <v>4</v>
      </c>
      <c r="C6" s="10" t="s">
        <v>23</v>
      </c>
      <c r="D6" s="10" t="s">
        <v>6</v>
      </c>
      <c r="E6" s="9" t="s">
        <v>24</v>
      </c>
      <c r="F6" s="9" t="s">
        <v>8</v>
      </c>
      <c r="G6" s="9" t="s">
        <v>9</v>
      </c>
      <c r="H6" s="9" t="s">
        <v>10</v>
      </c>
      <c r="I6" s="9" t="s">
        <v>25</v>
      </c>
      <c r="J6" s="9" t="s">
        <v>26</v>
      </c>
      <c r="K6" s="11" t="s">
        <v>27</v>
      </c>
    </row>
    <row r="7" spans="1:11" ht="13.5">
      <c r="A7" s="12">
        <v>1</v>
      </c>
      <c r="B7" s="47">
        <v>2</v>
      </c>
      <c r="C7" s="12">
        <v>3</v>
      </c>
      <c r="D7" s="47">
        <v>4</v>
      </c>
      <c r="E7" s="12">
        <v>5</v>
      </c>
      <c r="F7" s="47">
        <v>6</v>
      </c>
      <c r="G7" s="12">
        <v>7</v>
      </c>
      <c r="H7" s="47">
        <v>8</v>
      </c>
      <c r="I7" s="12">
        <v>9</v>
      </c>
      <c r="J7" s="47">
        <v>10</v>
      </c>
      <c r="K7" s="48">
        <v>12</v>
      </c>
    </row>
    <row r="8" spans="1:11" ht="278.25" customHeight="1">
      <c r="A8" s="49" t="s">
        <v>14</v>
      </c>
      <c r="B8" s="50"/>
      <c r="C8" s="51" t="s">
        <v>28</v>
      </c>
      <c r="D8" s="50" t="s">
        <v>16</v>
      </c>
      <c r="E8" s="52">
        <v>70</v>
      </c>
      <c r="F8" s="53"/>
      <c r="G8" s="53"/>
      <c r="H8" s="54"/>
      <c r="I8" s="55">
        <f>F8*H8+F8</f>
        <v>0</v>
      </c>
      <c r="J8" s="55">
        <f>E8*I8</f>
        <v>0</v>
      </c>
      <c r="K8" s="56"/>
    </row>
    <row r="9" spans="1:11" ht="225.75" customHeight="1">
      <c r="A9" s="49" t="s">
        <v>29</v>
      </c>
      <c r="B9" s="50"/>
      <c r="C9" s="57" t="s">
        <v>30</v>
      </c>
      <c r="D9" s="50" t="s">
        <v>16</v>
      </c>
      <c r="E9" s="52">
        <v>110</v>
      </c>
      <c r="F9" s="53"/>
      <c r="G9" s="53"/>
      <c r="H9" s="54"/>
      <c r="I9" s="55">
        <f>F9*H9+F9</f>
        <v>0</v>
      </c>
      <c r="J9" s="55">
        <f>E9*I9</f>
        <v>0</v>
      </c>
      <c r="K9" s="56"/>
    </row>
    <row r="10" spans="1:11" ht="117.75" customHeight="1">
      <c r="A10" s="49" t="s">
        <v>31</v>
      </c>
      <c r="B10" s="58"/>
      <c r="C10" s="59" t="s">
        <v>32</v>
      </c>
      <c r="D10" s="50" t="s">
        <v>16</v>
      </c>
      <c r="E10" s="52">
        <v>155</v>
      </c>
      <c r="F10" s="53"/>
      <c r="G10" s="53"/>
      <c r="H10" s="54"/>
      <c r="I10" s="55">
        <f>F10*H10+F10</f>
        <v>0</v>
      </c>
      <c r="J10" s="55">
        <f>E10*I10</f>
        <v>0</v>
      </c>
      <c r="K10" s="56"/>
    </row>
    <row r="11" spans="1:11" ht="80.25" customHeight="1">
      <c r="A11" s="49" t="s">
        <v>33</v>
      </c>
      <c r="B11" s="58"/>
      <c r="C11" s="57" t="s">
        <v>34</v>
      </c>
      <c r="D11" s="58" t="s">
        <v>16</v>
      </c>
      <c r="E11" s="52">
        <v>180</v>
      </c>
      <c r="F11" s="53"/>
      <c r="G11" s="53"/>
      <c r="H11" s="54"/>
      <c r="I11" s="55">
        <f>F11*H11+F11</f>
        <v>0</v>
      </c>
      <c r="J11" s="55">
        <f>E11*I11</f>
        <v>0</v>
      </c>
      <c r="K11" s="56"/>
    </row>
    <row r="12" spans="1:10" ht="13.5">
      <c r="A12" s="60"/>
      <c r="B12" s="61"/>
      <c r="C12" s="62" t="s">
        <v>17</v>
      </c>
      <c r="D12" s="60"/>
      <c r="E12" s="60"/>
      <c r="F12" s="63"/>
      <c r="G12" s="64" t="s">
        <v>35</v>
      </c>
      <c r="H12" s="60"/>
      <c r="I12" s="60"/>
      <c r="J12" s="65">
        <f>SUM(J8:J11)</f>
        <v>0</v>
      </c>
    </row>
    <row r="16" spans="10:11" ht="13.5">
      <c r="J16" s="33"/>
      <c r="K16" s="33"/>
    </row>
    <row r="17" spans="3:11" ht="13.5">
      <c r="C17" s="31" t="s">
        <v>19</v>
      </c>
      <c r="D17" s="31"/>
      <c r="E17" s="31"/>
      <c r="F17" s="31"/>
      <c r="G17" s="32"/>
      <c r="J17" s="33"/>
      <c r="K17" s="33"/>
    </row>
    <row r="18" spans="3:7" ht="13.5">
      <c r="C18" s="37" t="s">
        <v>20</v>
      </c>
      <c r="D18" s="37"/>
      <c r="E18" s="37"/>
      <c r="F18" s="38"/>
      <c r="G18" s="3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3" sqref="J3"/>
    </sheetView>
  </sheetViews>
  <sheetFormatPr defaultColWidth="9.140625" defaultRowHeight="15"/>
  <cols>
    <col min="1" max="1" width="4.8515625" style="0" customWidth="1"/>
    <col min="2" max="2" width="19.8515625" style="0" customWidth="1"/>
    <col min="3" max="3" width="25.57421875" style="0" customWidth="1"/>
    <col min="4" max="4" width="5.57421875" style="0" customWidth="1"/>
    <col min="5" max="5" width="6.28125" style="0" customWidth="1"/>
    <col min="6" max="6" width="12.57421875" style="0" customWidth="1"/>
    <col min="7" max="7" width="12.140625" style="0" customWidth="1"/>
    <col min="8" max="8" width="5.7109375" style="0" customWidth="1"/>
    <col min="9" max="9" width="12.8515625" style="0" customWidth="1"/>
    <col min="10" max="10" width="12.28125" style="0" customWidth="1"/>
    <col min="11" max="11" width="13.57421875" style="0" customWidth="1"/>
  </cols>
  <sheetData>
    <row r="1" ht="13.5">
      <c r="B1" t="s">
        <v>21</v>
      </c>
    </row>
    <row r="2" spans="1:3" ht="13.5">
      <c r="A2" s="43"/>
      <c r="B2" s="24" t="s">
        <v>36</v>
      </c>
      <c r="C2" s="43"/>
    </row>
    <row r="3" spans="1:10" ht="13.5">
      <c r="A3" s="45"/>
      <c r="B3" s="45"/>
      <c r="C3" s="45"/>
      <c r="D3" s="45"/>
      <c r="E3" s="45"/>
      <c r="F3" s="45"/>
      <c r="G3" s="45"/>
      <c r="H3" s="45"/>
      <c r="I3" s="45"/>
      <c r="J3" s="45" t="s">
        <v>2</v>
      </c>
    </row>
    <row r="4" spans="1:10" ht="13.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ht="72.75">
      <c r="A5" s="9" t="s">
        <v>3</v>
      </c>
      <c r="B5" s="10" t="s">
        <v>4</v>
      </c>
      <c r="C5" s="10" t="s">
        <v>37</v>
      </c>
      <c r="D5" s="10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25</v>
      </c>
      <c r="J5" s="9" t="s">
        <v>38</v>
      </c>
      <c r="K5" s="11" t="s">
        <v>27</v>
      </c>
    </row>
    <row r="6" spans="1:11" ht="13.5">
      <c r="A6" s="12">
        <v>1</v>
      </c>
      <c r="B6" s="9">
        <v>2</v>
      </c>
      <c r="C6" s="12">
        <v>3</v>
      </c>
      <c r="D6" s="9">
        <v>4</v>
      </c>
      <c r="E6" s="12">
        <v>5</v>
      </c>
      <c r="F6" s="9">
        <v>6</v>
      </c>
      <c r="G6" s="12">
        <v>7</v>
      </c>
      <c r="H6" s="9">
        <v>8</v>
      </c>
      <c r="I6" s="12">
        <v>9</v>
      </c>
      <c r="J6" s="9">
        <v>10</v>
      </c>
      <c r="K6" s="66">
        <v>12</v>
      </c>
    </row>
    <row r="7" spans="1:11" ht="131.25" customHeight="1">
      <c r="A7" s="49">
        <v>1</v>
      </c>
      <c r="B7" s="67"/>
      <c r="C7" s="59" t="s">
        <v>39</v>
      </c>
      <c r="D7" s="50" t="s">
        <v>40</v>
      </c>
      <c r="E7" s="52">
        <v>55</v>
      </c>
      <c r="F7" s="53"/>
      <c r="G7" s="53"/>
      <c r="H7" s="54"/>
      <c r="I7" s="55">
        <f>F7*H7+F7</f>
        <v>0</v>
      </c>
      <c r="J7" s="55">
        <f>E7*I7</f>
        <v>0</v>
      </c>
      <c r="K7" s="68"/>
    </row>
    <row r="8" spans="1:10" ht="13.5">
      <c r="A8" s="43"/>
      <c r="B8" s="43"/>
      <c r="C8" s="62" t="s">
        <v>17</v>
      </c>
      <c r="D8" s="43"/>
      <c r="E8" s="43"/>
      <c r="F8" s="69"/>
      <c r="G8" s="70"/>
      <c r="H8" s="43"/>
      <c r="I8" s="43"/>
      <c r="J8" s="71">
        <f>SUM(J7)</f>
        <v>0</v>
      </c>
    </row>
    <row r="10" ht="13.5">
      <c r="J10" s="72"/>
    </row>
    <row r="11" ht="13.5">
      <c r="J11" s="72"/>
    </row>
    <row r="13" spans="1:10" ht="13.5">
      <c r="A13" s="5"/>
      <c r="B13" s="73"/>
      <c r="C13" s="5"/>
      <c r="D13" s="5"/>
      <c r="E13" s="5"/>
      <c r="F13" s="5"/>
      <c r="G13" s="5"/>
      <c r="H13" s="5"/>
      <c r="I13" s="5"/>
      <c r="J13" s="5"/>
    </row>
    <row r="15" spans="1:10" ht="13.5">
      <c r="A15" s="5"/>
      <c r="B15" s="74"/>
      <c r="C15" s="5"/>
      <c r="D15" s="5"/>
      <c r="E15" s="5"/>
      <c r="F15" s="5"/>
      <c r="G15" s="5"/>
      <c r="H15" s="5"/>
      <c r="I15" s="5"/>
      <c r="J15" s="5"/>
    </row>
    <row r="16" spans="2:7" ht="13.5">
      <c r="B16" s="74"/>
      <c r="C16" s="5"/>
      <c r="D16" s="5"/>
      <c r="E16" s="5"/>
      <c r="F16" s="5"/>
      <c r="G16" s="5"/>
    </row>
    <row r="17" spans="4:8" ht="13.5">
      <c r="D17" s="31" t="s">
        <v>19</v>
      </c>
      <c r="E17" s="31"/>
      <c r="F17" s="31"/>
      <c r="G17" s="31"/>
      <c r="H17" s="32"/>
    </row>
    <row r="18" spans="2:8" ht="13.5">
      <c r="B18" s="40"/>
      <c r="C18" s="40"/>
      <c r="D18" s="37" t="s">
        <v>20</v>
      </c>
      <c r="E18" s="37"/>
      <c r="F18" s="37"/>
      <c r="G18" s="38"/>
      <c r="H18" s="32"/>
    </row>
    <row r="19" spans="2:3" ht="13.5">
      <c r="B19" s="40"/>
      <c r="C19" s="40"/>
    </row>
    <row r="20" ht="13.5">
      <c r="J20" s="33"/>
    </row>
    <row r="21" ht="13.5">
      <c r="J21" s="33"/>
    </row>
  </sheetData>
  <printOptions/>
  <pageMargins left="0.7" right="0.7" top="0.75" bottom="0.75" header="0.5118055555555555" footer="0.5118055555555555"/>
  <pageSetup horizontalDpi="300" verticalDpi="3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J3" sqref="J3"/>
    </sheetView>
  </sheetViews>
  <sheetFormatPr defaultColWidth="9.140625" defaultRowHeight="15"/>
  <cols>
    <col min="1" max="1" width="5.140625" style="0" customWidth="1"/>
    <col min="2" max="2" width="22.28125" style="0" customWidth="1"/>
    <col min="3" max="3" width="23.421875" style="0" customWidth="1"/>
    <col min="4" max="4" width="5.7109375" style="0" customWidth="1"/>
    <col min="5" max="5" width="7.421875" style="0" customWidth="1"/>
    <col min="6" max="6" width="12.57421875" style="0" customWidth="1"/>
    <col min="7" max="7" width="12.28125" style="0" customWidth="1"/>
    <col min="8" max="8" width="6.00390625" style="0" customWidth="1"/>
    <col min="9" max="9" width="12.8515625" style="0" customWidth="1"/>
    <col min="10" max="10" width="12.57421875" style="0" customWidth="1"/>
    <col min="11" max="11" width="15.57421875" style="0" customWidth="1"/>
  </cols>
  <sheetData>
    <row r="2" ht="13.5">
      <c r="B2" t="s">
        <v>21</v>
      </c>
    </row>
    <row r="3" spans="2:10" ht="13.5">
      <c r="B3" s="75" t="s">
        <v>41</v>
      </c>
      <c r="C3" s="43"/>
      <c r="J3" t="s">
        <v>2</v>
      </c>
    </row>
    <row r="4" spans="1:10" ht="13.5">
      <c r="A4" s="61"/>
      <c r="D4" s="43"/>
      <c r="E4" s="76"/>
      <c r="F4" s="76"/>
      <c r="G4" s="76"/>
      <c r="H4" s="43"/>
      <c r="I4" s="43"/>
      <c r="J4" s="43"/>
    </row>
    <row r="5" spans="1:13" ht="108.75" customHeight="1">
      <c r="A5" s="9" t="s">
        <v>3</v>
      </c>
      <c r="B5" s="10" t="s">
        <v>42</v>
      </c>
      <c r="C5" s="10" t="s">
        <v>43</v>
      </c>
      <c r="D5" s="9" t="s">
        <v>44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45</v>
      </c>
      <c r="J5" s="9" t="s">
        <v>38</v>
      </c>
      <c r="K5" s="11" t="s">
        <v>27</v>
      </c>
      <c r="M5" s="77"/>
    </row>
    <row r="6" spans="1:11" ht="13.5">
      <c r="A6" s="78">
        <v>1</v>
      </c>
      <c r="B6" s="79">
        <v>2</v>
      </c>
      <c r="C6" s="78">
        <v>3</v>
      </c>
      <c r="D6" s="79">
        <v>4</v>
      </c>
      <c r="E6" s="78">
        <v>5</v>
      </c>
      <c r="F6" s="79">
        <v>6</v>
      </c>
      <c r="G6" s="78">
        <v>7</v>
      </c>
      <c r="H6" s="79">
        <v>8</v>
      </c>
      <c r="I6" s="78">
        <v>9</v>
      </c>
      <c r="J6" s="79">
        <v>10</v>
      </c>
      <c r="K6" s="66">
        <v>12</v>
      </c>
    </row>
    <row r="7" spans="1:11" ht="41.25" customHeight="1">
      <c r="A7" s="80" t="s">
        <v>14</v>
      </c>
      <c r="B7" s="81"/>
      <c r="C7" s="82" t="s">
        <v>46</v>
      </c>
      <c r="D7" s="58" t="s">
        <v>16</v>
      </c>
      <c r="E7" s="83">
        <v>7200</v>
      </c>
      <c r="F7" s="84"/>
      <c r="G7" s="84"/>
      <c r="H7" s="85"/>
      <c r="I7" s="86">
        <f>F7*H7+F7</f>
        <v>0</v>
      </c>
      <c r="J7" s="86">
        <f>E7*I7</f>
        <v>0</v>
      </c>
      <c r="K7" s="56"/>
    </row>
    <row r="8" spans="1:11" ht="34.5" customHeight="1">
      <c r="A8" s="80" t="s">
        <v>29</v>
      </c>
      <c r="B8" s="81"/>
      <c r="C8" s="59" t="s">
        <v>47</v>
      </c>
      <c r="D8" s="58" t="s">
        <v>48</v>
      </c>
      <c r="E8" s="83">
        <v>1400</v>
      </c>
      <c r="F8" s="84"/>
      <c r="G8" s="84"/>
      <c r="H8" s="85"/>
      <c r="I8" s="86">
        <f>F8*H8+F8</f>
        <v>0</v>
      </c>
      <c r="J8" s="86">
        <f>E8*I8</f>
        <v>0</v>
      </c>
      <c r="K8" s="56"/>
    </row>
    <row r="9" spans="3:10" ht="13.5">
      <c r="C9" s="87" t="s">
        <v>49</v>
      </c>
      <c r="F9" s="88"/>
      <c r="G9" s="89">
        <f>SUM(G7:G8)</f>
        <v>0</v>
      </c>
      <c r="J9" s="90">
        <f>SUM(J7:J8)</f>
        <v>0</v>
      </c>
    </row>
    <row r="10" spans="1:9" ht="13.5" customHeight="1">
      <c r="A10" s="61"/>
      <c r="B10" s="43"/>
      <c r="D10" s="43"/>
      <c r="E10" s="43"/>
      <c r="F10" s="43"/>
      <c r="G10" s="43"/>
      <c r="H10" s="43"/>
      <c r="I10" s="43"/>
    </row>
    <row r="11" ht="24.75">
      <c r="B11" s="91" t="s">
        <v>50</v>
      </c>
    </row>
    <row r="13" spans="1:10" ht="13.5">
      <c r="A13" s="92"/>
      <c r="C13" s="93"/>
      <c r="D13" s="93"/>
      <c r="E13" s="93"/>
      <c r="F13" s="93"/>
      <c r="G13" s="93"/>
      <c r="H13" s="43"/>
      <c r="I13" s="43"/>
      <c r="J13" s="43"/>
    </row>
    <row r="14" spans="1:10" ht="13.5">
      <c r="A14" s="8"/>
      <c r="B14" s="40"/>
      <c r="C14" s="5"/>
      <c r="D14" s="31" t="s">
        <v>19</v>
      </c>
      <c r="E14" s="31"/>
      <c r="F14" s="31"/>
      <c r="G14" s="31"/>
      <c r="H14" s="32"/>
      <c r="I14" s="5"/>
      <c r="J14" s="5"/>
    </row>
    <row r="15" spans="1:9" ht="13.5">
      <c r="A15" s="40"/>
      <c r="B15" s="94"/>
      <c r="C15" s="95"/>
      <c r="D15" s="37" t="s">
        <v>20</v>
      </c>
      <c r="E15" s="37"/>
      <c r="F15" s="37"/>
      <c r="G15" s="38"/>
      <c r="H15" s="32"/>
      <c r="I15" s="72"/>
    </row>
    <row r="16" spans="1:9" ht="13.5">
      <c r="A16" s="94"/>
      <c r="B16" s="94"/>
      <c r="C16" s="95"/>
      <c r="I16" s="72"/>
    </row>
    <row r="18" ht="13.5">
      <c r="J18" s="33"/>
    </row>
    <row r="19" ht="13.5">
      <c r="J19" s="33"/>
    </row>
  </sheetData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3" sqref="E13"/>
    </sheetView>
  </sheetViews>
  <sheetFormatPr defaultColWidth="9.140625" defaultRowHeight="15"/>
  <cols>
    <col min="1" max="1" width="19.57421875" style="0" customWidth="1"/>
    <col min="2" max="2" width="18.57421875" style="0" customWidth="1"/>
    <col min="3" max="3" width="17.57421875" style="0" customWidth="1"/>
    <col min="4" max="4" width="18.8515625" style="0" customWidth="1"/>
  </cols>
  <sheetData>
    <row r="1" spans="1:4" ht="19.5" customHeight="1">
      <c r="A1" s="96" t="s">
        <v>0</v>
      </c>
      <c r="B1" s="97" t="s">
        <v>51</v>
      </c>
      <c r="C1" s="97"/>
      <c r="D1" s="97"/>
    </row>
    <row r="2" spans="1:4" ht="15" customHeight="1">
      <c r="A2" s="98" t="s">
        <v>52</v>
      </c>
      <c r="B2" s="99" t="s">
        <v>53</v>
      </c>
      <c r="C2" s="99" t="s">
        <v>54</v>
      </c>
      <c r="D2" s="99"/>
    </row>
    <row r="3" spans="1:4" ht="24.75">
      <c r="A3" s="98"/>
      <c r="B3" s="99"/>
      <c r="C3" s="100" t="s">
        <v>55</v>
      </c>
      <c r="D3" s="101" t="s">
        <v>56</v>
      </c>
    </row>
    <row r="4" spans="1:4" ht="24" customHeight="1">
      <c r="A4" s="102" t="s">
        <v>57</v>
      </c>
      <c r="B4" s="103" t="s">
        <v>51</v>
      </c>
      <c r="C4" s="103"/>
      <c r="D4" s="103"/>
    </row>
    <row r="5" spans="1:4" ht="13.5">
      <c r="A5" s="104" t="s">
        <v>58</v>
      </c>
      <c r="B5" s="105" t="s">
        <v>59</v>
      </c>
      <c r="C5" s="106"/>
      <c r="D5" s="107"/>
    </row>
    <row r="6" spans="1:4" ht="13.5">
      <c r="A6" s="108" t="s">
        <v>60</v>
      </c>
      <c r="B6" s="109" t="s">
        <v>61</v>
      </c>
      <c r="C6" s="110"/>
      <c r="D6" s="107"/>
    </row>
    <row r="7" spans="1:4" ht="13.5">
      <c r="A7" s="108" t="s">
        <v>62</v>
      </c>
      <c r="B7" s="109" t="s">
        <v>63</v>
      </c>
      <c r="C7" s="106"/>
      <c r="D7" s="107"/>
    </row>
    <row r="8" spans="1:4" ht="13.5">
      <c r="A8" s="108" t="s">
        <v>64</v>
      </c>
      <c r="B8" s="109" t="s">
        <v>65</v>
      </c>
      <c r="C8" s="106"/>
      <c r="D8" s="107"/>
    </row>
    <row r="9" spans="1:4" ht="13.5">
      <c r="A9" s="108"/>
      <c r="B9" s="111" t="s">
        <v>66</v>
      </c>
      <c r="C9" s="112" t="s">
        <v>67</v>
      </c>
      <c r="D9" s="113" t="s">
        <v>35</v>
      </c>
    </row>
    <row r="10" spans="1:4" ht="13.5">
      <c r="A10" s="114"/>
      <c r="B10" s="115"/>
      <c r="C10" s="116"/>
      <c r="D10" s="117"/>
    </row>
    <row r="11" spans="1:4" ht="13.5">
      <c r="A11" s="114"/>
      <c r="B11" s="118"/>
      <c r="C11" s="119"/>
      <c r="D11" s="120"/>
    </row>
    <row r="12" spans="1:4" ht="13.5">
      <c r="A12" s="114"/>
      <c r="B12" s="115"/>
      <c r="C12" s="116"/>
      <c r="D12" s="117"/>
    </row>
    <row r="13" spans="1:4" ht="17.25">
      <c r="A13" s="121"/>
      <c r="B13" s="115"/>
      <c r="C13" s="116"/>
      <c r="D13" s="117"/>
    </row>
    <row r="14" spans="1:4" ht="17.25">
      <c r="A14" s="121"/>
      <c r="B14" s="115"/>
      <c r="C14" s="116"/>
      <c r="D14" s="117"/>
    </row>
    <row r="15" spans="1:4" ht="17.25">
      <c r="A15" s="121"/>
      <c r="B15" s="115"/>
      <c r="C15" s="116"/>
      <c r="D15" s="117"/>
    </row>
    <row r="16" spans="1:4" ht="17.25">
      <c r="A16" s="121"/>
      <c r="B16" s="115"/>
      <c r="C16" s="116"/>
      <c r="D16" s="117"/>
    </row>
    <row r="18" spans="2:8" ht="13.5">
      <c r="B18" s="31" t="s">
        <v>19</v>
      </c>
      <c r="C18" s="31"/>
      <c r="D18" s="31"/>
      <c r="F18" s="31"/>
      <c r="G18" s="32"/>
      <c r="H18" s="5"/>
    </row>
    <row r="19" spans="2:8" ht="13.5">
      <c r="B19" s="37" t="s">
        <v>20</v>
      </c>
      <c r="C19" s="37"/>
      <c r="D19" s="37"/>
      <c r="F19" s="38"/>
      <c r="G19" s="32"/>
      <c r="H19" s="72"/>
    </row>
    <row r="20" spans="2:8" ht="13.5">
      <c r="B20" s="95"/>
      <c r="H20" s="72"/>
    </row>
  </sheetData>
  <mergeCells count="5">
    <mergeCell ref="B1:D1"/>
    <mergeCell ref="A2:A3"/>
    <mergeCell ref="B2:B3"/>
    <mergeCell ref="C2:D2"/>
    <mergeCell ref="B4:D4"/>
  </mergeCells>
  <printOptions/>
  <pageMargins left="0.7" right="0.7" top="0.75" bottom="0.75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/>
  <cp:lastPrinted>2020-06-19T09:21:30Z</cp:lastPrinted>
  <dcterms:created xsi:type="dcterms:W3CDTF">2018-01-22T10:54:04Z</dcterms:created>
  <dcterms:modified xsi:type="dcterms:W3CDTF">2020-07-02T05:33:27Z</dcterms:modified>
  <cp:category/>
  <cp:version/>
  <cp:contentType/>
  <cp:contentStatus/>
  <cp:revision>31</cp:revision>
</cp:coreProperties>
</file>