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6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</sheets>
  <externalReferences>
    <externalReference r:id="rId10"/>
  </externalReferences>
  <definedNames>
    <definedName name="_xlnm.Print_Area_1" localSheetId="1">'Pakiet nr 2'!$A$1:$Q$39</definedName>
    <definedName name="_xlnm.Print_Area_1">'Pakiet nr 1'!$A$1:$Q$46</definedName>
    <definedName name="_xlnm.Print_Area_2" localSheetId="3">'Pakiet nr 4 '!$A$1:$M$32</definedName>
    <definedName name="_xlnm.Print_Area_2">'Pakiet nr 3'!$A$1:$M$64</definedName>
    <definedName name="_xlnm.Print_Area_3" localSheetId="5">'Pakiet nr 6'!$A$1:$M$45</definedName>
    <definedName name="_xlnm.Print_Area_3" localSheetId="6">'Pakiet nr 7'!$A$1:$M$45</definedName>
    <definedName name="_xlnm.Print_Area_3">'Pakiet nr 5'!$A$1:$M$62</definedName>
    <definedName name="_xlnm.Print_Area" localSheetId="0">'Pakiet nr 1'!$A$1:$N$26</definedName>
    <definedName name="_xlnm.Print_Area" localSheetId="1">'Pakiet nr 2'!$A$1:$N$19</definedName>
    <definedName name="_xlnm.Print_Area" localSheetId="2">'Pakiet nr 3'!$A$1:$M$64</definedName>
    <definedName name="_xlnm.Print_Area" localSheetId="3">'Pakiet nr 4 '!$A$1:$M$32</definedName>
    <definedName name="_xlnm.Print_Area" localSheetId="4">'Pakiet nr 5'!$A$1:$M$62</definedName>
    <definedName name="_xlnm.Print_Area" localSheetId="5">'Pakiet nr 6'!$A$1:$M$45</definedName>
    <definedName name="_xlnm.Print_Area" localSheetId="6">'Pakiet nr 7'!$A$1:$M$45</definedName>
  </definedNames>
  <calcPr fullCalcOnLoad="1"/>
</workbook>
</file>

<file path=xl/sharedStrings.xml><?xml version="1.0" encoding="utf-8"?>
<sst xmlns="http://schemas.openxmlformats.org/spreadsheetml/2006/main" count="441" uniqueCount="161">
  <si>
    <t>Pakiet nr 1 - Środki ochrony indywidualnej do Pracowni Cytostatycznej</t>
  </si>
  <si>
    <t>Lp.</t>
  </si>
  <si>
    <t>Nazwa hndlowa/nr katalogowy</t>
  </si>
  <si>
    <t>Nazwa produktu</t>
  </si>
  <si>
    <t>Opis</t>
  </si>
  <si>
    <t>Ilość</t>
  </si>
  <si>
    <t>j.m.</t>
  </si>
  <si>
    <t>Cena jednostkowa netto</t>
  </si>
  <si>
    <t>Wartość netto</t>
  </si>
  <si>
    <t>Stawka % VAT</t>
  </si>
  <si>
    <t>Cena jednostkowa brutto</t>
  </si>
  <si>
    <t>Wartość zamówienia brutto</t>
  </si>
  <si>
    <t>1.</t>
  </si>
  <si>
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 
2. Spełnia wymagania dla przeciwchemicznej odzieży ochronnej: 
3. Typ 5: Odporność na przeciek drobnych cząstek do wnętrza ubioru – badanie wg normy EN ISO 13982-1:2004/A1:2010
4. Typ 6: Odzież chroniąca przed ciekłymi chemikaliami (EN 13034:2005+A1:2009) 
5. EN 14126:2003 – Odporność materiału na przeniakanie czynników biologicznych 
6. Posiada właściwości mechaniczne:
7. Odporność na ścieranie materiału wg EN 530 Metoda 2, &gt;10 cykli 
8. Wytrzymałość na zginanie materiału wg ISO 7854 Metoda B,     &gt;100 000 cykli 
9. Odporność na przebicie wg EN 863  przynajmniej &gt;5 N 
10. Wytrzymałość szwów wg EN ISO 13935-2,  &gt;30 N
11. Materiał kombinezonu wykonany z wysokiej gęstości polietylenu o wadze powierzchniowej 45 g/m2 umożliwiający transfer powietrza i pary wodnej (oddychającego) celem zapewnienia odpowiedniego komfortu termicznego podczas użytkowania (przepuszczalność powietrza ISO 5636-5 wynik 4 s)  
12. Nie emituje zanieczyszczeń mechanicznych oraz chroni przed ich przenikaniem ze środka ubrania. 
13. Odporny na przenikanie typowych cytostatyków ( nie mniej niż 7 związków o klasie przenikania 5 wg EN 14325)
Konstrukcja kombinezonu: 
• Szwy lamowane wykonane od wewnętrznej strony, dodatkowo zabezpieczone materiałem Tyvek®, aby wzmocnić ochronę. 
• Elastyczna pętelka na kciuk wykonana z włókniny Tyvek®. 
• Elastyczne mankiety rękawów i nogawek. 
• Zamknięcie z przodu kombinezonu na zamek błyskawiczny przykryty patką 
Pozostałe informacje:
- kolor materiału: biały
- zwalidowany system podwójnego pakowania w celu zapobiegania i  kontroli zanieczyszczeń
- dostępny w różnych rozmiarach (S-XXXL)
- okres przydatności do użycia 5 lat
- dostępny w rozmiarach: S; M; L; XL; XXL; XXXL. Pakowany a'25.</t>
  </si>
  <si>
    <t>szt.</t>
  </si>
  <si>
    <t>2.</t>
  </si>
  <si>
    <t>Osłona na obuwie
1. Materiał: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Sterylna osłona na obuwie z podeszwą antypoślizgową 
4. Lamowane szwy                                                                                                                                               5. Troki do zawiązania wokół kostki 
6. Zwalidowany system podwójnego pakowania Dostępna w rozmiarze od S do XL
7. Okres przydatności do użycia 5 lat.                                                                                                               Pakowane a'100.</t>
  </si>
  <si>
    <t>3.</t>
  </si>
  <si>
    <t>Kaptur ochronny
1. Materiał kaptura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Sterylny kaptur z trokami, w kolorze białym
4. Lamowane szwy
5. Regulacja systemu wiązania, możliwość dopasowania do rozmiaru głowy
6. Zwalidowany system podwójnego pakowania
7. Dostępny w uniwersalnym rozmiarze
8. Okres przydatności do użycia 5 lat.                                                                                                               Pakowane a'100.</t>
  </si>
  <si>
    <t>4.</t>
  </si>
  <si>
    <t>Zarękawek: 1. środek ochrony indywidualnej kategorii I
2. przeznaczony do pracy w pomieszczeniach o klasie czystości A i B (według GMP)
3. czysty i sterylny, poziom zapewnienia sterylności SAL 10-⁶ (ISO 11137-1)
4. wykonany z wysokiej gęstości polietylenu o wadze powierzchniowej 45 g/m2 umożliwiający transfer powietrza i pary wodnej (oddychającego) celem zapewnienia odpowiedniego komfortu termicznego podczas użytkowania (przepuszczalność powietrza zgodnie z ISO 5636-5 wynik 4 s), o niskiej pylności i gładkiej powierzchni, odpornego na ścieranie i przenikanie cytostatyków
5. wewnętrzne lamowane szwy
6. długość 45cm, z dwóch stron zakończony gumką w tunelu 
7. pakowany po 2 sztuki, złożone w sposób ułatwiający aseptyczne zakładanie
8. zwalidowany system podwójnego pakowania w celu kontroli zanieczyszczeń
9. okres przydatności do użycia 5 lat</t>
  </si>
  <si>
    <t>5.</t>
  </si>
  <si>
    <t>Fartuch wykonany z wysokiej gęstości polietylenu o wadze powierzchniowej 45 g/m2 umożliwiający transfer powietrza i pary wodnej (oddychającego) celem zapewnienia odpowiedniego komfortu termicznego podczas użytkowania (przepuszczalność powietrza ISO 5636-5 wynik 4 s); rozmiar uniwersalny; kolor biały; pakowany a'30 sztuk. Fartuch z lamowanym wykończeniem przy szyi. Dziane mankiety rękawów. Lamowane troki wstawione z przodu na środku fartucha, służące do przewiązania w pasie. Wyrób niesterylizowany, nie przetwarzany w czystych warunkach.                    1.Środek ochrony indywidualnej Kategorii I. Wyrób odpowiedni do użycia w pomieszczeniach czystych o klasie czystości GMP C/D (ISO Klasa 6-9).
2. EN 14126:2003 – Odporność materiału na przeniakanie czynników biologicznych 
3. Posiada właściwości mechaniczne:
4. Odporność na ścieranie materiału wg EN 530 Metoda 2, &gt;10 cykli 
5. Wytrzymałość na zginanie materiału wg ISO 7854 Metoda B,     &gt;100 000 cykli 
6. Odporność na przebicie wg EN 863  przynajmniej &gt;5 N 
7. Wytrzymałość szwów wg EN ISO 13935-2,  &gt;30 N</t>
  </si>
  <si>
    <t>6.</t>
  </si>
  <si>
    <t>Maska trójpanelowa lub składana z zaworem oddechowym, w klasie ochrony kategorii III (standardy klasy ochrony FFP3 normy EN 149:2001) do procedury przygotowania cytostatyków klasyfikowana jako wyrób ochrony indywidualnej. Maska wyposażona w zawór ułatwiający oddychanie• EN 149:2001+ A1:2009; ISO 9001:2008 Quality Management System; ISO 13485: 2003 Medical Device Manufacturing Quality Management System; Rozporządzenie Parlamentu Europejskiego i Rady (UE) z dnia 9 marca 2016r. w sprawie środków ochrony indywidualnej oraz uchylenia dyrektywy Rady 89/686/EWG.</t>
  </si>
  <si>
    <t>7.</t>
  </si>
  <si>
    <t>Rękawice maratonowe – 8 godzin pracy bez rozerwania, syntetyczna kompozycja polimerów, lekami CMR (cytostatykami) i czynnikami biologicznymi. Potwierdzenie bezpieczeństwa: AQL=1.5 (test wodny) Idealne do produkcji cytostatyków według definicji. Dobrej Praktyki Produkcyjnej (GMP). Odpowiednie do pracy w pomieszczeniach typu „cleanroom” ISO klasy 5 do EN ISO 14644-1:1999. Wersja sterylna opakowanie typu folia/folia, chroniąca przed wilgocią. Ochrona przeciwwirusowa zgodna z normą ASTM F 1671. Materiał: Specjalna mieszanka nitrylu. Wersja sterylna. Bez alergenów. Wysoka odporność na wiele chemikaliów. Długie 300 mm. Testowane na min 15 cytostatykach. Dostępny system dozowania wykonany ze stali nierdzewnej. Rozmiary: XS (6); S(7); M(8); L(9); XL(10).</t>
  </si>
  <si>
    <t>para</t>
  </si>
  <si>
    <t>8.</t>
  </si>
  <si>
    <t>Rękawice lateksowe sterylne bezpudrowe z syntetycznym układem powłok wewnętrznych, kolor biały, długość mankietu – 270-285mm, grubość ścianki 0,19-0,24mm, AQL 1,0; siła zrywająca 12N, sterylizowana promieniami gamma, pakowana w worek medyczny, rękawice separowane torebką bez włókien, rozmiary 6,0; 6,5; 7,0; 7,5; 8;0, pakowane w pary, anatomiczny kształt na lewą i prawą dłoń.</t>
  </si>
  <si>
    <t>Wartość pakietu netto:</t>
  </si>
  <si>
    <t>Wartość pakietu brutto: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</si>
  <si>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</si>
  <si>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</si>
  <si>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Zestaw ratunkowy do usuwania skażenia cytostatykami. Produkt zarejestrowany jako środek ochrony osobistej (PPE) najwyższej kategorii III. Zoptymalizowany do usuwania cytostatyków wszystkich typów. Rekomendowany przez DGOP oraz ESOP. Skład zestawu:
1. kombinezon ochronny – 1szt;
2. rękawice ochronne odporne na cytostatyki – 1para;
3. rękawice żółte odporne na uszkodzenia mechaniczne – 1para;
4. obuwie ochronne 1para;
5. maska ochronna FFP3 – 1szt;
6. gogle ochronne – 1szt;
7. marker do oznaczenia obszaru skażenia lekiem – 1szt;
8. butelka z H2O – 1szt;
9. łopatka – szpatułka – 1szt;\
10. szufelka – 1szt;
11. torba do utylizacji 1 + 2szt;
12. szczypce drewniane – 1szt;
13. mata chłonna ChemoSorb – 1szt;\
14. ściereczki Isysoft – 6szt;
15. niebieski worek na odpady – 1szt;
16. specjalny worek na odpady zabezpieczający wydostanie się cytostatyku – 1szt;
17. opaski zaciskowe – 2szt;
18. tabliczka informacyjna / obrazkowa (oznaczenie miejsca skażenia miejsca) – 1szt;
19. Instrukcja dla użytkownika - 1szt;
20. raport z wypadku – 1szt.</t>
  </si>
  <si>
    <t>Bezpyłowa ścierka do czyszczenia powierzchni kontaktu z lekami cytostatycznymi, gramatura 64g/m2, składana, chłonność do 550% swojej objętości (do 65ml), rekomendowane użycie ze środkiem alkaicznym do Ph11 lub alkoholem 70% , rozmiar 400x300mm, sterylna. Pakowany a'2</t>
  </si>
  <si>
    <t>Mata do bezpiecznego przygotowywania i podawania leków cytostatycznych czterowarstwowa, wierzchnia warstwa wykonana z siatki (pory 1 mikrometr) polietylenowej antypoślizgowej, gramatura 97,2 g/m2, chłonność min 880ml/m2, spodnia warstwa nieprzepuszczalna dla cieczy; rozmiar 560x410mm, sterylna.</t>
  </si>
  <si>
    <t>Marker permanentny do opisywania leków w loży laminarnej (cytostatycznej) w polu sterylnym, dodatkowo w opakowaniu dziewięć naklejek 50mmx12mm do oklejania produktów gotowych i gumka do podtrzymywania. Jednorazowego użytku, sterylny.</t>
  </si>
  <si>
    <t>Aqua - roztwór do przepłukiwania i irygacji. Pozwala dostosować pojemność do bieżącej potrzeby. Miękki materiał i wyprofilowany otwór wylotowy pozwala na precyzyjne przepłukanie poprzez manualne sterowanie ciśnieniem. Butelka zakręcana 1000ml.</t>
  </si>
  <si>
    <r>
      <t xml:space="preserve">Przyrząd do długotrwałego aspirowania cytostatyków - ostry kolec standard (osłonięty nasadką z tworzywa sztucznego zabezpieczającą kolec przed skażeniem podczas otwierania opakowania); filtr cząsteczkowy 5um o dużej powierzchni; filtr zatrzymujący aerozole 0,2 um; port bezigłowy posiadający końcówkę luer-lock; obudowa zastawki w kolorze czerwonym, posiadający zastawkę zabezpieczającą lek przed wyciekaniem po rozłączeniu strzykawki. </t>
    </r>
    <r>
      <rPr>
        <u val="single"/>
        <sz val="10"/>
        <rFont val="Times New Roman"/>
        <family val="1"/>
      </rPr>
      <t>Wykonawca oświadcza, iż posiada test potwierdzający, że linie do przygotowania i podaży cytostatyków stanowią zamknięty system w myśl definicji NIOSH i zapobiegają uwalnianiu się niebezpiecznych zanieczyszczeń do otoczenia.</t>
    </r>
  </si>
  <si>
    <t>Przyrząd do długotrwałego aspirowania płynów infuzyjnych oraz leków - ostry kolec standard (osłonięty nasadką z tworzywa sztucznego zabezpieczającą kolec przed skażeniem podczas otwierania opakowania); filtr bakteryjny 0,45um o dużej powierzchni; port bezigłowy posiadający końcówkę luer-lock;  posiadający zastawkę zabezpieczającą lek przed wyciekaniem po rozłączeniu strzykawki; sterylny; wyposażony w klapkę koloru zielonego.</t>
  </si>
  <si>
    <t>Zamknięty łącznik  męski na strzykawkę umożliwiające pobranie roztworu leku cytotoksycznego z fiolki w systemie hermetycznie zamkniętym.  Łącznik  umożliwiający bezpieczne przeniesienie leku w strzykawce i podanie do pojemnika z płynem infuzyjnym lub w miejsce wkłucia dożylnego, zapewniające suche, szczelne połączenie. Wymagania: do połaczeń  Luer Lock i Luer Slip, system zamykający się samoczynnie po rozłączeniu. Przeźroczysty, z widocznym kanałem przepływu. Objętość wypełnienia max. 0,1ml, przepływ min. 220 ml/min, ilość aktywacji: 100. Jałowe, pakowane pojedynczo kompatybilne z lekami cytotoksycznymi. Nie zawiera lateksu, PCV, DEHP i części metalowych, sterylny; wyposażony w czerwoną zatyczkę zabezpieczającą port męski LuerLock przed przypadkową kontaminacją.</t>
  </si>
  <si>
    <t>9.</t>
  </si>
  <si>
    <t>Urządzenie / zawór do transferu leków niebezpiecznych i toksycznych. Przeznaczone jest do używania ze strzykawkami i wyrobami wyposażonymi w złącze typu luer lock. Wyposażony z system z bursztynową nakrętką uniemożliwjającą odkręcenie zaworu od strzykawki.</t>
  </si>
  <si>
    <t>10.</t>
  </si>
  <si>
    <t>Strzykawka do podawania leków wrażliwych na światło - kolor żółty skalowana co 1ml; pojemność 50ml; igła do aspiracji leku 2,0 x 30 lub 28mm, igła połączona ze strzykawką; gotowa do użycia, wykonana z polipropylenu i bez lateksu; 3 częściowa końcówka luer-lock.</t>
  </si>
  <si>
    <t>11.</t>
  </si>
  <si>
    <t>Strzykawka trzyczęściowa 50/60ml do pomp infuzyjnych posiadanych przez Zamawiającego typu Medima wykonana z polipropylenu, wysoki kontrast podziałki, trwałe oznaczenie w kolorze niebieskim,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</si>
  <si>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>12.</t>
  </si>
  <si>
    <t>Strzykawka trzyczęściowa 20ml do pomp infuzyjnych wykonana z polipropylenu, wysoki kontrast podziałki, trwałe oznaczenie w kolorze czarnym,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</si>
  <si>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>13.</t>
  </si>
  <si>
    <t xml:space="preserve">Strzykawka trzyczęściowa 10ml do pomp infuzyjnych wykonana z polipropylenu,wysoki kontrast podziałki, trwałe oznaczenie w kolorze czarnym, idealna czytelność, stopniowanie co 0,5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lateksu. </t>
  </si>
  <si>
    <t>14.</t>
  </si>
  <si>
    <t>Strzykawka trzyczęściowa 5ml do pomp infuzyjnych wykonana z polipropylenu,wysoki kontrast podziałki, trwałe oznaczenie w kolorze czarnym, idealna czytelność, stopniowanie co 0,2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</t>
  </si>
  <si>
    <t>15.</t>
  </si>
  <si>
    <t>Strzykawka trzyczęściowa do pompy infuzyjnej z końcówką Luer Lock – 3ml gumowa część tłoka z podwójnym uszczelnieniem - naturalnie bezlateksowy syntetyczny materiał zgodny z normami ISO 10993 i DIN EN 30993 (biologiczna ocena materiałów medycznych); łatwo wyczuwalna blokada zapobiegająca niekontrolowanemu wysunięciu tłoka z komory strzykawki; czarna skala idealnie kontrastująca i czytelna; strzykawka wykonana z polipropylenu; kod kolorów na opakowaniu dla łatwego rozpoznania rozmiaru strzykawki. Strzykawka skalibrowana z pompą strzykawkową Perfusor Space wymienioną w instrukcji obsługi pompy.</t>
  </si>
  <si>
    <t>16.</t>
  </si>
  <si>
    <t>Łącznik międzystrzykawkowy z podwójnym żeńskim zakończeniem luer lock; do połączenia dwóch strzykawek luer lock; prosty tor przepływu. Kolor zielony.</t>
  </si>
  <si>
    <t>17.</t>
  </si>
  <si>
    <t>Koreczek kombi czerwony, odporny na działanie cytostatyków.</t>
  </si>
  <si>
    <t>18.</t>
  </si>
  <si>
    <r>
      <t xml:space="preserve">Dren bursztynowy 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</si>
  <si>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19.</t>
  </si>
  <si>
    <r>
      <t xml:space="preserve">Dren przezroczysty z filtrem 0,2μm do przygotowywania leków cytostatycznych np. paclitaxeli w pojemniku lub worku z możliwością ich podaży przez podłączenie z zestawem wielodrożnym. Bez zawartości DEHP. Dren wykonany z poliuretanu bez PCV. Możliwość dodania cytostatyku poprzez zintegrowaną zastawkę bezigłową zabezpieczoną korkiem luer-lock. Klips zatrzaskowy umiejscowiony poniżej portu do dostrzyknięć. Koniec drenu zabezpieczony filtrem hydrofobowym (0,8µm) zapobiegającym wydostaniu się płynu oraz umożliwiającym usunięcie powietrza z drenu.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</si>
  <si>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20.</t>
  </si>
  <si>
    <r>
      <t xml:space="preserve">Dren </t>
    </r>
    <r>
      <rPr>
        <u val="single"/>
        <sz val="10"/>
        <rFont val="Times New Roman"/>
        <family val="1"/>
      </rPr>
      <t xml:space="preserve">przezroczysty </t>
    </r>
    <r>
      <rPr>
        <sz val="10"/>
        <rFont val="Times New Roman"/>
        <family val="1"/>
      </rPr>
      <t>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Wykonawca oświadcza, iż posiada test potwierdzający, że linie do przygotowania i podaży leków stanowią zamknięty system w myśl definicji NIOSH i zapobiegają przedostawaniu się niebezpiecznych substancji do otoczenia.</t>
    </r>
  </si>
  <si>
    <t>21.</t>
  </si>
  <si>
    <t>Osłona flakonu o poj. 100ml - 250ml, ochrona leku światłoczułego - cytostatycznego, w kolorze zielonym, z wycięciem na uchwyt pojemnika.Rozmiar 12x21cm.</t>
  </si>
  <si>
    <t>22.</t>
  </si>
  <si>
    <t>Osłona flakonu o poj. 500ml - 1000ml, ochrona leku światłoczułego - cytostatycznego, w kolorze zielonym, z wycięciem na uchwyt pojemnika. Rozmiar 20x30cm.</t>
  </si>
  <si>
    <t>23.</t>
  </si>
  <si>
    <t>Korek luer-lock z wewnętrzną gąbką nasączoną 70% IPA (izopropyl). Koreczek w opakowaniu gwarantującym sterylność. Umożliwiający dezynfekcję zaworów bezigłowych przy portach oraz wkłuciach centralnych. Możliwe długotrwałe zabezpieczenie dostępu bezigłowego do 7 dni.</t>
  </si>
  <si>
    <t>24.</t>
  </si>
  <si>
    <t>Strzykawka 3 częściowa 10 ml z zawartością 10ml sterylnego roztworu 0,9 % NaCl; z korkiem do zastosowania na zawór bezigłowy Luer-Lock z wewnętrzną gąbką nasączoną 70% IPA (izopropyl) umieszczonym w tłoku strzykawki w osobnym opakowaniu gwarantującym sterylność. Umożliwiający dezynfekcję zaworów bezigłowych przy portach oraz wkłuciach centralnych. Możliwe długotrwałe zabezpieczenie dostępu bezigłowego do 7 dni. Zabezpieczenie złącza Luer-Lock strzykawki zatyczką nieodkręcaną łatwą do usunięcia. Skala strzykawki w wielkości wypełnienia NaCl. Przeznaczona tylko do przepłukiwania.</t>
  </si>
  <si>
    <t>25.</t>
  </si>
  <si>
    <t xml:space="preserve">Zastawka dostępu bezigłowego - pojedyncza o ergonomicznym kształcie, długości 33 mm, zapewniającym pewny uchwyt w palcach i chroniącym przed przypadkowym dotknięciem końcówek w trakcie manipulacji, z przezroczystą obudową, przezierną  silikonową membraną i dobrze widoczną drogą przepływu, (droga przepływu nie może przebiegać przez otwory w membranie tylko widoczną drogą pomiędzy obudową, a membraną), pozbawiona części metalowych, umożliwiająca stosowanie do min. 216 dostępów, automatyczny system zapobiegający cofaniu się leku/krwi w kierunku zastawki po odłączeniu strzykawki lub linii infuzyjnej. „Wyrzut pozytywny” 0,03 ml zapewnijący wytworzenia tzw. "korka" w cewniku naczyniowym, pakowana pojedynczo , sterylna. </t>
  </si>
  <si>
    <t>26.</t>
  </si>
  <si>
    <r>
      <t xml:space="preserve">Aparat dwudrożny z portem bezigłowym nad komorą kroplową: ergonomiczna komora kroplowa, wykonana z bardzo przezroczystego materiału, ostry kolec wykonany z przezroczystego materiału, wyposażony w odpowietrznik z filtrem zabezpieczonym klapką; elastyczna dolna część komory kroplowej w celu łatwego ustawienia poziomu; 15um filtr zabezpieczający przed większymi cząsteczkami, precyzyjny zacisk rolkowy, z miejscem na kolec komory kroplowej po użyciu oraz miejsce do podwieszania drenu; filtr hydrofobowy na końcu drenu, zabezpieczający przed wyciekaniem płynu z drenu podczas jego odpowietrzania, filtr hydrofilny w komorze kroplowej, zabezpieczający przed dostaniem się powietrza do drenu po opróżnieniem opakowania z płynem; pozbawiony ftalanów DEHP; dren o długości 180cm.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</si>
  <si>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27.</t>
  </si>
  <si>
    <t>Aparat bursztynowy do szybkiego przygotowania kroplówki i bezpiecznej infuzji do leków światłoczułych - przeźroczysty mocny kolec (zgodny z normą ISO) ze zintegrowanym filtrem przeciwbakteryjnym; elastyczna dolna część komory kroplowej; 15um filtr zabezpieczający przed większymi cząsteczkami; precyzyjny zacisk rolkowy z miejscem na kolec komory kroplowej po użyciu oraz miejsce do podwieszania drenu; filtr hydrofobowy na końcu drenu, zabezpieczający przed wyciekaniem płynu z drenu podczas jego wypełniania. Wymaga się aby dołączyć do oferty test potwierdzający, że linie do przygotowania i podaży leków stanowią zamknięty system w myśl definicji NIOSH i zapobiegają przedostawaniu się niebezpiecznych substancji do otoczenia.</t>
  </si>
  <si>
    <t>28.</t>
  </si>
  <si>
    <t>Aparat bursztynowy do podaży cytostatyków za pomocą pomp infuzyjnych Plum; wielodrożny z linią główną zakończoną kolecem do płukania lini po każdoraowym podaniu leku; cztery zawory bezigłowe typu Clave; długość drenu 216cm.</t>
  </si>
  <si>
    <t>29.</t>
  </si>
  <si>
    <t>Aparat przezroczysty do podaży płynów i leków za pomocą pomp infuzyjnych Plum; Długość drenu 272cm; pojemność wypełnienia 19ml; Wolny od latex-u i DEHP. Komora kroplowa z filtrem 15μm. Pakowane a'50.</t>
  </si>
  <si>
    <t>30.</t>
  </si>
  <si>
    <t>Aparat bursztynowy do podaży płynów i leków za pomocą pomp infuzyjnych Plum; Długość drenu 272cm; pojemność wypełnienia 15ml; Na drenie poniżej komory umiejscowiony filtr 0.2μm. W części dystalnej drenu umiejscowiony zawór bezigłowy typu Clave. Wolny od latex-u i DEHP. Komora kroplowa z filtrem 15μm. Pakowane a'50.</t>
  </si>
  <si>
    <t>31.</t>
  </si>
  <si>
    <r>
      <t xml:space="preserve">Zestaw drenów przezroczystych wielodrożnych (nie zawierających DEHP) do podaży leków cytostatycznych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opróżnieniem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</si>
  <si>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32.</t>
  </si>
  <si>
    <r>
      <t xml:space="preserve">Zestaw drenów bursztynowych wielodrożnych (nie zawierających DEHP) do podaży leków cytostatycznych za pomocą pomp objętościowych i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opróżnieniem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</si>
  <si>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33.</t>
  </si>
  <si>
    <t>Zamkniety system do transferu leków cytostatycznych między strzykawkami. Złożony z dwóch bezigłowych łączników połączonych podstawami korpusów, które umożliwiają przepływ 150-160 ml/min. między nimi. Sterylny, pakowany pojedyńczo. Bez lateksu, PCV, DEHP i części metalowych; połączenie luer i luer lock.</t>
  </si>
  <si>
    <t>34.</t>
  </si>
  <si>
    <t>Zamkięty hermetycznie, sterylny system umożliwiający rozpuszczenie liofilizowanego cytostatyku i pobranie leku z fiolki, wyposażony w ostrze wkłuwające, balonik wewnętrzny automatycznie wyrównujący ciśnienie w trakcie pobierania preparatu. Objętość balonika 50-60 ml, szybkość przepływu 180-190 ml/min., filtr hydrofobowy 0,2 mikrona, nie zawiera lateksu PCV, DEHP i części metalowych, podłączenie luer i luer lock, pakowany pojedyńczo.</t>
  </si>
  <si>
    <t>35.</t>
  </si>
  <si>
    <t>Bezigłowe urządzenie do rozpuszczania i pobierania leków cytostatycznych z fiolki, tworzące zamknięty hermetycznie, sterylny system umożliwiający rozpuszczenie liofizowanego cytostatyku, z ostrzem wkuwajacym i balonikiem zewnętrznym o objętości 100-110 ml; szybkość przepływu 180-190 ml/min.; zawiera filtr hydrofobowy 0,2 mikrona. Nie zawiera lateksu, PCV, DEHP i metalu; podłączenie luer i luer lock. Produkt sterylny, pakowany pojedyńczo.</t>
  </si>
  <si>
    <t>36.</t>
  </si>
  <si>
    <t>Zamknięty system dostępowy z uniwersalnym mocowaniem i odpowietrzaczem: bezigłowy, dwukierunkowy, samozamykający się zawór z gładką powierzchnią, łatwą do dezynfekcji, zawiera nasadkę zabezpieczającą ostrze nakłuwacza, dwa boczne stabilizatory blokujące ostrze nakłuwające, filtr hydrofobowy 0,2 mikrona z zabezpieczającą obudową, szybkość przepływu 180-190 ml/min.; połączenie luer i luer lock. Produkt sterylny, pakowany pojedyńczo. Możliwość przechowywania fiolki z systemem dostepowym do 28 dni.</t>
  </si>
  <si>
    <t>37.</t>
  </si>
  <si>
    <t>Tępa Igła z filtrem posiada wbudowany w nasadkę filtr 5µm, 1,2 x 40 mm, op. a 100 szt.</t>
  </si>
  <si>
    <t>op.</t>
  </si>
  <si>
    <t>Pakiet nr 3 – Produkty do przygotowania i podaży leków cytostatycznych</t>
  </si>
  <si>
    <t>Wartość zamówienia netto</t>
  </si>
  <si>
    <r>
      <t xml:space="preserve">
</t>
    </r>
    <r>
      <rPr>
        <sz val="10"/>
        <rFont val="Times New Roman"/>
        <family val="1"/>
      </rPr>
      <t xml:space="preserve">Jałowa strzykawka trzyczęściowa z końcówką luer-lock, bursztynowa, do podaży leków światłoczułych,  pojemność 50-60 ml, tłok i cylinder wykonane z polipropylenu, bez zawartości lateksu, PCV, DEHP,  kompatybilne z lekami cytostatycznymi (przeznaczone do bezpiecznego podawania i przygotowywania cytostatyków - potwierdzone  oświadczeniem producenta), czarna niezmywalna skala co  1ml ,skala nominalna wyróżniona graficznie  (obwiedzenie, otoczenie kółkiem liczby określajacej liczbę pojemności nominalnej ), skala poza skalą nominalną co 1 ml logo producenta i nazwa własna typu strzykawki na cylindrze, opakowanie 60 szt.
</t>
    </r>
  </si>
  <si>
    <t xml:space="preserve">Strzykawka a 3-częściowa, jałowa, końcówka luer-lock 60 ml, tłok i cylinder z  polipropylenu, długość skali na cylindrze odpowiadająca pojemności nominalnej strzykawki, logo marki strzykawki/logo producenta   na cylindrze, sterylne,opakowanie jednostkowe strzykawki z wyraźnie zaznaczonym  miejscem otwarcia (optyczne i wyczuwalne), kompatybilność z lekami cytostatycznymi potiwerdzona oświadczeniem producenta jednorazowego użytku  sterylizacja radiacyjna lub tlenkiem etylenu,opakowanie max 100 szt.    </t>
  </si>
  <si>
    <t>Strzykawka  3-częściowa , jałowa, końcówka luer-lock, 30 ml, tłok i cylinder z  polipropylenu, długość skali na cylindrze odpowiadająca pojemności nominalnej strzykawki, skalowanie co 1 ml, logo marki strzykawki /logo producenta  na cylindrze , sterylne,opakowanie jednostkowe strzykawki z wyraźnie zaznaczonym  miejscem otwarcia (optyczne i wyczuwalne), jednorazowego użytku , kompatybilność z lekami cytostatycznymi potiwerdzona oświadczeniem producenta, sterylizacja radiacyjna lub tlenkiem etylenu,opakowanie max 100 szt.</t>
  </si>
  <si>
    <t>Strzykawka  3-częściowa , jałowa, końcówka luer-lock  - 20 ml, tłok i cylinder z  polipropylenu, długość skali na cylindrze odpowiadająca pojemności nominalnej strzykawki,skalowanie co 1 ml, logo marki strzykawki /logo producenta  na cylindrze, sterylne, opakowanie jednostkowe strzykawki z wyraźnie zaznaczonym  miejscem otwarcia (optyczne i wyczuwalne),jednorazowego użytku, kompatybilność z lekami cytostatycznymi potiwerdzona oświadczeniem producenta, sterylizacja radiacyjna lub tlenkiem etylenu,  opakowanie max 100 szt.</t>
  </si>
  <si>
    <t>Strzykawka  3-częściowa , jałowa, końcówka luer-lock  10 ml, tłok i cylinder z polipropylenu ,długość skali na cylindrze odpowiadająca pojemności nominalnej strzykawki, skalowanie 0,2 ml, logo marki strzykawki /logo producenta na cylindrze, sterylne, opakowanie jednostkowe strzykawki z wyraźnie zaznaczonym  miejscem otwarcia (optyczne i wyczuwalne),jednorazowego użytku ,kompatybilność z lekami cytostatycznymi potiwerdzona oświadczeniem producenta,  sterylizacja radiacyjna lub tlenkiem etylenu,  opakowanie max 100 szt.</t>
  </si>
  <si>
    <t>Strzykawka  3-częściowa , jałowa, końcówka luer-lock,- 5 ml, tłok i cylinder z  polipropylenu,długość skali na cylindrze odpowiadająca pojemności nominalnej strzykawki, skalowanie co 0,2 ml, logo  marki strzykawki/logo producenta  na cylindrze, sterylne,opakowanie jednostkowe strzykawki z wyraźnie zaznaczonym  miejscem otwarcia (optyczne i wyczuwalne),jednorazowego użytku, kompatybilność z lekami cytostatycznymi potiwerdzona oświadczeniem producenta, sterylizacja radiacyjna lub tlekiem etylenu,  opakowanie max 100 szt.</t>
  </si>
  <si>
    <t>Strzykawka 3-częsciowa , jałowa, końcówka luer-lock -  3  ml, tłok i cylinder z polipropylenu ,długość skali na cylindrze odpowiadająca pojemności nominalnej strzykawki,skalowanie co  0,1 ml, logo  marki strzykawki/logo producenta   na cylindrze, sterylne, opakowanie jednostkowe strzykawki z wyraźnie zaznaczonym  miejscem otwarcia (optyczne i wyczuwalne), jednorazowego użytku , kompatybilność z lekami cytostatycznymi potiwerdzona oświadczeniem producenta, sterylizacja  radiacyjna lub tlenkiem etylenu, opakowanie max 100 szt.</t>
  </si>
  <si>
    <t>Strzykawka 3-częsciowa , jałowa, końcówka luer-lock -  2  ml, tłok i cylinder z polipropylenu ,długość skali na cylindrze odpowiadająca pojemności nominalnej strzykawki,skalowanie co  0,1 ml, logo  marki strzykawki/logo producenta   na cylindrze, sterylne, opakowanie jednostkowe strzykawki z wyraźnie zaznaczonym  miejscem otwarcia (optyczne i wyczuwalne), jednorazowego użytku , kompatybilność z lekami cytostatycznymi potiwerdzona oświadczeniem producenta, sterylizacja  radiacyjna lub tlenkiem etylenu, opakowanie max 100 szt.</t>
  </si>
  <si>
    <t>Strzykawka trzyczęściowa 1 ml , jednorazowa, sterylna, z poliwęglanu , bezigłowa z końcówką Luer Lock. Wnętrzne strzykawki zawierająca silikonową powłokę. Strzykawka zawierająca pierścień zabezpieczający przed przypadkowym wycofaniem się tłoka .Uszczelniacz tłoka nie zawierający lateksu. Opakowanie jednostkowe strzykawki z wyraźnie zaznaczonym  miejscem otwarcia (optyczne i wyczuwalne),Sterylizowana tlenkiem etylenu .  Rozmiar strzykawki 1 ml, średnica cylindra  odpowiadająca średnicy strzykawki 3 ml. Opakowanie 100 sztuk.</t>
  </si>
  <si>
    <t>Strzykawka 3 częsciowa o pojemności 3, 5 i 10 ml z dołączoną tępą igłą (fabrycznie nakręcona igła na strzykawkę) w rozmiarze 18 G x 40 mm.</t>
  </si>
  <si>
    <t>Igła tępa do bezpiecznego pobierania leków z fiolek i ze szklanych ampułek 18G, 1,2 x 40 mm , z filtrem 5 μ, dla efektywnej filtracji drobin szkła, metalu , gumy czy innych zanieczyszczeń , z ostrzem ściętympod kątem 45°, z nasadką w kolorze purpurowym/fioletowym w celu łatwej identyfikacji tępej igły do pobrań z filtrem, sterylizacja tlenkiem etylenu</t>
  </si>
  <si>
    <t>Krótki  zestaw podłączeniowy służacy do dołączenia do linii wielodrożnej, specjalnie zaprojektowany kolec  ułatwiający penetrację worka lub butelki, objętość wypełnienia 3,6 ml, klema on/off, w części nakłuwającej przyrządu  wbudowany adapter do podłaczenia strzykawki, aktywowany zastawką on/off, który zamyka się automatycznie po odłączeniu strzykawki, co eliminuje  ryzyko skażenia, kolor żólty, długośc 40 cm, zatyczka  z hydrofobowa membraną w części dystalnej, na końcu specjalne skrzydełka  , które umozliwiają ergonomiczny  chwyt i łatwe dokręcenie do rozgałęzienia linii wielodrożnej, dren z PCV bez DEHP, sterylny, pakowany pojedynczo</t>
  </si>
  <si>
    <t xml:space="preserve">Zestaw do zabezpieczania miejsc rozlania się cytostatyków:                                              • Pełen strój ochronny:
o Rękawice Chemoprotect®,
o Fartuch Chemoprotect®,
o Maska oddechowa,
o Gogle,
o Ochraniacze na buty,                                                                                                             • Znaki ostrzegawcze;
• Worek na odpady Chemoprotect®;
• Ściereczki chłonne;
• Pudełko plastikowe;
• Plastikowy zacisk do worka;
• Gumowa ściągaczka;
• Penseta;
• Wata;
• Szufelka;
• Taśma ostrzegawcza;
• Proszek Green Z.
</t>
  </si>
  <si>
    <t xml:space="preserve">Zamknięty łącznik bezigłowy z męską końcówką typu Luer z kapturkiem zabezpieczającym. Łącznik do przygotowania, transportu i podazy leku cytostatycznego, wytwarzający zamknięty system, który zamyka się samoczynnie po rozłączeniu ze strzykawką lub zestawem kroplówkowym. Łącznik przeźroczysty,  o przepływie min. 150 ml/min, posiadający system uniemozliwiający odkręcenie łącznika od strzykawki. </t>
  </si>
  <si>
    <t xml:space="preserve">Zamknięty łącznik bezigłowy z męską końcówką typu Luer z kapturkiem zabezpieczającym zespolony ze strzykawką trzyczęściową o pojemności 3 ml.   Łącznik do przygotowania, transportu i podazy leku cytostatycznego, wytwarzający zamknięty system, który zamyka się samoczynnie po rozłączeniu ze strzykawką lub zestawem kroplówkowym. Łącznik przeźroczysty,  o przepływie min. 150 ml/min </t>
  </si>
  <si>
    <t xml:space="preserve">Bezigłowe urządzenie do bezpiecznego przenoszenia leków w strzykawce z końcówką luer lock. Urządzenie (łącznik), umożliwiające pobranie roztworu leku cytostatycznego (cytotoksycznego) z  fiolki, bezpieczne przeniesienie w strzykawce i dodanie do pojemnika z płynem infuzyjnym lub w miejsce wkłucia dożylnego, tworząc zamknięty, szczelny system, posiadający elastomerowe membrany, gwarantujące suchość połączeń.  Bez PCV. Przyrząd posiada mechanizm uniemożliwiający ponowne odkręcenie go od strzykawki. </t>
  </si>
  <si>
    <t>Adapter do fiolki do rozpuszczania leków i wyrównywania ciśnienia w systemie zamkniętym. Do fiolek o średnicy 20 mm. Zamknięty system umożliwiający rozpuszczenie liofilizowanego leku oraz pobranie roztworu z fiolki do strzykawki. Posiada plastikową igłę wdłużnie ściętą umożliwiającą maksymalne pobranie leku z fiolki, podwójną membranę elastomerową gwarantującą suche połączenia, rozszerzającą się komorą zewnętrzną o objętości 100 ml. Zabezpiecza przed wyciekiem oraz uwalnianiem areozoli, oparów niebezpiecznych substancji. Bez PCV. Posiada kod ONB nadany przez FDA.</t>
  </si>
  <si>
    <t>Urządzenie dostępowe do linii infuzyjnej, umożliwiające podaż leku w systemie zamkniętym. Działające w systemie podwójnych elastomerowych membran</t>
  </si>
  <si>
    <t>Zestaw infuzyjny  z wbudowanym łącznikiem do bezpiecznego przenoszenia leków   do worków w systemie zamkniętym. Całkowita długość  46 cm.  Wyposażony w zatyczkę Flow-stop, dla łatwego wypełnienia i odpowietrzenia zestawu oraz zacisk zatrzaskowy. Nie zawiera PCV, DEHP</t>
  </si>
  <si>
    <t>Adapter do fiolki do rozpuszczania leków i wyrównywania ciśnienia w systemie zamkniętym. Do fiolek o średnicy 13 mm. Zamknięty system umożliwiający rozpuszczenie liofilizowanego leku oraz pobranie roztworu z fiolki do strzykawki. Posiada plastikową igłę wdłużnie ściętą umożliwiającą maksymalne pobranie leku z fiolki, podwójną membranę elastomerową gwarantującą suche połączenia, rozszerzającą się komorą zewnętrzną o objętości 20 ml. Zabezpiecza przed wyciekiem oraz uwalnianiem areozoli, oparów niebezpiecznych substancji. Bez PCV. Posiada kod ONB nadany przez FDA.</t>
  </si>
  <si>
    <t>Maska filtrująca biała, jednorazowego użytku, mocowana na poprzeczne gumki, oznakowana zgodnie z normą EN 149 jako typ FFP3 oraz zgodnie z normą EN 14683 jako typ IIR. Skuteczność filtracji bakteryjnej ≥99,9%, ciśnienie różnicowe &lt;42,5 Pa/cm2, opór oddechowy przy wdechu &lt;0,87 mbar i wydechu &lt;1,40 mbar, penetracja aerozoli testowych &lt;0,89%. Produkowana zgodnie z ISO 13485 i ISO 9001. Pakowana po 10 szt.</t>
  </si>
  <si>
    <t xml:space="preserve">Sterylny Fartuch Chirurgiczny pełnobarierowy (min.200 mmH20) i oddychający (min. 3800 g/m2/24h) na całej powierzchni wykonany z włókniny trójwarstwowej SFS o gramaturze 78 g/m2. 
Przebadany na przenikanie min. 14 cytostatyków (wyniki badań załączone do oferty). Oznakowany jako wyrób medyczny klasy Is oraz środek ochrony osobistej kategorii III. Zgodny z EN 14605.
Rękaw fartucha zakończony dzianinowym mankietem, troki łączone kartonikiem, sposób złożenia i konstrukcja pozwalająca na nałożenie fartucha z zachowaniem jałowości zarówno z przodu jak i z tyłu operatora. Rękawy fartucha scalone podłużnym zgrzewem. Opakowanie zawierające min. 1 ręcznik chłonny min. 65x35 cm. Posiadający min. 2 etykiety samoprzylepne do archiwizacji danych. Dokumenty potwierdzające spełnienie wymagań. Dostępny w 2 rozmiarach.(L, XL)
</t>
  </si>
  <si>
    <t>Maska filtrująca biała, jednorazowego użytku, mocowana na poprzeczne gumki, pakowana indywidualnie w opakowanie foliowe oznakowana zgodnie z normą EN 149 jako typ FFP3 oraz zgodnie z normą EN 14683 jako typ IIR. Skuteczność filtracji bakteryjnej ≥99,9%, ciśnienie różnicowe &lt;42 Pa/cm2, opór oddechowy przy wdechu &lt;0,65 mbar i wydechu &lt;0,99 mbar, penetracja aerozoli testowych &lt;0,25%. Produkowana zgodnie z ISO 13485 i ISO 9001. Pakowana po 25 szt.</t>
  </si>
  <si>
    <t>Uniwersalny bezigłowy przyrząd do przygotowywania i pobierania roztworów z fiolek o różnej średnicy szyjki, umożliwiający wielokrotne aseptyczne pobieranie z pojemnika zbiorczego z kolcem standard lub miko tj. kolec wzdłużnie ścięty do połowy swojej długości, posiadający rynienkę która umożliwiają maksymalne pobranie leku z fiolki, bez strat. Kolec z dwoma przeciwlegle umieszczonymi otworami, jednym na szczycie kolca, drugim w połowie jego długości.  – do wyboru przez Zamawiającego. Przyrząd Posiada mechanizm odpowietrzający z filtrem hydrofobowym bakteryjnym 0,2 mikrona  zapewniający wyrównywanie ciśnienia w fiolce w trakcie dodawania do niej rozpuszczalnika oraz w trakcie pobierania z niej roztworu leku, a także eliminujący powstawanie aerozolu roztworu leku oraz filtr cząsteczkowy 5 mikrona, nisko wiążący białka zapewniający efektywne filtrowanie płynów. Konstrukcja pozwalającą na łatwą i skuteczną dezynfekcję płaskiej powierzchni styku złącza ze strzykawką, oraz łatwe i skuteczne usunięcie pozostałości pobieranego roztworu z powierzchni styku złącza ze strzykawką po odkręceniu strzykawki oraz uniemożliwiająca cofanie się zawartości fiolki po odkręceniu strzykawki od złącza, nawet w przypadku powstania nadciśnienia w fiolce.  Czas  stosowania do 7 dni lub 140 aktywacji w zależności co nastąpi  pierwsze  przy zachowaniu zasad prawidłowej dezynfekcji.  Powierzchnia filtra cząsteczkowego 1cm2. Filtr wbudowany na całej długości w część chwytną przyrządu, nie wystający poza przekrój poprzeczny i podłużny korpusu przyrządu, co umożliwia ergonomiczną pracę z przyrządem.</t>
  </si>
  <si>
    <t>Nakłuwacz z portem bezigłowym do fiolek 13 mm o parametrach: filtr hydrofobowy 0,2um, objętość napełniania 0,27 ml, szybkość przepływu 185 ml/min, ilość aktywacji 600.  Do wielokrotnego kontaktu z krwią, lipidami, chemioterapeutykami, chlohexydyną i alkoholami, nie zawiera DEHP, lateksu i części metalowych, produkt sterylny, pakowany pojedynczo.</t>
  </si>
  <si>
    <t xml:space="preserve">Uniwersalny bezigłowy przyrząd do przygotowywania i pobierania roztworów z fiolek o różnej średnicy szyjki, umożliwiający wielokrotne aseptyczne pobieranie z pojemnika zbiorczego z kolcem micro. Posiada mechanizm odpowietrzający z filtrem hydrofobowym bakteryjnym 0,2 mikrona  zapewniający wyrównywanie ciśnienia w fiolce w trakcie dodawania do niej rozpuszczalnika oraz w trakcie pobierania z niej roztworu leku, a także eliminujący powstawanie aerozolu roztworu leku oraz filtr cząsteczkowy 5 mikrona, nisko wiążący białka zapewniający efektywne filtrowanie płynów. Konstrukcja pozwalającą na łatwą i skuteczną dezynfekcję płaskiej powierzchni styku złącza ze strzykawką, oraz łatwe i skuteczne usunięcie pozostałości pobieranego roztworu z powierzchni styku złącza ze strzykawką po odkręceniu strzykawk oraz uniemożliwiająca cofanie się zawartości fiolki po odkręceniu strzykawki od złącza, nawet w przypadku powstania nadciśnienia w fiolce.  Czas  stosowania do 7 dni lub 140 aktywacji w zależności co nastąpi  pierwsze  przy zachowaniu zasad prawidłowej dezynfekcji.  Powierzchnia filtra cząsteczkowego 1cm2. Filtr wbudowany na całej długości w część chwytną przyrządu, nie wystający poza przekrój poprzeczny i podłużny korpusu przyrządu, co umożliwia ergonomiczną pracę z przyrządemObjętość wypełnienia całego systemu- 0,28ml. Kolec mikro tj. kolec wzdłużnie ścięty do połowy swojej długości, posiadający rynienkę która umożliwiaja maksymalne pobranie leku z fiolki, bez strat. Kolec z dwoma przeciwlegle umieszczonymi otworami, jednym na szczycie kolca, drugim w połowie jego długości.  Konstrukcja wykluczającą kontakt leku z PCV i aluminium, wolne od lateksu. </t>
  </si>
  <si>
    <t>Przyrząd do bezpiecznego otwierania szklanych ampułek, korpus wykonany z aluminium, sprężynowy mechanizm utylizacji odłamanej główki ampułki, do ampułek o pojemności: 2-15 ml, wersja kieszonkowa (NIEBIESKI)</t>
  </si>
  <si>
    <t>załącznik nr 2 do SIWZ</t>
  </si>
  <si>
    <t>Deklaracja i/lub certyfikat lub oświadczenie*/jeśli dotyczy/</t>
  </si>
  <si>
    <t>Deklaracja i/lub certyfikat lub oświadczenie* /jeśli dotyczy/</t>
  </si>
  <si>
    <t xml:space="preserve">Kod EAN    /jeśli dotyczy/ </t>
  </si>
  <si>
    <t xml:space="preserve"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20 maja 2010r (Dz. U. z 2020, poz. 186) stosowne oświadczenie.
</t>
  </si>
  <si>
    <t>kod EAN/jeśli dotyczy/</t>
  </si>
  <si>
    <t xml:space="preserve"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20 maja 2010r (Dz. U. z 2020, poz.186) stosowne oświadczenie.
</t>
  </si>
  <si>
    <t>Deklaracja i/lub certyfikat lub oświadczenie */jeśli dotyczy/</t>
  </si>
  <si>
    <t>EZ/ZP/135/2020/LW</t>
  </si>
  <si>
    <t>Pakiet nr 5 – Produkty do przygotowania i podaży leków cytostatycznych</t>
  </si>
  <si>
    <t>Pakiet nr 4 – Produkty do przygotowania i podaży leków cytostatycznych</t>
  </si>
  <si>
    <t>Pakiet nr 2 - Środki ochrony indywidualnej do Pracowni Cytostatycznej</t>
  </si>
  <si>
    <t>Kombinezon ochronny wykonany z laminatu (polipropylen i polietylen) o gramaturze 63 g/m2, kolor biały z niebieskim oklejeniem szwów. Wyposażony w kaptur z elastycznym wykończeniem, gumkę z tyłu w pasie, w nadgarstkach i kostkach, zamek zakryty samoprzylepną patką. Środek ochrony indywidualnej kat. III zgodnie z Rozporządzeniem PE i Rady (UE) 2016/425, typ 4B, 5B, 6B. Spełnione normy typ 4 wg EN 14605:2005 +A1:2009, typ 5 wg EN ISO 13982-1:2004 +A1:2010, typ 6 wg EN 13034:2005 +A1:2009, klasa I wg EN 1073-2:2002, EN 14126:2003 +AC:2004 (klasa 6 Odporności na przenikanie skażonych cieczy pod wpływem ciśnienia hydrostatycznego, klasa 6 Odporności na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 protokół z badań potwierdzający klasę ochronności wystawiony przez niezależne laboratorium badawcze / diagnostyczne. Zamawiający zastrzega sobie prawo wezwania do dostarczenia ww. protokołu wraz z pierwszą dostawą asortymentu.</t>
  </si>
  <si>
    <t>Pakiet nr 6 – porty naczyniowe do podawania cytostatyków</t>
  </si>
  <si>
    <t>Port naczyniowy z zestawem wprowadzającym:   a) parametry komory:wykonana z tytanu, waga 5 gram, pojemność wewnętrzna 0,25ml; wymiary: wysokość 9,7mm, podstawa 26x22mm; kołnierz epoksydowo- żywiczny, b) parametry cewnika: dołączany cewnik silikonowy 6,5F (średnica zewn. 2,2mm, średnica wewn. 1,0mm); długość cewnika 800 mm (z podziałką co 10mm mm oraz opisem długości co 50 mm); cewnik połączony z portem za pomocą zatrzasku;  c) elementy zestawu wprowadzającego: prowadnica Seldingera z zakończeniem typu J, igła punkcyjna 18G, tępy tunelizator, igła Hubera prosta do przekłuwania zestawu, igła Hubera zakrzywiona do infuzji z drenem oraz zaciskiem, strzykawka z gumowym tłokiem o objętości min. 10 ml; w zestawie paszport portu dla pacjenta w  j. polskim</t>
  </si>
  <si>
    <t>Port naczyniowy z zestawem wprowadzającym: a) parametry komory:wykonana z tytanu, waga 3,0 gram, pojemność wewnętrzna 0,15ml; wymiary: wysokość 8,7mm, podstawa 22x18mm; kołnierz  epoksydowo-żywiczy, b) parametry cewnika: dołączany cewnik silikonowy 6,0F (średnica zewn. 2,0mm, średnica wewn. 1,2mm); długość cewnika 600 mm (z podziałką co 10mm mm oraz opisem długości co 50 mm); cewnik połączony z portem za pomocą zatrzasku, c) elementy zestawu wprowadzającego: prowadnica Seldingera z zakończeniem typu J, igła punkcyjna 20G, tępy tunelizator, igła Hubera prosta do przekłuwania zestawu, igła Hubera zakrzywiona do infuzji z drenem oraz zaciskiem, strzykawka z gumowym tłokiem o objętości min. 10 ml; w zestawie paszport portu dla pacjenta w j. Polskim</t>
  </si>
  <si>
    <t>Port naczyniowy z zestawem wprowadzającym: a) parametry komory:wykonana polieteroeteroketon i płytki tytanowej na dnie komory, waga 5 gram, pojemność wewnętrzna 0,3ml; wymiary: wysokość 11,3mm, podstawa 29x22mm; kołnierz z 2 otworami do przyszycia portu; b) parametry cewnika: dołączany cewnik silikonowy 6,5F (średnica zewn. 2,2mm, średnica wewn. 1,1mm); długość cewnika 500 mm; cewnik połączony z portem za pomocą pierścienia nieprzepuszczalnego dla promieni RTG, Znacznik CT widoczne w promieniach RTG c) elementy zestawu wprowadzającego: Tunelizator o tępych zakończeniach, kaniula rozrywalna z rozszerzaczem naczynia, strzykawka trzyczęściowa 10ml, igła Hubera prosta, podnośnik żylny, łącznik luer do podłączenia z cewnikiemechogeniczna igła Seldingera, prowadnica Seldingera z prowadnikiej "J", igła bezpieczna do portu z drenem dostosowana do podaży pod ciśnieniem 325PSI 20Gx20mm; w zestawie paszport portu dla pacjenta w j. polskim</t>
  </si>
  <si>
    <t>Porty dożylne specjalistyczne dziecięce
ZESTAW DO IMPLANTACJI PORTU DOŻYLNEGO: Port dziecięcy naczyniowy w kształcie delty wykonany z żywicy epoksydowej (zewnętrznie jednolita odlana bryła bez łączeń) z komorą tytanową, wysokość portu 8,7mm, waga portu 3g, membrana silikonowa o średnicy 7,6 mm, objętości wewnętrzna 0,15 ml. 
- do prowadzenia długotrwałej chemoterapii, z możliwością pobierania krwi, podawania leków i żywienia pozajelitowego, posiadający membranę umożliwiającą do 3000 wkłuć
- niewykluczający wykonywania badań TK i MR, z możliwością wspomaganego podawania kontrastu do w/w badań do 325psi
- niepodłączony trwale do portu cewnik poliuretanowy 5F o wymiarach: średnica wewnętrzna 1,1mm średnica zewnętrzna 1,7mm, długość 700mm, z jednej strony zakończony bezigłowym łącznikiem Luer, z drugiej strony o zaokrąglonym, atraumatycznym zakończeniu
Zestaw akcesoriów wprowadzających:
- strzykawka 10ml
- igła Seldingera 18G x 70mm
- dwie igły proste G22x30 do przepłukania portu
- drut prowadnik J w podajniku 70cm
- dwa łączniki z zabezpieczeniem przeciw załamaniu się cewnika
- rozszerzacz naczynia z osłonką rozrywalną
- tunelizator o tępych zakończeniach
- igłą ze skrzydełkami, drenem oraz zaciskiem G22x15mm
Każdy port musi posiadać instrukcję w jęz. polskim oraz kartę pacjenta umożliwiającą identyfikację portu.</t>
  </si>
  <si>
    <t>Zastawka dostępu bezigłowego - pojedyncza o ergonomicznym kształcie, długości 33 mm, zapewniającym pewny uchwyt w palcach i chroniącym przed przypadkowym dotknięciem końcówek w trakcie manipulacji, z przezroczystą obudową, przezierną silikonową membraną i dobrze widoczną drogą przepływu, (droga przepływu nie może przebiegać przez otwory w membranie tylko widoczną drogą pomiędzy obudową, a membraną), pozbawiona części metalowych, umożliwiająca stosowanie do min. 216 dostępów, automatyczny system zapobiegający cofaniu się leku/krwi w kierunku zastawki po odłączeniu strzykawki lub linii infuzyjnej. „Wyrzut pozytywny” 0,03 ml, pakowana pojedynczo , sterylna.</t>
  </si>
  <si>
    <t>Bezpieczne igły do portów naczyniowych typu Surecan Safety II, z atraumatyczny szlif łyżeczkowy przedłużający żywotność membrany portu; igła bezpieczna w badaniach MRI do 3T; mechanizm bezpieczeństwa aktywowany pasywnie z wizualnym oraz dźwiękowym potwierdzeniem; przezroczysta płytka mocująca umożliwiająca obserwację miejsca wkłucia (możliwość stosowania do 7dni); dwa otwory w podstawie igły ułatwiającą wentylację aby ograniczyć ryzyko infekcji; zintegrowana podkładka uniemożliwiająca przenikanie bakterii oraz ograniczająca ryzyko infekcji (niski profil 1,5mm); karbowane skrzydełka gwarantujące pewny uchwyt w trakcie wkłuwania i usuwania igły; możliwość automatycznych iniekcji do 325PSI (22,4bar); niesilikonowana igła z karbowaniem ograniczającym ryzyko wysunięcia się igły z portu podczas iniekcji pod ciśnieniem; bezbarwny dren poliuretanowy o długości 19cm (+/- 10mm); oznaczenie średnicy igły oraz maksymalne ciśnienie na zacisku; brak zawartości lateksu i DEHP. Pakowane a'20. Rozmiary: 19G - 12, 15, 20, 25, 32, 38mm; 20G - 12, 15, 20, 25, 32, 38mm; 22G - 12, 15, 20, 25, 32mm. Zamawiający w czasie realizacji określi rozmiar igły.</t>
  </si>
  <si>
    <t>Zestaw do obsługi portów naczyniowych. W skład zestawu wchodzą: 1.Serweta nieprzylepna 40-50x60-80cm-1szt; 2.Serweta z regulowanym otworem, możliwość dostosowania średnicy otworu-1szt; 3.Rękawice sterylne lateksowe 7/7,5 - 1para; 4.Tupfery jałowe-4szt; 5.Penseta anatomiczna jednorazowa-1szt; 6.Igła bezpieczna z atraumatycznym szlifem łyżeczkowym, długość drenu 190 +/- 10 mm, przystosowana do iniekcji pod wysokim ciśnieniem 325PSI; wyposażona w mechanizm zapewniający minimalizację ryzyka zakłucia i wskazujący wizualne i akustyczne zabezpieczenie igły. Podkładka z gęstego tworzywa o strukturze zamknięto komórkowej; Elastyczne i ergonomiczne skrzydełka; Możliwość stosowania w TK i MRI. Rozmiary igły 20G/22G, długości: 15/20/mm - 1szt; 7.Zastawka dostępu bezigłowego - pojedyncza o ergonomicznym kształcie, długości 33 mm, z przezierną obudową i membraną; przepływ drogą pomiędzy obudową, a membraną; pozbawiona części metalowych, umożliwiająca stosowanie do min. 216 dostępów, automatyczny system zapobiegający cofaniu się leku/krwi w kierunku zastawki po odłączeniu. Wrzut pozytywny "0,03 ml , pakowana pojedynczo. 8. Opatrunek przezroczysty do zabezpieczenia miejsca wkłucia - 1szt.</t>
  </si>
  <si>
    <t>Specjalistyczny bezigłowy zawór do wkłuć obwodowych, centralnych i hemodializy. Wewnętrzny przepływ min. 36 l/godz. (600 ml/min) przy ciśnieniu 1 psi.do 1300 ml/min przy ciśnieniu 5 PSI. Czas stosowania 7 dni. Wewnętrzny korpus wykonany z silikonu (łącznik wolny od lateksu oraz części metalowych); linearny/prosty i przeźroczysty kanał przepływu; łącznik neutralnego rozłączania (brak cofania się krwi do światła cewnika oraz dodatniego wyrzutu); możliwość wielokrotnego przetaczania krwi i preparatów krwiopochodnych; możliwość dezynfekcji środkami na bazie alkoholu; pakowany pojedyńczo. Zamawiający wymaga na żadanie przedstawienia wykazu badań klinicznych i źródła ich publikacji do ewentualnej weryfikacji.</t>
  </si>
  <si>
    <t>Wkłucie jednokanałowe obwodowe z cewnikiem wykonanym z poliuretanu, bez portu górnego (kominka) w rozmiarach: 
24G-19mm. X 0,7mm. - przepływ 22ml/min.; 
22G-25mm. X 0,9mm. - przepływ 35ml/min.; 
20G-25mm. X 1,1mm. - przepływ 65ml/min.; 
Duże skrzydełka z otworami w kolorze identyfikującym rozmiar. Dwustopniowa identyfikacja wkłucia z filtrem hydrofobowym zapewniającym wizualizację prawidłowego wkłucia. Zastawka uniemożliwiając wypływ krwi po wyjęciu mandrynu (igły) i po każdym użyciu cewnika, brak konieczności zdejmowania STAZY uciskowej podczas zakładania. Przegroda multidistepu. Metalowy zatrzask w technologii pasywnej zabezpieczający przed zakłuciem (ekspozycją zawodową).</t>
  </si>
  <si>
    <t>Strzykawka 3 częściowa 10 ml. z zawartością 10ml. roztworu 0,9 % NaCl; sterylna z Korek luer-lock z wewnętrzną gąbkom nasączoną 70% IPA (izopropyl). Koreczek w opakowaniu gwarantującym sterylność. Umożliwiający dezynfekcję zaworów bezigłowych przy portach oraz wkłuciach centralnych. Możliwe długotrwałe zabezpieczenie dostępu bezigłowego do 7 dni.</t>
  </si>
  <si>
    <t>Pakiet nr 7 – Produkty do przygotowania i podaży leków cytostatycznych</t>
  </si>
  <si>
    <t>Przyrząd do długotrwałego aspirowania płynów infuzyjnych oraz leków - ostry kolec standard (osłonięty nasadką z tworzywa sztucznego zabezpieczającą kolec przed skażeniem podczas otwierania opakowania); filtr bakteryjny 0,45um o dużej powierzchni; port bezigłowy posiadający końcówkę luer-lock; obudowa zastawki w kolorze czerwonym, posiadający zastawkę zabezpieczającą lek przed wyciekaniem po rozłączeniu strzykawki; sterylny.</t>
  </si>
  <si>
    <t>Strzykawka do podawania leków wrażliwych na światło - kolor żółty lub bursztynowy skalowana co 1ml; pojemność 50ml; igła do aspiracji leku 2,0 x 28mm, zaopatrzona w filtr 15 um; igła zintegrowana ze strzykawką; gotowa do użycia, wykonana z polipropylenu i bez lateksu; 3 częściowa końcówka luer-lock.</t>
  </si>
  <si>
    <r>
      <t xml:space="preserve">Przyrząd do długotrwałego aspirowania cytostatyków - ostry kolec standard (osłonięty nasadką z tworzywa sztucznego zabezpieczającą kolec przed skażeniem podczas otwierania opakowania); filtr cząsteczkowy 5um o dużej powierzchni; filtr zatrzymujący aerozole 0,2 um; port bezigłowy posiadający końcówkę luer-lock; obudowa zastawki w kolorze czerwonym, posiadający zastawkę zabezpieczającą lek przed wyciekaniem po rozłączeniu strzykawki. </t>
    </r>
    <r>
      <rPr>
        <u val="single"/>
        <sz val="9"/>
        <rFont val="Arial"/>
        <family val="2"/>
      </rPr>
      <t>Wykonawca oświadcza, iż posiada test potwierdzający, że linie do przygotowania i podaży cytostatyków stanowią zamknięty system w myśl definicji NIOSH i zapobiegają uwalnianiu się niebezpiecznych zanieczyszczeń do otoczenia.</t>
    </r>
  </si>
  <si>
    <r>
      <t xml:space="preserve">Dren bursztynowy 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</si>
  <si>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Dren przezroczysty z filtrem 0,2μm do przygotowywania leków cytostatycznych np. paclitaxeli w pojemniku lub worku z możliwością ich podaży przez podłączenie z zestawem wielodrożnym. Bez zawartości DEHP. Dren wykonany z poliuretanu bez PCV. Możliwość dodania cytostatyku poprzez zintegrowaną zastawkę bezigłową zabezpieczoną korkiem luer-lock. Klips zatrzaskowy umiejscowiony poniżej portu do dostrzyknięć. Koniec drenu zabezpieczony filtrem hydrofobowym (0,8µm) zapobiegającym wydostaniu się płynu oraz umożliwiającym usunięcie powietrza z drenu.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</si>
  <si>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Aparat dwudrożny z portem bezigłowym nad komorą kroplową: ergonomiczna komora kroplowa, wykonana z bardzo przezroczystego materiału, ostry kolec wykonany z przezroczystego materiału, wyposażony w odpowietrznik z filtrem zabezpieczonym klapką; elastyczna dolna część komory kroplowej w celu łatwego ustawienia poziomu; 15um filtr zabezpieczający przed większymi cząsteczkami, precyzyjny zacisk rolkowy, z miejscem na kolec komory kroplowej po użyciu oraz miejsce do podwieszania drenu; filtr hydrofobowy na końcu drenu, zabezpieczający przed wyciekaniem płynu z drenu podczas jego odpowietrzania, filtr hydrofilny w komorze kroplowej, zabezpieczający przed dostaniem się powietrza do drenu po opróżnieniem opakowania z płynem; pozbawiony ftalanów DEHP; dren o długości 180cm.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</si>
</sst>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  <numFmt numFmtId="167" formatCode="#,##0.00&quot; zł&quot;;\-#,##0.00&quot; zł&quot;"/>
    <numFmt numFmtId="168" formatCode="#,##0.00\ _z_ł"/>
    <numFmt numFmtId="169" formatCode="_-* #,##0.00\ [$zł-415]_-;\-* #,##0.00\ [$zł-415]_-;_-* &quot;-&quot;??\ [$zł-415]_-;_-@_-"/>
  </numFmts>
  <fonts count="73">
    <font>
      <sz val="10"/>
      <name val="Arial"/>
      <family val="2"/>
    </font>
    <font>
      <sz val="10"/>
      <name val="Arial CE"/>
      <family val="2"/>
    </font>
    <font>
      <sz val="9"/>
      <color indexed="17"/>
      <name val="Tahoma"/>
      <family val="2"/>
    </font>
    <font>
      <sz val="11"/>
      <color indexed="8"/>
      <name val="Calibri"/>
      <family val="2"/>
    </font>
    <font>
      <sz val="11"/>
      <color indexed="58"/>
      <name val="Czcionka tekstu podstawowego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8"/>
      <name val="Arial CE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2" fillId="28" borderId="0">
      <alignment horizontal="left"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 horizontal="left" vertical="center"/>
      <protection/>
    </xf>
    <xf numFmtId="165" fontId="1" fillId="0" borderId="0">
      <alignment horizontal="left" vertical="center"/>
      <protection/>
    </xf>
    <xf numFmtId="0" fontId="4" fillId="29" borderId="0">
      <alignment horizontal="left" vertical="center"/>
      <protection/>
    </xf>
    <xf numFmtId="0" fontId="1" fillId="0" borderId="0">
      <alignment horizontal="left" vertical="center"/>
      <protection/>
    </xf>
    <xf numFmtId="0" fontId="61" fillId="0" borderId="3" applyNumberFormat="0" applyFill="0" applyAlignment="0" applyProtection="0"/>
    <xf numFmtId="0" fontId="62" fillId="30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3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47">
      <alignment horizontal="left" vertical="center"/>
      <protection/>
    </xf>
    <xf numFmtId="0" fontId="6" fillId="0" borderId="0" xfId="47" applyFont="1" applyAlignment="1">
      <alignment horizontal="left"/>
      <protection/>
    </xf>
    <xf numFmtId="0" fontId="6" fillId="0" borderId="0" xfId="47" applyFont="1">
      <alignment horizontal="left" vertical="center"/>
      <protection/>
    </xf>
    <xf numFmtId="0" fontId="8" fillId="0" borderId="0" xfId="47" applyFont="1" applyAlignment="1">
      <alignment horizontal="left"/>
      <protection/>
    </xf>
    <xf numFmtId="0" fontId="9" fillId="0" borderId="0" xfId="47" applyFont="1" applyAlignment="1">
      <alignment horizontal="center" vertical="center"/>
      <protection/>
    </xf>
    <xf numFmtId="0" fontId="10" fillId="0" borderId="0" xfId="47" applyFont="1" applyBorder="1" applyAlignment="1">
      <alignment vertical="top"/>
      <protection/>
    </xf>
    <xf numFmtId="0" fontId="10" fillId="0" borderId="0" xfId="47" applyFont="1" applyAlignment="1">
      <alignment horizontal="center" vertical="center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/>
      <protection/>
    </xf>
    <xf numFmtId="0" fontId="6" fillId="0" borderId="10" xfId="47" applyFont="1" applyBorder="1">
      <alignment horizontal="left" vertical="center"/>
      <protection/>
    </xf>
    <xf numFmtId="0" fontId="12" fillId="34" borderId="11" xfId="47" applyNumberFormat="1" applyFont="1" applyFill="1" applyBorder="1" applyAlignment="1">
      <alignment horizontal="center" vertical="center" wrapText="1"/>
      <protection/>
    </xf>
    <xf numFmtId="0" fontId="12" fillId="0" borderId="10" xfId="47" applyNumberFormat="1" applyFont="1" applyFill="1" applyBorder="1" applyAlignment="1">
      <alignment horizontal="center" vertical="center" wrapText="1"/>
      <protection/>
    </xf>
    <xf numFmtId="0" fontId="14" fillId="35" borderId="11" xfId="47" applyNumberFormat="1" applyFont="1" applyFill="1" applyBorder="1" applyAlignment="1">
      <alignment horizontal="center" vertical="center" wrapText="1"/>
      <protection/>
    </xf>
    <xf numFmtId="0" fontId="15" fillId="35" borderId="11" xfId="47" applyFont="1" applyFill="1" applyBorder="1" applyAlignment="1">
      <alignment horizontal="left" vertical="top" wrapText="1"/>
      <protection/>
    </xf>
    <xf numFmtId="0" fontId="14" fillId="35" borderId="11" xfId="47" applyFont="1" applyFill="1" applyBorder="1" applyAlignment="1">
      <alignment horizontal="center" vertical="center"/>
      <protection/>
    </xf>
    <xf numFmtId="166" fontId="14" fillId="35" borderId="11" xfId="47" applyNumberFormat="1" applyFont="1" applyFill="1" applyBorder="1" applyAlignment="1">
      <alignment horizontal="center" vertical="center"/>
      <protection/>
    </xf>
    <xf numFmtId="9" fontId="14" fillId="35" borderId="11" xfId="47" applyNumberFormat="1" applyFont="1" applyFill="1" applyBorder="1" applyAlignment="1">
      <alignment horizontal="center" vertical="center" wrapText="1"/>
      <protection/>
    </xf>
    <xf numFmtId="167" fontId="14" fillId="35" borderId="11" xfId="47" applyNumberFormat="1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left" vertical="center" wrapText="1"/>
      <protection/>
    </xf>
    <xf numFmtId="0" fontId="14" fillId="35" borderId="11" xfId="47" applyFont="1" applyFill="1" applyBorder="1" applyAlignment="1">
      <alignment vertical="center" wrapText="1"/>
      <protection/>
    </xf>
    <xf numFmtId="0" fontId="6" fillId="0" borderId="11" xfId="47" applyFont="1" applyBorder="1">
      <alignment horizontal="left" vertical="center"/>
      <protection/>
    </xf>
    <xf numFmtId="0" fontId="6" fillId="0" borderId="0" xfId="47" applyFont="1" applyBorder="1">
      <alignment horizontal="left" vertical="center"/>
      <protection/>
    </xf>
    <xf numFmtId="166" fontId="14" fillId="35" borderId="11" xfId="47" applyNumberFormat="1" applyFont="1" applyFill="1" applyBorder="1" applyAlignment="1">
      <alignment horizontal="center" vertical="center" wrapText="1"/>
      <protection/>
    </xf>
    <xf numFmtId="167" fontId="14" fillId="35" borderId="12" xfId="44" applyNumberFormat="1" applyFont="1" applyFill="1" applyBorder="1" applyAlignment="1" applyProtection="1">
      <alignment horizontal="center" vertical="center" wrapText="1"/>
      <protection/>
    </xf>
    <xf numFmtId="0" fontId="22" fillId="0" borderId="0" xfId="47" applyFont="1">
      <alignment horizontal="left" vertical="center"/>
      <protection/>
    </xf>
    <xf numFmtId="49" fontId="14" fillId="35" borderId="11" xfId="47" applyNumberFormat="1" applyFont="1" applyFill="1" applyBorder="1" applyAlignment="1">
      <alignment horizontal="justify" vertical="center"/>
      <protection/>
    </xf>
    <xf numFmtId="0" fontId="14" fillId="35" borderId="0" xfId="47" applyFont="1" applyFill="1" applyAlignment="1">
      <alignment horizontal="left" vertical="center" wrapText="1"/>
      <protection/>
    </xf>
    <xf numFmtId="0" fontId="24" fillId="0" borderId="13" xfId="47" applyFont="1" applyBorder="1" applyAlignment="1">
      <alignment vertical="center"/>
      <protection/>
    </xf>
    <xf numFmtId="0" fontId="24" fillId="0" borderId="0" xfId="47" applyFont="1" applyBorder="1" applyAlignment="1">
      <alignment vertical="center"/>
      <protection/>
    </xf>
    <xf numFmtId="0" fontId="24" fillId="0" borderId="14" xfId="47" applyFont="1" applyBorder="1" applyAlignment="1">
      <alignment vertical="center"/>
      <protection/>
    </xf>
    <xf numFmtId="0" fontId="24" fillId="0" borderId="15" xfId="47" applyFont="1" applyBorder="1" applyAlignment="1">
      <alignment vertical="center"/>
      <protection/>
    </xf>
    <xf numFmtId="0" fontId="22" fillId="0" borderId="16" xfId="47" applyFont="1" applyBorder="1">
      <alignment horizontal="left" vertical="center"/>
      <protection/>
    </xf>
    <xf numFmtId="0" fontId="22" fillId="0" borderId="17" xfId="47" applyFont="1" applyBorder="1">
      <alignment horizontal="left" vertical="center"/>
      <protection/>
    </xf>
    <xf numFmtId="0" fontId="22" fillId="0" borderId="18" xfId="47" applyFont="1" applyBorder="1">
      <alignment horizontal="left" vertical="center"/>
      <protection/>
    </xf>
    <xf numFmtId="0" fontId="22" fillId="0" borderId="0" xfId="47" applyFont="1" applyBorder="1">
      <alignment horizontal="left" vertical="center"/>
      <protection/>
    </xf>
    <xf numFmtId="0" fontId="12" fillId="34" borderId="19" xfId="47" applyNumberFormat="1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center" vertical="center" wrapText="1"/>
      <protection/>
    </xf>
    <xf numFmtId="0" fontId="14" fillId="35" borderId="11" xfId="57" applyFont="1" applyFill="1" applyBorder="1" applyAlignment="1">
      <alignment vertical="center" wrapText="1"/>
      <protection/>
    </xf>
    <xf numFmtId="9" fontId="14" fillId="35" borderId="11" xfId="47" applyNumberFormat="1" applyFont="1" applyFill="1" applyBorder="1" applyAlignment="1">
      <alignment horizontal="center" vertical="center"/>
      <protection/>
    </xf>
    <xf numFmtId="0" fontId="9" fillId="35" borderId="11" xfId="47" applyFont="1" applyFill="1" applyBorder="1" applyAlignment="1">
      <alignment horizontal="center" vertical="center"/>
      <protection/>
    </xf>
    <xf numFmtId="0" fontId="14" fillId="35" borderId="11" xfId="46" applyNumberFormat="1" applyFont="1" applyFill="1" applyBorder="1" applyAlignment="1" applyProtection="1">
      <alignment vertical="top" wrapText="1"/>
      <protection/>
    </xf>
    <xf numFmtId="0" fontId="14" fillId="35" borderId="0" xfId="47" applyFont="1" applyFill="1" applyAlignment="1">
      <alignment horizontal="center" vertical="center"/>
      <protection/>
    </xf>
    <xf numFmtId="0" fontId="14" fillId="35" borderId="10" xfId="47" applyFont="1" applyFill="1" applyBorder="1" applyAlignment="1">
      <alignment horizontal="center" vertical="center"/>
      <protection/>
    </xf>
    <xf numFmtId="0" fontId="13" fillId="35" borderId="11" xfId="47" applyFont="1" applyFill="1" applyBorder="1" applyAlignment="1">
      <alignment horizontal="center" vertical="center"/>
      <protection/>
    </xf>
    <xf numFmtId="0" fontId="13" fillId="35" borderId="11" xfId="47" applyFont="1" applyFill="1" applyBorder="1" applyAlignment="1">
      <alignment horizontal="left" vertical="center" wrapText="1"/>
      <protection/>
    </xf>
    <xf numFmtId="0" fontId="14" fillId="35" borderId="11" xfId="47" applyFont="1" applyFill="1" applyBorder="1">
      <alignment horizontal="left" vertical="center"/>
      <protection/>
    </xf>
    <xf numFmtId="0" fontId="14" fillId="35" borderId="10" xfId="47" applyNumberFormat="1" applyFont="1" applyFill="1" applyBorder="1" applyAlignment="1">
      <alignment horizontal="center" vertical="center" wrapText="1"/>
      <protection/>
    </xf>
    <xf numFmtId="166" fontId="14" fillId="35" borderId="20" xfId="47" applyNumberFormat="1" applyFont="1" applyFill="1" applyBorder="1" applyAlignment="1">
      <alignment horizontal="center" vertical="center" wrapText="1"/>
      <protection/>
    </xf>
    <xf numFmtId="0" fontId="14" fillId="35" borderId="21" xfId="47" applyNumberFormat="1" applyFont="1" applyFill="1" applyBorder="1" applyAlignment="1">
      <alignment horizontal="center" vertical="center" wrapText="1"/>
      <protection/>
    </xf>
    <xf numFmtId="0" fontId="13" fillId="35" borderId="0" xfId="47" applyFont="1" applyFill="1" applyAlignment="1">
      <alignment horizontal="left" vertical="center" wrapText="1"/>
      <protection/>
    </xf>
    <xf numFmtId="0" fontId="14" fillId="35" borderId="22" xfId="47" applyNumberFormat="1" applyFont="1" applyFill="1" applyBorder="1" applyAlignment="1">
      <alignment horizontal="center" vertical="center" wrapText="1"/>
      <protection/>
    </xf>
    <xf numFmtId="0" fontId="13" fillId="35" borderId="23" xfId="47" applyFont="1" applyFill="1" applyBorder="1" applyAlignment="1">
      <alignment horizontal="left" vertical="center" wrapText="1"/>
      <protection/>
    </xf>
    <xf numFmtId="0" fontId="14" fillId="35" borderId="0" xfId="47" applyNumberFormat="1" applyFont="1" applyFill="1" applyBorder="1" applyAlignment="1">
      <alignment horizontal="center" vertical="center" wrapText="1"/>
      <protection/>
    </xf>
    <xf numFmtId="0" fontId="14" fillId="35" borderId="19" xfId="47" applyFont="1" applyFill="1" applyBorder="1" applyAlignment="1">
      <alignment horizontal="center" vertical="center"/>
      <protection/>
    </xf>
    <xf numFmtId="0" fontId="14" fillId="35" borderId="20" xfId="47" applyNumberFormat="1" applyFont="1" applyFill="1" applyBorder="1" applyAlignment="1">
      <alignment horizontal="center" vertical="center" wrapText="1"/>
      <protection/>
    </xf>
    <xf numFmtId="0" fontId="14" fillId="35" borderId="24" xfId="47" applyNumberFormat="1" applyFont="1" applyFill="1" applyBorder="1" applyAlignment="1">
      <alignment horizontal="center" vertical="center" wrapText="1"/>
      <protection/>
    </xf>
    <xf numFmtId="166" fontId="14" fillId="35" borderId="19" xfId="47" applyNumberFormat="1" applyFont="1" applyFill="1" applyBorder="1" applyAlignment="1">
      <alignment horizontal="center" vertical="center" wrapText="1"/>
      <protection/>
    </xf>
    <xf numFmtId="0" fontId="26" fillId="0" borderId="0" xfId="47" applyFont="1" applyBorder="1" applyAlignment="1">
      <alignment vertical="center"/>
      <protection/>
    </xf>
    <xf numFmtId="166" fontId="12" fillId="0" borderId="25" xfId="44" applyNumberFormat="1" applyFont="1" applyFill="1" applyBorder="1" applyAlignment="1" applyProtection="1">
      <alignment horizontal="right" vertical="center"/>
      <protection/>
    </xf>
    <xf numFmtId="0" fontId="19" fillId="0" borderId="0" xfId="47" applyFont="1" applyBorder="1" applyAlignment="1">
      <alignment horizontal="left"/>
      <protection/>
    </xf>
    <xf numFmtId="1" fontId="19" fillId="0" borderId="0" xfId="47" applyNumberFormat="1" applyFont="1" applyBorder="1" applyAlignment="1">
      <alignment horizontal="left" vertical="center" wrapText="1"/>
      <protection/>
    </xf>
    <xf numFmtId="0" fontId="31" fillId="35" borderId="11" xfId="47" applyFont="1" applyFill="1" applyBorder="1" applyAlignment="1">
      <alignment horizontal="left" vertical="top" wrapText="1"/>
      <protection/>
    </xf>
    <xf numFmtId="0" fontId="8" fillId="34" borderId="11" xfId="47" applyNumberFormat="1" applyFont="1" applyFill="1" applyBorder="1" applyAlignment="1">
      <alignment horizontal="center" vertical="center" wrapText="1"/>
      <protection/>
    </xf>
    <xf numFmtId="0" fontId="34" fillId="0" borderId="0" xfId="47" applyFont="1">
      <alignment horizontal="left" vertical="center"/>
      <protection/>
    </xf>
    <xf numFmtId="0" fontId="31" fillId="35" borderId="11" xfId="47" applyNumberFormat="1" applyFont="1" applyFill="1" applyBorder="1" applyAlignment="1">
      <alignment horizontal="center" vertical="top" wrapText="1"/>
      <protection/>
    </xf>
    <xf numFmtId="3" fontId="31" fillId="35" borderId="11" xfId="47" applyNumberFormat="1" applyFont="1" applyFill="1" applyBorder="1" applyAlignment="1">
      <alignment horizontal="center" vertical="top"/>
      <protection/>
    </xf>
    <xf numFmtId="0" fontId="31" fillId="35" borderId="11" xfId="47" applyFont="1" applyFill="1" applyBorder="1" applyAlignment="1">
      <alignment horizontal="center" vertical="top"/>
      <protection/>
    </xf>
    <xf numFmtId="166" fontId="31" fillId="35" borderId="11" xfId="47" applyNumberFormat="1" applyFont="1" applyFill="1" applyBorder="1" applyAlignment="1">
      <alignment horizontal="center" vertical="top"/>
      <protection/>
    </xf>
    <xf numFmtId="167" fontId="31" fillId="35" borderId="11" xfId="47" applyNumberFormat="1" applyFont="1" applyFill="1" applyBorder="1" applyAlignment="1">
      <alignment horizontal="center" vertical="top" wrapText="1"/>
      <protection/>
    </xf>
    <xf numFmtId="167" fontId="31" fillId="35" borderId="11" xfId="44" applyNumberFormat="1" applyFont="1" applyFill="1" applyBorder="1" applyAlignment="1" applyProtection="1">
      <alignment horizontal="center" vertical="top" wrapText="1"/>
      <protection/>
    </xf>
    <xf numFmtId="0" fontId="6" fillId="0" borderId="10" xfId="47" applyFont="1" applyBorder="1" applyAlignment="1">
      <alignment horizontal="left" vertical="top"/>
      <protection/>
    </xf>
    <xf numFmtId="0" fontId="1" fillId="0" borderId="0" xfId="47" applyAlignment="1">
      <alignment horizontal="left" vertical="top"/>
      <protection/>
    </xf>
    <xf numFmtId="0" fontId="31" fillId="35" borderId="11" xfId="47" applyFont="1" applyFill="1" applyBorder="1" applyAlignment="1">
      <alignment vertical="top" wrapText="1"/>
      <protection/>
    </xf>
    <xf numFmtId="0" fontId="17" fillId="0" borderId="10" xfId="47" applyFont="1" applyBorder="1" applyAlignment="1">
      <alignment horizontal="left" vertical="top"/>
      <protection/>
    </xf>
    <xf numFmtId="0" fontId="34" fillId="0" borderId="0" xfId="47" applyFont="1" applyAlignment="1">
      <alignment horizontal="left" vertical="top"/>
      <protection/>
    </xf>
    <xf numFmtId="0" fontId="14" fillId="35" borderId="11" xfId="47" applyNumberFormat="1" applyFont="1" applyFill="1" applyBorder="1" applyAlignment="1">
      <alignment horizontal="center" vertical="top" wrapText="1"/>
      <protection/>
    </xf>
    <xf numFmtId="0" fontId="8" fillId="0" borderId="26" xfId="47" applyFont="1" applyBorder="1" applyAlignment="1">
      <alignment vertical="top"/>
      <protection/>
    </xf>
    <xf numFmtId="0" fontId="8" fillId="0" borderId="23" xfId="47" applyFont="1" applyBorder="1" applyAlignment="1">
      <alignment vertical="top"/>
      <protection/>
    </xf>
    <xf numFmtId="0" fontId="16" fillId="0" borderId="23" xfId="47" applyFont="1" applyBorder="1" applyAlignment="1">
      <alignment vertical="top" wrapText="1"/>
      <protection/>
    </xf>
    <xf numFmtId="0" fontId="8" fillId="0" borderId="27" xfId="47" applyFont="1" applyBorder="1" applyAlignment="1">
      <alignment vertical="top"/>
      <protection/>
    </xf>
    <xf numFmtId="0" fontId="16" fillId="0" borderId="28" xfId="47" applyFont="1" applyBorder="1" applyAlignment="1">
      <alignment horizontal="right" vertical="top" wrapText="1"/>
      <protection/>
    </xf>
    <xf numFmtId="166" fontId="8" fillId="0" borderId="28" xfId="44" applyNumberFormat="1" applyFont="1" applyFill="1" applyBorder="1" applyAlignment="1" applyProtection="1">
      <alignment horizontal="right" vertical="top"/>
      <protection/>
    </xf>
    <xf numFmtId="0" fontId="16" fillId="0" borderId="28" xfId="47" applyFont="1" applyBorder="1" applyAlignment="1">
      <alignment horizontal="left" vertical="top"/>
      <protection/>
    </xf>
    <xf numFmtId="0" fontId="6" fillId="0" borderId="11" xfId="47" applyFont="1" applyBorder="1" applyAlignment="1">
      <alignment horizontal="left" vertical="top"/>
      <protection/>
    </xf>
    <xf numFmtId="168" fontId="31" fillId="35" borderId="11" xfId="47" applyNumberFormat="1" applyFont="1" applyFill="1" applyBorder="1" applyAlignment="1">
      <alignment horizontal="center" vertical="top"/>
      <protection/>
    </xf>
    <xf numFmtId="168" fontId="31" fillId="35" borderId="11" xfId="47" applyNumberFormat="1" applyFont="1" applyFill="1" applyBorder="1" applyAlignment="1">
      <alignment horizontal="center" vertical="top" wrapText="1"/>
      <protection/>
    </xf>
    <xf numFmtId="169" fontId="31" fillId="35" borderId="11" xfId="47" applyNumberFormat="1" applyFont="1" applyFill="1" applyBorder="1" applyAlignment="1">
      <alignment horizontal="center" vertical="top"/>
      <protection/>
    </xf>
    <xf numFmtId="169" fontId="31" fillId="35" borderId="11" xfId="47" applyNumberFormat="1" applyFont="1" applyFill="1" applyBorder="1" applyAlignment="1">
      <alignment horizontal="center" vertical="top" wrapText="1"/>
      <protection/>
    </xf>
    <xf numFmtId="169" fontId="16" fillId="0" borderId="28" xfId="47" applyNumberFormat="1" applyFont="1" applyBorder="1" applyAlignment="1">
      <alignment horizontal="right" vertical="top" wrapText="1"/>
      <protection/>
    </xf>
    <xf numFmtId="44" fontId="0" fillId="0" borderId="23" xfId="65" applyBorder="1" applyAlignment="1">
      <alignment vertical="top"/>
    </xf>
    <xf numFmtId="169" fontId="0" fillId="35" borderId="11" xfId="59" applyNumberFormat="1" applyFill="1" applyBorder="1" applyAlignment="1">
      <alignment horizontal="center" vertical="top"/>
    </xf>
    <xf numFmtId="0" fontId="0" fillId="0" borderId="0" xfId="47" applyFont="1" applyBorder="1" applyAlignment="1">
      <alignment horizontal="left"/>
      <protection/>
    </xf>
    <xf numFmtId="1" fontId="25" fillId="0" borderId="0" xfId="47" applyNumberFormat="1" applyFont="1" applyBorder="1" applyAlignment="1">
      <alignment horizontal="left" vertical="center" wrapText="1"/>
      <protection/>
    </xf>
    <xf numFmtId="166" fontId="14" fillId="35" borderId="19" xfId="47" applyNumberFormat="1" applyFont="1" applyFill="1" applyBorder="1" applyAlignment="1">
      <alignment horizontal="center" vertical="center"/>
      <protection/>
    </xf>
    <xf numFmtId="166" fontId="27" fillId="0" borderId="0" xfId="44" applyNumberFormat="1" applyFont="1" applyFill="1" applyBorder="1" applyAlignment="1" applyProtection="1">
      <alignment horizontal="right" vertical="center"/>
      <protection/>
    </xf>
    <xf numFmtId="0" fontId="14" fillId="35" borderId="10" xfId="47" applyFont="1" applyFill="1" applyBorder="1" applyAlignment="1">
      <alignment horizontal="center" vertical="center" wrapText="1"/>
      <protection/>
    </xf>
    <xf numFmtId="0" fontId="14" fillId="35" borderId="29" xfId="47" applyFont="1" applyFill="1" applyBorder="1" applyAlignment="1">
      <alignment horizontal="center" vertical="center"/>
      <protection/>
    </xf>
    <xf numFmtId="0" fontId="13" fillId="35" borderId="30" xfId="47" applyFont="1" applyFill="1" applyBorder="1" applyAlignment="1">
      <alignment horizontal="center" vertical="center"/>
      <protection/>
    </xf>
    <xf numFmtId="0" fontId="14" fillId="35" borderId="31" xfId="47" applyFont="1" applyFill="1" applyBorder="1" applyAlignment="1">
      <alignment horizontal="center" vertical="center"/>
      <protection/>
    </xf>
    <xf numFmtId="0" fontId="14" fillId="35" borderId="20" xfId="47" applyFont="1" applyFill="1" applyBorder="1" applyAlignment="1">
      <alignment horizontal="center" vertical="center"/>
      <protection/>
    </xf>
    <xf numFmtId="0" fontId="1" fillId="0" borderId="32" xfId="47" applyBorder="1">
      <alignment horizontal="left" vertical="center"/>
      <protection/>
    </xf>
    <xf numFmtId="0" fontId="14" fillId="35" borderId="33" xfId="47" applyNumberFormat="1" applyFont="1" applyFill="1" applyBorder="1" applyAlignment="1">
      <alignment horizontal="center" vertical="center" wrapText="1"/>
      <protection/>
    </xf>
    <xf numFmtId="0" fontId="14" fillId="35" borderId="33" xfId="47" applyFont="1" applyFill="1" applyBorder="1" applyAlignment="1">
      <alignment horizontal="left" vertical="center" wrapText="1"/>
      <protection/>
    </xf>
    <xf numFmtId="166" fontId="14" fillId="35" borderId="33" xfId="47" applyNumberFormat="1" applyFont="1" applyFill="1" applyBorder="1" applyAlignment="1">
      <alignment horizontal="center" vertical="center" wrapText="1"/>
      <protection/>
    </xf>
    <xf numFmtId="167" fontId="14" fillId="35" borderId="33" xfId="47" applyNumberFormat="1" applyFont="1" applyFill="1" applyBorder="1" applyAlignment="1">
      <alignment horizontal="center" vertical="center" wrapText="1"/>
      <protection/>
    </xf>
    <xf numFmtId="167" fontId="14" fillId="35" borderId="34" xfId="44" applyNumberFormat="1" applyFont="1" applyFill="1" applyBorder="1" applyAlignment="1" applyProtection="1">
      <alignment horizontal="center" vertical="center" wrapText="1"/>
      <protection/>
    </xf>
    <xf numFmtId="0" fontId="14" fillId="35" borderId="33" xfId="47" applyFont="1" applyFill="1" applyBorder="1" applyAlignment="1">
      <alignment horizontal="center" vertical="center"/>
      <protection/>
    </xf>
    <xf numFmtId="0" fontId="24" fillId="0" borderId="35" xfId="47" applyFont="1" applyBorder="1" applyAlignment="1">
      <alignment vertical="center"/>
      <protection/>
    </xf>
    <xf numFmtId="0" fontId="24" fillId="0" borderId="36" xfId="47" applyFont="1" applyBorder="1" applyAlignment="1">
      <alignment vertical="center"/>
      <protection/>
    </xf>
    <xf numFmtId="166" fontId="12" fillId="0" borderId="37" xfId="44" applyNumberFormat="1" applyFont="1" applyFill="1" applyBorder="1" applyAlignment="1" applyProtection="1">
      <alignment horizontal="right" vertical="center"/>
      <protection/>
    </xf>
    <xf numFmtId="0" fontId="24" fillId="0" borderId="38" xfId="47" applyFont="1" applyBorder="1" applyAlignment="1">
      <alignment vertical="center"/>
      <protection/>
    </xf>
    <xf numFmtId="0" fontId="24" fillId="0" borderId="39" xfId="47" applyFont="1" applyBorder="1" applyAlignment="1">
      <alignment vertical="center"/>
      <protection/>
    </xf>
    <xf numFmtId="166" fontId="12" fillId="0" borderId="40" xfId="44" applyNumberFormat="1" applyFont="1" applyFill="1" applyBorder="1" applyAlignment="1" applyProtection="1">
      <alignment horizontal="right" vertical="center"/>
      <protection/>
    </xf>
    <xf numFmtId="44" fontId="0" fillId="35" borderId="11" xfId="65" applyFill="1" applyBorder="1" applyAlignment="1">
      <alignment horizontal="center" vertical="top" wrapText="1"/>
    </xf>
    <xf numFmtId="9" fontId="0" fillId="35" borderId="11" xfId="59" applyFill="1" applyBorder="1" applyAlignment="1">
      <alignment horizontal="center" vertical="top" wrapText="1"/>
    </xf>
    <xf numFmtId="0" fontId="8" fillId="36" borderId="19" xfId="47" applyFont="1" applyFill="1" applyBorder="1" applyAlignment="1">
      <alignment horizontal="center" vertical="center" wrapText="1"/>
      <protection/>
    </xf>
    <xf numFmtId="0" fontId="8" fillId="36" borderId="20" xfId="47" applyFont="1" applyFill="1" applyBorder="1" applyAlignment="1">
      <alignment horizontal="center" vertical="center" wrapText="1"/>
      <protection/>
    </xf>
    <xf numFmtId="164" fontId="8" fillId="36" borderId="19" xfId="44" applyFont="1" applyFill="1" applyBorder="1" applyAlignment="1" applyProtection="1">
      <alignment horizontal="left" vertical="center" wrapText="1"/>
      <protection/>
    </xf>
    <xf numFmtId="164" fontId="8" fillId="36" borderId="20" xfId="44" applyFont="1" applyFill="1" applyBorder="1" applyAlignment="1" applyProtection="1">
      <alignment horizontal="left" vertical="center" wrapText="1"/>
      <protection/>
    </xf>
    <xf numFmtId="0" fontId="32" fillId="36" borderId="19" xfId="47" applyFont="1" applyFill="1" applyBorder="1" applyAlignment="1">
      <alignment horizontal="center" vertical="center" wrapText="1"/>
      <protection/>
    </xf>
    <xf numFmtId="0" fontId="32" fillId="36" borderId="20" xfId="47" applyFont="1" applyFill="1" applyBorder="1" applyAlignment="1">
      <alignment horizontal="center" vertical="center" wrapText="1"/>
      <protection/>
    </xf>
    <xf numFmtId="0" fontId="33" fillId="0" borderId="31" xfId="47" applyFont="1" applyBorder="1" applyAlignment="1">
      <alignment vertical="top" wrapText="1"/>
      <protection/>
    </xf>
    <xf numFmtId="0" fontId="33" fillId="0" borderId="22" xfId="47" applyFont="1" applyBorder="1" applyAlignment="1">
      <alignment vertical="top" wrapText="1"/>
      <protection/>
    </xf>
    <xf numFmtId="0" fontId="33" fillId="0" borderId="41" xfId="47" applyFont="1" applyBorder="1" applyAlignment="1">
      <alignment vertical="top" wrapText="1"/>
      <protection/>
    </xf>
    <xf numFmtId="0" fontId="33" fillId="0" borderId="42" xfId="47" applyFont="1" applyBorder="1" applyAlignment="1">
      <alignment vertical="top" wrapText="1"/>
      <protection/>
    </xf>
    <xf numFmtId="0" fontId="33" fillId="0" borderId="0" xfId="47" applyFont="1" applyBorder="1" applyAlignment="1">
      <alignment vertical="top" wrapText="1"/>
      <protection/>
    </xf>
    <xf numFmtId="0" fontId="33" fillId="0" borderId="43" xfId="47" applyFont="1" applyBorder="1" applyAlignment="1">
      <alignment vertical="top" wrapText="1"/>
      <protection/>
    </xf>
    <xf numFmtId="0" fontId="35" fillId="0" borderId="0" xfId="47" applyFont="1" applyBorder="1" applyAlignment="1">
      <alignment horizontal="left"/>
      <protection/>
    </xf>
    <xf numFmtId="1" fontId="35" fillId="0" borderId="0" xfId="47" applyNumberFormat="1" applyFont="1" applyBorder="1" applyAlignment="1">
      <alignment horizontal="left" vertical="center" wrapText="1"/>
      <protection/>
    </xf>
    <xf numFmtId="0" fontId="11" fillId="0" borderId="0" xfId="47" applyFont="1" applyBorder="1" applyAlignment="1">
      <alignment horizontal="center" vertical="top"/>
      <protection/>
    </xf>
    <xf numFmtId="0" fontId="11" fillId="0" borderId="23" xfId="47" applyFont="1" applyBorder="1" applyAlignment="1">
      <alignment horizontal="center" vertical="top"/>
      <protection/>
    </xf>
    <xf numFmtId="0" fontId="5" fillId="0" borderId="0" xfId="47" applyFont="1" applyBorder="1" applyAlignment="1">
      <alignment horizontal="left"/>
      <protection/>
    </xf>
    <xf numFmtId="0" fontId="5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 horizontal="left"/>
      <protection/>
    </xf>
    <xf numFmtId="0" fontId="16" fillId="0" borderId="0" xfId="47" applyFont="1" applyBorder="1" applyAlignment="1">
      <alignment horizontal="center"/>
      <protection/>
    </xf>
    <xf numFmtId="0" fontId="10" fillId="0" borderId="0" xfId="47" applyFont="1" applyBorder="1" applyAlignment="1">
      <alignment vertical="top"/>
      <protection/>
    </xf>
    <xf numFmtId="0" fontId="0" fillId="0" borderId="17" xfId="47" applyFont="1" applyBorder="1" applyAlignment="1">
      <alignment horizontal="left"/>
      <protection/>
    </xf>
    <xf numFmtId="1" fontId="25" fillId="0" borderId="44" xfId="47" applyNumberFormat="1" applyFont="1" applyBorder="1" applyAlignment="1">
      <alignment horizontal="left" vertical="center" wrapText="1"/>
      <protection/>
    </xf>
    <xf numFmtId="0" fontId="12" fillId="0" borderId="45" xfId="47" applyFont="1" applyBorder="1" applyAlignment="1">
      <alignment horizontal="center" vertical="center" wrapText="1"/>
      <protection/>
    </xf>
    <xf numFmtId="166" fontId="12" fillId="0" borderId="45" xfId="47" applyNumberFormat="1" applyFont="1" applyBorder="1" applyAlignment="1">
      <alignment horizontal="center" vertical="center"/>
      <protection/>
    </xf>
    <xf numFmtId="0" fontId="12" fillId="0" borderId="46" xfId="47" applyFont="1" applyBorder="1" applyAlignment="1">
      <alignment horizontal="center" vertical="center" wrapText="1"/>
      <protection/>
    </xf>
    <xf numFmtId="166" fontId="12" fillId="0" borderId="25" xfId="44" applyNumberFormat="1" applyFont="1" applyFill="1" applyBorder="1" applyAlignment="1" applyProtection="1">
      <alignment horizontal="right" vertical="center"/>
      <protection/>
    </xf>
    <xf numFmtId="0" fontId="12" fillId="36" borderId="11" xfId="47" applyFont="1" applyFill="1" applyBorder="1" applyAlignment="1">
      <alignment horizontal="center" vertical="center" wrapText="1"/>
      <protection/>
    </xf>
    <xf numFmtId="0" fontId="22" fillId="0" borderId="25" xfId="47" applyFont="1" applyBorder="1" applyAlignment="1">
      <alignment horizontal="left" vertical="center"/>
      <protection/>
    </xf>
    <xf numFmtId="0" fontId="28" fillId="0" borderId="47" xfId="47" applyFont="1" applyBorder="1" applyAlignment="1">
      <alignment vertical="top" wrapText="1"/>
      <protection/>
    </xf>
    <xf numFmtId="164" fontId="12" fillId="36" borderId="11" xfId="44" applyFont="1" applyFill="1" applyBorder="1" applyAlignment="1" applyProtection="1">
      <alignment horizontal="center" vertical="center" wrapText="1"/>
      <protection/>
    </xf>
    <xf numFmtId="0" fontId="13" fillId="36" borderId="11" xfId="47" applyFont="1" applyFill="1" applyBorder="1" applyAlignment="1">
      <alignment horizontal="center" vertical="center" wrapText="1"/>
      <protection/>
    </xf>
    <xf numFmtId="164" fontId="12" fillId="36" borderId="19" xfId="44" applyFont="1" applyFill="1" applyBorder="1" applyAlignment="1" applyProtection="1">
      <alignment horizontal="center" vertical="center" wrapText="1"/>
      <protection/>
    </xf>
    <xf numFmtId="164" fontId="12" fillId="36" borderId="20" xfId="44" applyFont="1" applyFill="1" applyBorder="1" applyAlignment="1" applyProtection="1">
      <alignment horizontal="center" vertical="center" wrapText="1"/>
      <protection/>
    </xf>
    <xf numFmtId="0" fontId="20" fillId="0" borderId="0" xfId="47" applyFont="1" applyBorder="1" applyAlignment="1">
      <alignment horizontal="left"/>
      <protection/>
    </xf>
    <xf numFmtId="0" fontId="20" fillId="0" borderId="0" xfId="47" applyFont="1" applyBorder="1" applyAlignment="1">
      <alignment horizontal="center"/>
      <protection/>
    </xf>
    <xf numFmtId="0" fontId="21" fillId="0" borderId="0" xfId="47" applyFont="1" applyBorder="1" applyAlignment="1">
      <alignment horizontal="left" vertical="top"/>
      <protection/>
    </xf>
    <xf numFmtId="0" fontId="12" fillId="0" borderId="48" xfId="47" applyFont="1" applyBorder="1" applyAlignment="1">
      <alignment horizontal="center" vertical="center" wrapText="1"/>
      <protection/>
    </xf>
    <xf numFmtId="0" fontId="12" fillId="0" borderId="49" xfId="47" applyFont="1" applyBorder="1" applyAlignment="1">
      <alignment horizontal="center" vertical="center" wrapText="1"/>
      <protection/>
    </xf>
    <xf numFmtId="166" fontId="12" fillId="0" borderId="48" xfId="47" applyNumberFormat="1" applyFont="1" applyBorder="1" applyAlignment="1">
      <alignment horizontal="center" vertical="center"/>
      <protection/>
    </xf>
    <xf numFmtId="166" fontId="12" fillId="0" borderId="49" xfId="47" applyNumberFormat="1" applyFont="1" applyBorder="1" applyAlignment="1">
      <alignment horizontal="center" vertical="center"/>
      <protection/>
    </xf>
    <xf numFmtId="0" fontId="12" fillId="0" borderId="50" xfId="47" applyFont="1" applyBorder="1" applyAlignment="1">
      <alignment horizontal="center" vertical="center" wrapText="1"/>
      <protection/>
    </xf>
    <xf numFmtId="0" fontId="12" fillId="0" borderId="51" xfId="47" applyFont="1" applyBorder="1" applyAlignment="1">
      <alignment horizontal="center" vertical="center" wrapText="1"/>
      <protection/>
    </xf>
    <xf numFmtId="166" fontId="12" fillId="0" borderId="37" xfId="44" applyNumberFormat="1" applyFont="1" applyFill="1" applyBorder="1" applyAlignment="1" applyProtection="1">
      <alignment horizontal="right" vertical="center"/>
      <protection/>
    </xf>
    <xf numFmtId="166" fontId="12" fillId="0" borderId="40" xfId="44" applyNumberFormat="1" applyFont="1" applyFill="1" applyBorder="1" applyAlignment="1" applyProtection="1">
      <alignment horizontal="right" vertical="center"/>
      <protection/>
    </xf>
    <xf numFmtId="0" fontId="22" fillId="0" borderId="52" xfId="47" applyFont="1" applyBorder="1" applyAlignment="1">
      <alignment horizontal="left" vertical="center"/>
      <protection/>
    </xf>
    <xf numFmtId="0" fontId="22" fillId="0" borderId="53" xfId="47" applyFont="1" applyBorder="1" applyAlignment="1">
      <alignment horizontal="left" vertical="center"/>
      <protection/>
    </xf>
    <xf numFmtId="0" fontId="19" fillId="0" borderId="0" xfId="47" applyFont="1" applyBorder="1" applyAlignment="1">
      <alignment horizontal="left"/>
      <protection/>
    </xf>
    <xf numFmtId="1" fontId="19" fillId="0" borderId="0" xfId="47" applyNumberFormat="1" applyFont="1" applyBorder="1" applyAlignment="1">
      <alignment horizontal="left" vertical="center" wrapText="1"/>
      <protection/>
    </xf>
    <xf numFmtId="0" fontId="27" fillId="0" borderId="11" xfId="47" applyFont="1" applyBorder="1" applyAlignment="1">
      <alignment horizontal="center" vertical="center" wrapText="1"/>
      <protection/>
    </xf>
    <xf numFmtId="166" fontId="27" fillId="0" borderId="11" xfId="47" applyNumberFormat="1" applyFont="1" applyBorder="1" applyAlignment="1">
      <alignment horizontal="center" vertical="center"/>
      <protection/>
    </xf>
    <xf numFmtId="166" fontId="27" fillId="0" borderId="11" xfId="44" applyNumberFormat="1" applyFont="1" applyFill="1" applyBorder="1" applyAlignment="1" applyProtection="1">
      <alignment horizontal="right" vertical="center"/>
      <protection/>
    </xf>
    <xf numFmtId="0" fontId="6" fillId="0" borderId="0" xfId="47" applyFont="1" applyBorder="1" applyAlignment="1">
      <alignment horizontal="left" vertical="center"/>
      <protection/>
    </xf>
    <xf numFmtId="0" fontId="18" fillId="0" borderId="19" xfId="47" applyFont="1" applyBorder="1" applyAlignment="1">
      <alignment vertical="top" wrapText="1"/>
      <protection/>
    </xf>
    <xf numFmtId="0" fontId="11" fillId="0" borderId="0" xfId="47" applyFont="1" applyBorder="1" applyAlignment="1">
      <alignment horizontal="left" vertical="top"/>
      <protection/>
    </xf>
    <xf numFmtId="0" fontId="9" fillId="0" borderId="0" xfId="47" applyFont="1" applyBorder="1" applyAlignment="1">
      <alignment horizontal="center"/>
      <protection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9" fillId="36" borderId="11" xfId="47" applyFont="1" applyFill="1" applyBorder="1" applyAlignment="1">
      <alignment horizontal="center" vertical="center" wrapText="1"/>
      <protection/>
    </xf>
    <xf numFmtId="164" fontId="29" fillId="36" borderId="11" xfId="44" applyFont="1" applyFill="1" applyBorder="1" applyAlignment="1" applyProtection="1">
      <alignment horizontal="center" vertical="center" wrapText="1"/>
      <protection/>
    </xf>
    <xf numFmtId="0" fontId="28" fillId="36" borderId="11" xfId="47" applyFont="1" applyFill="1" applyBorder="1" applyAlignment="1">
      <alignment horizontal="center" vertical="center" wrapText="1"/>
      <protection/>
    </xf>
    <xf numFmtId="0" fontId="0" fillId="0" borderId="0" xfId="47" applyFont="1">
      <alignment horizontal="left" vertical="center"/>
      <protection/>
    </xf>
    <xf numFmtId="0" fontId="29" fillId="34" borderId="11" xfId="47" applyNumberFormat="1" applyFont="1" applyFill="1" applyBorder="1" applyAlignment="1">
      <alignment horizontal="center" vertical="center" wrapText="1"/>
      <protection/>
    </xf>
    <xf numFmtId="0" fontId="29" fillId="34" borderId="19" xfId="47" applyNumberFormat="1" applyFont="1" applyFill="1" applyBorder="1" applyAlignment="1">
      <alignment horizontal="center" vertical="center" wrapText="1"/>
      <protection/>
    </xf>
    <xf numFmtId="0" fontId="0" fillId="35" borderId="11" xfId="47" applyFont="1" applyFill="1" applyBorder="1" applyAlignment="1">
      <alignment horizontal="center" vertical="center"/>
      <protection/>
    </xf>
    <xf numFmtId="0" fontId="0" fillId="35" borderId="11" xfId="47" applyFont="1" applyFill="1" applyBorder="1" applyAlignment="1">
      <alignment horizontal="center" vertical="center" wrapText="1"/>
      <protection/>
    </xf>
    <xf numFmtId="166" fontId="0" fillId="35" borderId="11" xfId="47" applyNumberFormat="1" applyFont="1" applyFill="1" applyBorder="1" applyAlignment="1">
      <alignment horizontal="center" vertical="center"/>
      <protection/>
    </xf>
    <xf numFmtId="9" fontId="0" fillId="35" borderId="11" xfId="47" applyNumberFormat="1" applyFont="1" applyFill="1" applyBorder="1" applyAlignment="1">
      <alignment horizontal="center" vertical="center"/>
      <protection/>
    </xf>
    <xf numFmtId="0" fontId="22" fillId="35" borderId="11" xfId="47" applyFont="1" applyFill="1" applyBorder="1" applyAlignment="1">
      <alignment horizontal="center" vertical="center"/>
      <protection/>
    </xf>
    <xf numFmtId="0" fontId="0" fillId="35" borderId="0" xfId="47" applyFont="1" applyFill="1" applyAlignment="1">
      <alignment horizontal="center" vertical="center"/>
      <protection/>
    </xf>
    <xf numFmtId="0" fontId="53" fillId="0" borderId="11" xfId="0" applyFont="1" applyBorder="1" applyAlignment="1">
      <alignment vertical="center" wrapText="1"/>
    </xf>
    <xf numFmtId="0" fontId="0" fillId="35" borderId="10" xfId="47" applyFont="1" applyFill="1" applyBorder="1" applyAlignment="1">
      <alignment horizontal="center" vertical="center"/>
      <protection/>
    </xf>
    <xf numFmtId="0" fontId="25" fillId="0" borderId="19" xfId="0" applyFont="1" applyBorder="1" applyAlignment="1">
      <alignment vertical="center" wrapText="1"/>
    </xf>
    <xf numFmtId="0" fontId="0" fillId="35" borderId="19" xfId="47" applyFont="1" applyFill="1" applyBorder="1" applyAlignment="1">
      <alignment horizontal="center" vertical="center"/>
      <protection/>
    </xf>
    <xf numFmtId="0" fontId="0" fillId="35" borderId="31" xfId="47" applyFont="1" applyFill="1" applyBorder="1" applyAlignment="1">
      <alignment horizontal="center" vertical="center"/>
      <protection/>
    </xf>
    <xf numFmtId="0" fontId="0" fillId="35" borderId="29" xfId="47" applyFont="1" applyFill="1" applyBorder="1" applyAlignment="1">
      <alignment horizontal="center" vertical="center"/>
      <protection/>
    </xf>
    <xf numFmtId="0" fontId="0" fillId="35" borderId="10" xfId="47" applyFont="1" applyFill="1" applyBorder="1" applyAlignment="1">
      <alignment horizontal="center" vertical="center" wrapText="1"/>
      <protection/>
    </xf>
    <xf numFmtId="0" fontId="28" fillId="35" borderId="30" xfId="47" applyFont="1" applyFill="1" applyBorder="1" applyAlignment="1">
      <alignment horizontal="center" vertical="center"/>
      <protection/>
    </xf>
    <xf numFmtId="0" fontId="0" fillId="35" borderId="54" xfId="47" applyFont="1" applyFill="1" applyBorder="1" applyAlignment="1">
      <alignment horizontal="center" vertical="center"/>
      <protection/>
    </xf>
    <xf numFmtId="0" fontId="28" fillId="35" borderId="19" xfId="47" applyFont="1" applyFill="1" applyBorder="1" applyAlignment="1">
      <alignment horizontal="center" vertical="center"/>
      <protection/>
    </xf>
    <xf numFmtId="0" fontId="0" fillId="35" borderId="41" xfId="47" applyFont="1" applyFill="1" applyBorder="1" applyAlignment="1">
      <alignment horizontal="center" vertical="center"/>
      <protection/>
    </xf>
    <xf numFmtId="166" fontId="0" fillId="35" borderId="19" xfId="47" applyNumberFormat="1" applyFont="1" applyFill="1" applyBorder="1" applyAlignment="1">
      <alignment horizontal="center" vertical="center"/>
      <protection/>
    </xf>
    <xf numFmtId="9" fontId="0" fillId="35" borderId="19" xfId="47" applyNumberFormat="1" applyFont="1" applyFill="1" applyBorder="1" applyAlignment="1">
      <alignment horizontal="center" vertical="center"/>
      <protection/>
    </xf>
    <xf numFmtId="0" fontId="24" fillId="0" borderId="29" xfId="47" applyFont="1" applyBorder="1" applyAlignment="1">
      <alignment vertical="center"/>
      <protection/>
    </xf>
    <xf numFmtId="0" fontId="55" fillId="0" borderId="29" xfId="47" applyFont="1" applyBorder="1" applyAlignment="1">
      <alignment vertical="center" wrapText="1"/>
      <protection/>
    </xf>
    <xf numFmtId="166" fontId="55" fillId="0" borderId="29" xfId="44" applyNumberFormat="1" applyFont="1" applyFill="1" applyBorder="1" applyAlignment="1" applyProtection="1">
      <alignment horizontal="right" vertical="center"/>
      <protection/>
    </xf>
    <xf numFmtId="0" fontId="22" fillId="0" borderId="29" xfId="47" applyFont="1" applyBorder="1" applyAlignment="1">
      <alignment vertical="center"/>
      <protection/>
    </xf>
    <xf numFmtId="0" fontId="28" fillId="0" borderId="29" xfId="47" applyFont="1" applyBorder="1" applyAlignment="1">
      <alignment horizontal="center" vertical="center"/>
      <protection/>
    </xf>
    <xf numFmtId="166" fontId="56" fillId="0" borderId="29" xfId="47" applyNumberFormat="1" applyFont="1" applyBorder="1" applyAlignment="1">
      <alignment vertical="center" wrapText="1"/>
      <protection/>
    </xf>
    <xf numFmtId="0" fontId="28" fillId="0" borderId="55" xfId="47" applyFont="1" applyBorder="1" applyAlignment="1">
      <alignment horizontal="center" vertical="center" wrapText="1"/>
      <protection/>
    </xf>
    <xf numFmtId="0" fontId="28" fillId="0" borderId="56" xfId="47" applyFont="1" applyBorder="1" applyAlignment="1">
      <alignment horizontal="center" vertical="center" wrapText="1"/>
      <protection/>
    </xf>
    <xf numFmtId="166" fontId="0" fillId="0" borderId="29" xfId="47" applyNumberFormat="1" applyFont="1" applyBorder="1">
      <alignment horizontal="left" vertical="center"/>
      <protection/>
    </xf>
    <xf numFmtId="0" fontId="28" fillId="0" borderId="19" xfId="47" applyFont="1" applyBorder="1" applyAlignment="1">
      <alignment vertical="top" wrapText="1"/>
      <protection/>
    </xf>
    <xf numFmtId="0" fontId="0" fillId="0" borderId="0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1" fontId="0" fillId="0" borderId="0" xfId="47" applyNumberFormat="1" applyFont="1" applyBorder="1" applyAlignment="1">
      <alignment horizontal="left" vertical="center" wrapText="1"/>
      <protection/>
    </xf>
    <xf numFmtId="1" fontId="0" fillId="0" borderId="0" xfId="47" applyNumberFormat="1" applyFont="1" applyBorder="1" applyAlignment="1">
      <alignment horizontal="left" vertical="center" wrapText="1"/>
      <protection/>
    </xf>
    <xf numFmtId="166" fontId="0" fillId="35" borderId="41" xfId="47" applyNumberFormat="1" applyFont="1" applyFill="1" applyBorder="1" applyAlignment="1">
      <alignment horizontal="center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omma" xfId="44"/>
    <cellStyle name="Excel Built-in Currency" xfId="45"/>
    <cellStyle name="Excel Built-in Good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 2 2" xfId="56"/>
    <cellStyle name="Normalny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6FB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EFCE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1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mpub\Desktop\135-PRACOWNIA%20CYTOSTATYCZNA\zalacznik_nr_2_formularz_cenowo_asortymentowy_wycena_umow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1"/>
      <sheetName val="Pakiet nr 2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86" zoomScaleNormal="86" zoomScaleSheetLayoutView="91" workbookViewId="0" topLeftCell="A14">
      <selection activeCell="A2" sqref="A2:M2"/>
    </sheetView>
  </sheetViews>
  <sheetFormatPr defaultColWidth="8.7109375" defaultRowHeight="12.75" customHeight="1"/>
  <cols>
    <col min="1" max="1" width="3.8515625" style="1" customWidth="1"/>
    <col min="2" max="2" width="17.8515625" style="1" customWidth="1"/>
    <col min="3" max="3" width="14.00390625" style="1" customWidth="1"/>
    <col min="4" max="4" width="75.57421875" style="1" customWidth="1"/>
    <col min="5" max="5" width="6.421875" style="1" customWidth="1"/>
    <col min="6" max="6" width="5.7109375" style="1" customWidth="1"/>
    <col min="7" max="7" width="11.00390625" style="1" customWidth="1"/>
    <col min="8" max="8" width="18.00390625" style="1" customWidth="1"/>
    <col min="9" max="9" width="8.140625" style="1" customWidth="1"/>
    <col min="10" max="10" width="13.57421875" style="1" customWidth="1"/>
    <col min="11" max="11" width="15.421875" style="1" customWidth="1"/>
    <col min="12" max="12" width="15.00390625" style="1" customWidth="1"/>
    <col min="13" max="13" width="12.421875" style="1" customWidth="1"/>
    <col min="14" max="14" width="26.57421875" style="1" hidden="1" customWidth="1"/>
    <col min="15" max="16384" width="8.7109375" style="1" customWidth="1"/>
  </cols>
  <sheetData>
    <row r="1" spans="1:14" ht="15.75" customHeight="1">
      <c r="A1" s="132" t="s">
        <v>138</v>
      </c>
      <c r="B1" s="132"/>
      <c r="C1" s="132"/>
      <c r="D1" s="2"/>
      <c r="E1" s="133"/>
      <c r="F1" s="133"/>
      <c r="G1" s="133"/>
      <c r="H1" s="133"/>
      <c r="I1" s="133"/>
      <c r="J1" s="133"/>
      <c r="K1" s="133"/>
      <c r="L1" s="133"/>
      <c r="M1" s="133"/>
      <c r="N1" s="3"/>
    </row>
    <row r="2" spans="1:14" ht="18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3"/>
    </row>
    <row r="3" spans="1:14" ht="15.75" customHeight="1">
      <c r="A3" s="135"/>
      <c r="B3" s="135"/>
      <c r="C3" s="135"/>
      <c r="D3" s="4"/>
      <c r="E3" s="5"/>
      <c r="F3" s="136" t="s">
        <v>130</v>
      </c>
      <c r="G3" s="136"/>
      <c r="H3" s="136"/>
      <c r="I3" s="136"/>
      <c r="J3" s="136"/>
      <c r="K3" s="136"/>
      <c r="L3" s="136"/>
      <c r="M3" s="136"/>
      <c r="N3" s="3"/>
    </row>
    <row r="4" spans="1:14" ht="14.25" customHeight="1">
      <c r="A4" s="137"/>
      <c r="B4" s="137"/>
      <c r="C4" s="137"/>
      <c r="D4" s="6"/>
      <c r="E4" s="7"/>
      <c r="F4" s="8"/>
      <c r="G4" s="8"/>
      <c r="H4" s="8"/>
      <c r="I4" s="8"/>
      <c r="J4" s="8"/>
      <c r="K4" s="8"/>
      <c r="L4" s="9"/>
      <c r="M4" s="3"/>
      <c r="N4" s="3"/>
    </row>
    <row r="5" spans="1:14" ht="12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0"/>
    </row>
    <row r="6" spans="1:14" ht="12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0"/>
    </row>
    <row r="7" spans="1:14" ht="44.25" customHeight="1">
      <c r="A7" s="116" t="s">
        <v>1</v>
      </c>
      <c r="B7" s="116" t="s">
        <v>2</v>
      </c>
      <c r="C7" s="116" t="s">
        <v>3</v>
      </c>
      <c r="D7" s="116" t="s">
        <v>4</v>
      </c>
      <c r="E7" s="116" t="s">
        <v>5</v>
      </c>
      <c r="F7" s="116" t="s">
        <v>6</v>
      </c>
      <c r="G7" s="116" t="s">
        <v>7</v>
      </c>
      <c r="H7" s="116" t="s">
        <v>8</v>
      </c>
      <c r="I7" s="116" t="s">
        <v>9</v>
      </c>
      <c r="J7" s="116" t="s">
        <v>10</v>
      </c>
      <c r="K7" s="116" t="s">
        <v>11</v>
      </c>
      <c r="L7" s="118" t="s">
        <v>132</v>
      </c>
      <c r="M7" s="120" t="s">
        <v>133</v>
      </c>
      <c r="N7" s="10"/>
    </row>
    <row r="8" spans="1:14" ht="52.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9"/>
      <c r="M8" s="121"/>
      <c r="N8" s="10"/>
    </row>
    <row r="9" spans="1:14" ht="17.25" customHeight="1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12">
        <v>13</v>
      </c>
    </row>
    <row r="10" spans="1:15" ht="400.5" customHeight="1">
      <c r="A10" s="65" t="s">
        <v>12</v>
      </c>
      <c r="B10" s="65"/>
      <c r="C10" s="65"/>
      <c r="D10" s="14" t="s">
        <v>13</v>
      </c>
      <c r="E10" s="66">
        <v>400</v>
      </c>
      <c r="F10" s="67" t="s">
        <v>14</v>
      </c>
      <c r="G10" s="85"/>
      <c r="H10" s="91"/>
      <c r="I10" s="115"/>
      <c r="J10" s="86"/>
      <c r="K10" s="114"/>
      <c r="L10" s="70"/>
      <c r="M10" s="67"/>
      <c r="N10" s="71"/>
      <c r="O10" s="72"/>
    </row>
    <row r="11" spans="1:15" ht="204.75">
      <c r="A11" s="65" t="s">
        <v>15</v>
      </c>
      <c r="B11" s="65"/>
      <c r="C11" s="65"/>
      <c r="D11" s="62" t="s">
        <v>16</v>
      </c>
      <c r="E11" s="66">
        <v>2000</v>
      </c>
      <c r="F11" s="67" t="s">
        <v>14</v>
      </c>
      <c r="G11" s="68"/>
      <c r="H11" s="91"/>
      <c r="I11" s="115"/>
      <c r="J11" s="86"/>
      <c r="K11" s="114"/>
      <c r="L11" s="70"/>
      <c r="M11" s="67"/>
      <c r="N11" s="71"/>
      <c r="O11" s="72"/>
    </row>
    <row r="12" spans="1:15" ht="204.75">
      <c r="A12" s="65" t="s">
        <v>17</v>
      </c>
      <c r="B12" s="65"/>
      <c r="C12" s="65"/>
      <c r="D12" s="62" t="s">
        <v>18</v>
      </c>
      <c r="E12" s="66">
        <v>600</v>
      </c>
      <c r="F12" s="67" t="s">
        <v>14</v>
      </c>
      <c r="G12" s="68"/>
      <c r="H12" s="87"/>
      <c r="I12" s="115"/>
      <c r="J12" s="86"/>
      <c r="K12" s="114"/>
      <c r="L12" s="70"/>
      <c r="M12" s="67"/>
      <c r="N12" s="71"/>
      <c r="O12" s="72"/>
    </row>
    <row r="13" spans="1:15" ht="220.5">
      <c r="A13" s="65" t="s">
        <v>19</v>
      </c>
      <c r="B13" s="65"/>
      <c r="C13" s="65"/>
      <c r="D13" s="62" t="s">
        <v>20</v>
      </c>
      <c r="E13" s="66">
        <v>1000</v>
      </c>
      <c r="F13" s="67" t="s">
        <v>14</v>
      </c>
      <c r="G13" s="68"/>
      <c r="H13" s="87"/>
      <c r="I13" s="115"/>
      <c r="J13" s="86"/>
      <c r="K13" s="88"/>
      <c r="L13" s="70"/>
      <c r="M13" s="67"/>
      <c r="N13" s="71"/>
      <c r="O13" s="72"/>
    </row>
    <row r="14" spans="1:15" ht="237.75" customHeight="1">
      <c r="A14" s="65" t="s">
        <v>21</v>
      </c>
      <c r="B14" s="65"/>
      <c r="C14" s="65"/>
      <c r="D14" s="62" t="s">
        <v>22</v>
      </c>
      <c r="E14" s="66">
        <v>75</v>
      </c>
      <c r="F14" s="67" t="s">
        <v>14</v>
      </c>
      <c r="G14" s="68"/>
      <c r="H14" s="87"/>
      <c r="I14" s="115"/>
      <c r="J14" s="69"/>
      <c r="K14" s="88"/>
      <c r="L14" s="70"/>
      <c r="M14" s="67"/>
      <c r="N14" s="71"/>
      <c r="O14" s="72"/>
    </row>
    <row r="15" spans="1:15" s="64" customFormat="1" ht="126">
      <c r="A15" s="65" t="s">
        <v>23</v>
      </c>
      <c r="B15" s="65"/>
      <c r="C15" s="65"/>
      <c r="D15" s="73" t="s">
        <v>24</v>
      </c>
      <c r="E15" s="66">
        <v>750</v>
      </c>
      <c r="F15" s="67" t="s">
        <v>14</v>
      </c>
      <c r="G15" s="68"/>
      <c r="H15" s="87"/>
      <c r="I15" s="115"/>
      <c r="J15" s="69"/>
      <c r="K15" s="88"/>
      <c r="L15" s="70"/>
      <c r="M15" s="67"/>
      <c r="N15" s="74"/>
      <c r="O15" s="75"/>
    </row>
    <row r="16" spans="1:15" ht="157.5">
      <c r="A16" s="76" t="s">
        <v>25</v>
      </c>
      <c r="B16" s="65"/>
      <c r="C16" s="65"/>
      <c r="D16" s="73" t="s">
        <v>26</v>
      </c>
      <c r="E16" s="66">
        <v>1000</v>
      </c>
      <c r="F16" s="67" t="s">
        <v>27</v>
      </c>
      <c r="G16" s="68"/>
      <c r="H16" s="87"/>
      <c r="I16" s="115"/>
      <c r="J16" s="69"/>
      <c r="K16" s="88"/>
      <c r="L16" s="70"/>
      <c r="M16" s="67"/>
      <c r="N16" s="71"/>
      <c r="O16" s="72"/>
    </row>
    <row r="17" spans="1:15" ht="94.5">
      <c r="A17" s="65" t="s">
        <v>28</v>
      </c>
      <c r="B17" s="65"/>
      <c r="C17" s="65"/>
      <c r="D17" s="73" t="s">
        <v>29</v>
      </c>
      <c r="E17" s="66">
        <v>1000</v>
      </c>
      <c r="F17" s="67" t="s">
        <v>27</v>
      </c>
      <c r="G17" s="68"/>
      <c r="H17" s="87"/>
      <c r="I17" s="115"/>
      <c r="J17" s="69"/>
      <c r="K17" s="88"/>
      <c r="L17" s="70"/>
      <c r="M17" s="67"/>
      <c r="N17" s="71"/>
      <c r="O17" s="72"/>
    </row>
    <row r="18" spans="1:15" ht="57" customHeight="1">
      <c r="A18" s="77"/>
      <c r="B18" s="78"/>
      <c r="C18" s="78"/>
      <c r="D18" s="78"/>
      <c r="E18" s="78"/>
      <c r="F18" s="78"/>
      <c r="G18" s="79" t="s">
        <v>30</v>
      </c>
      <c r="H18" s="90">
        <f>SUM(H10:H17)</f>
        <v>0</v>
      </c>
      <c r="I18" s="80"/>
      <c r="J18" s="81" t="s">
        <v>31</v>
      </c>
      <c r="K18" s="89">
        <f>SUM(K10:K17)</f>
        <v>0</v>
      </c>
      <c r="L18" s="82"/>
      <c r="M18" s="83"/>
      <c r="N18" s="84"/>
      <c r="O18" s="72"/>
    </row>
    <row r="19" spans="1:14" ht="15.75" customHeight="1">
      <c r="A19" s="122" t="s">
        <v>134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1"/>
    </row>
    <row r="20" spans="1:14" ht="12.7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21"/>
    </row>
    <row r="21" spans="1:14" ht="23.25" customHeigh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  <c r="N21" s="21"/>
    </row>
    <row r="22" spans="1:14" ht="110.25" customHeight="1" hidden="1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/>
      <c r="N22" s="21"/>
    </row>
    <row r="23" spans="1:2" ht="24.75" customHeight="1">
      <c r="A23" s="22"/>
      <c r="B23" s="22"/>
    </row>
    <row r="24" spans="1:2" ht="13.5" customHeight="1">
      <c r="A24" s="22"/>
      <c r="B24" s="22"/>
    </row>
    <row r="25" spans="5:16" ht="12.75" customHeight="1">
      <c r="E25" s="128" t="s">
        <v>32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5:16" ht="12.75" customHeight="1">
      <c r="E26" s="129" t="s">
        <v>33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</row>
  </sheetData>
  <sheetProtection/>
  <mergeCells count="23">
    <mergeCell ref="A1:C1"/>
    <mergeCell ref="E1:M1"/>
    <mergeCell ref="A2:M2"/>
    <mergeCell ref="A3:C3"/>
    <mergeCell ref="F3:M3"/>
    <mergeCell ref="A4:C4"/>
    <mergeCell ref="A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L7:L8"/>
    <mergeCell ref="M7:M8"/>
    <mergeCell ref="A19:M22"/>
    <mergeCell ref="E25:P25"/>
    <mergeCell ref="E26:P26"/>
    <mergeCell ref="K7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headerFooter alignWithMargins="0">
    <oddFooter>&amp;CStrona &amp;P</oddFooter>
  </headerFooter>
  <rowBreaks count="3" manualBreakCount="3">
    <brk id="10" max="255" man="1"/>
    <brk id="13" max="13" man="1"/>
    <brk id="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91" workbookViewId="0" topLeftCell="A7">
      <selection activeCell="C34" sqref="C33:C34"/>
    </sheetView>
  </sheetViews>
  <sheetFormatPr defaultColWidth="8.7109375" defaultRowHeight="12.75" customHeight="1"/>
  <cols>
    <col min="1" max="1" width="3.8515625" style="1" customWidth="1"/>
    <col min="2" max="2" width="17.8515625" style="1" customWidth="1"/>
    <col min="3" max="3" width="14.00390625" style="1" customWidth="1"/>
    <col min="4" max="4" width="75.57421875" style="1" customWidth="1"/>
    <col min="5" max="5" width="6.421875" style="1" customWidth="1"/>
    <col min="6" max="6" width="5.7109375" style="1" customWidth="1"/>
    <col min="7" max="7" width="11.00390625" style="1" customWidth="1"/>
    <col min="8" max="8" width="13.57421875" style="1" customWidth="1"/>
    <col min="9" max="9" width="8.140625" style="1" customWidth="1"/>
    <col min="10" max="10" width="13.57421875" style="1" customWidth="1"/>
    <col min="11" max="11" width="15.140625" style="1" customWidth="1"/>
    <col min="12" max="12" width="15.00390625" style="1" customWidth="1"/>
    <col min="13" max="13" width="12.421875" style="1" customWidth="1"/>
    <col min="14" max="14" width="26.57421875" style="1" hidden="1" customWidth="1"/>
    <col min="15" max="16384" width="8.7109375" style="1" customWidth="1"/>
  </cols>
  <sheetData>
    <row r="1" spans="1:14" ht="15.75" customHeight="1">
      <c r="A1" s="132" t="s">
        <v>138</v>
      </c>
      <c r="B1" s="132"/>
      <c r="C1" s="132"/>
      <c r="D1" s="2"/>
      <c r="E1" s="133"/>
      <c r="F1" s="133"/>
      <c r="G1" s="133"/>
      <c r="H1" s="133"/>
      <c r="I1" s="133"/>
      <c r="J1" s="133"/>
      <c r="K1" s="133"/>
      <c r="L1" s="133"/>
      <c r="M1" s="133"/>
      <c r="N1" s="3"/>
    </row>
    <row r="2" spans="1:14" ht="18.75" customHeight="1">
      <c r="A2" s="134" t="s">
        <v>141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3"/>
    </row>
    <row r="3" spans="1:14" ht="15.75" customHeight="1">
      <c r="A3" s="135"/>
      <c r="B3" s="135"/>
      <c r="C3" s="135"/>
      <c r="D3" s="4"/>
      <c r="E3" s="5"/>
      <c r="F3" s="136" t="s">
        <v>130</v>
      </c>
      <c r="G3" s="136"/>
      <c r="H3" s="136"/>
      <c r="I3" s="136"/>
      <c r="J3" s="136"/>
      <c r="K3" s="136"/>
      <c r="L3" s="136"/>
      <c r="M3" s="136"/>
      <c r="N3" s="3"/>
    </row>
    <row r="4" spans="1:14" ht="14.25" customHeight="1">
      <c r="A4" s="137"/>
      <c r="B4" s="137"/>
      <c r="C4" s="137"/>
      <c r="D4" s="6"/>
      <c r="E4" s="7"/>
      <c r="F4" s="8"/>
      <c r="G4" s="8"/>
      <c r="H4" s="8"/>
      <c r="I4" s="8"/>
      <c r="J4" s="8"/>
      <c r="K4" s="8"/>
      <c r="L4" s="9"/>
      <c r="M4" s="3"/>
      <c r="N4" s="3"/>
    </row>
    <row r="5" spans="1:14" ht="12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0"/>
    </row>
    <row r="6" spans="1:14" ht="12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0"/>
    </row>
    <row r="7" spans="1:14" ht="44.25" customHeight="1">
      <c r="A7" s="116" t="s">
        <v>1</v>
      </c>
      <c r="B7" s="116" t="s">
        <v>2</v>
      </c>
      <c r="C7" s="116" t="s">
        <v>3</v>
      </c>
      <c r="D7" s="116" t="s">
        <v>4</v>
      </c>
      <c r="E7" s="116" t="s">
        <v>5</v>
      </c>
      <c r="F7" s="116" t="s">
        <v>6</v>
      </c>
      <c r="G7" s="116" t="s">
        <v>7</v>
      </c>
      <c r="H7" s="116" t="s">
        <v>8</v>
      </c>
      <c r="I7" s="116" t="s">
        <v>9</v>
      </c>
      <c r="J7" s="116" t="s">
        <v>10</v>
      </c>
      <c r="K7" s="116" t="s">
        <v>11</v>
      </c>
      <c r="L7" s="118" t="s">
        <v>132</v>
      </c>
      <c r="M7" s="120" t="s">
        <v>133</v>
      </c>
      <c r="N7" s="10"/>
    </row>
    <row r="8" spans="1:14" ht="52.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9"/>
      <c r="M8" s="121"/>
      <c r="N8" s="10"/>
    </row>
    <row r="9" spans="1:14" ht="17.25" customHeight="1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12">
        <v>13</v>
      </c>
    </row>
    <row r="10" spans="1:15" ht="156">
      <c r="A10" s="65" t="s">
        <v>12</v>
      </c>
      <c r="B10" s="65"/>
      <c r="C10" s="65"/>
      <c r="D10" s="14" t="s">
        <v>142</v>
      </c>
      <c r="E10" s="66">
        <v>350</v>
      </c>
      <c r="F10" s="67" t="s">
        <v>14</v>
      </c>
      <c r="G10" s="85"/>
      <c r="H10" s="91"/>
      <c r="I10" s="115"/>
      <c r="J10" s="86"/>
      <c r="K10" s="88"/>
      <c r="L10" s="70"/>
      <c r="M10" s="67"/>
      <c r="N10" s="71"/>
      <c r="O10" s="72"/>
    </row>
    <row r="11" spans="1:15" ht="57" customHeight="1">
      <c r="A11" s="77"/>
      <c r="B11" s="78"/>
      <c r="C11" s="78"/>
      <c r="D11" s="78"/>
      <c r="E11" s="78"/>
      <c r="F11" s="78"/>
      <c r="G11" s="79" t="s">
        <v>30</v>
      </c>
      <c r="H11" s="90">
        <f>SUM(H10:H10)</f>
        <v>0</v>
      </c>
      <c r="I11" s="80"/>
      <c r="J11" s="81" t="s">
        <v>31</v>
      </c>
      <c r="K11" s="89">
        <f>SUM(K10:K10)</f>
        <v>0</v>
      </c>
      <c r="L11" s="82"/>
      <c r="M11" s="83"/>
      <c r="N11" s="84"/>
      <c r="O11" s="72"/>
    </row>
    <row r="12" spans="1:14" ht="15.75" customHeight="1">
      <c r="A12" s="122" t="s">
        <v>134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21"/>
    </row>
    <row r="13" spans="1:14" ht="12.7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  <c r="N13" s="21"/>
    </row>
    <row r="14" spans="1:14" ht="23.25" customHeight="1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7"/>
      <c r="N14" s="21"/>
    </row>
    <row r="15" spans="1:14" ht="110.25" customHeight="1" hidden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  <c r="N15" s="21"/>
    </row>
    <row r="16" spans="1:2" ht="24.75" customHeight="1">
      <c r="A16" s="22"/>
      <c r="B16" s="22"/>
    </row>
    <row r="17" spans="1:2" ht="13.5" customHeight="1">
      <c r="A17" s="22"/>
      <c r="B17" s="22"/>
    </row>
    <row r="18" spans="5:16" ht="12.75" customHeight="1">
      <c r="E18" s="128" t="s">
        <v>32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5:16" ht="12.75" customHeight="1">
      <c r="E19" s="129" t="s">
        <v>33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</sheetData>
  <sheetProtection/>
  <mergeCells count="23">
    <mergeCell ref="A1:C1"/>
    <mergeCell ref="E1:M1"/>
    <mergeCell ref="A2:M2"/>
    <mergeCell ref="A3:C3"/>
    <mergeCell ref="F3:M3"/>
    <mergeCell ref="A4:C4"/>
    <mergeCell ref="A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19:P19"/>
    <mergeCell ref="J7:J8"/>
    <mergeCell ref="K7:K8"/>
    <mergeCell ref="L7:L8"/>
    <mergeCell ref="M7:M8"/>
    <mergeCell ref="A12:M15"/>
    <mergeCell ref="E18:P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headerFooter alignWithMargins="0">
    <oddFooter>&amp;CStrona &amp;P</oddFooter>
  </headerFooter>
  <rowBreaks count="1" manualBreakCount="1">
    <brk id="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97" workbookViewId="0" topLeftCell="A43">
      <selection activeCell="K38" sqref="K38"/>
    </sheetView>
  </sheetViews>
  <sheetFormatPr defaultColWidth="8.7109375" defaultRowHeight="12.75" customHeight="1"/>
  <cols>
    <col min="1" max="1" width="5.28125" style="1" customWidth="1"/>
    <col min="2" max="2" width="14.28125" style="1" customWidth="1"/>
    <col min="3" max="3" width="15.421875" style="1" customWidth="1"/>
    <col min="4" max="4" width="50.8515625" style="1" customWidth="1"/>
    <col min="5" max="5" width="6.421875" style="1" customWidth="1"/>
    <col min="6" max="6" width="4.7109375" style="1" customWidth="1"/>
    <col min="7" max="7" width="11.8515625" style="1" customWidth="1"/>
    <col min="8" max="8" width="15.421875" style="1" customWidth="1"/>
    <col min="9" max="9" width="8.00390625" style="1" customWidth="1"/>
    <col min="10" max="10" width="15.140625" style="1" customWidth="1"/>
    <col min="11" max="12" width="16.7109375" style="1" customWidth="1"/>
    <col min="13" max="13" width="15.8515625" style="1" customWidth="1"/>
    <col min="14" max="14" width="0" style="1" hidden="1" customWidth="1"/>
    <col min="15" max="16384" width="8.7109375" style="1" customWidth="1"/>
  </cols>
  <sheetData>
    <row r="1" spans="1:14" ht="12.75" customHeight="1">
      <c r="A1" s="151"/>
      <c r="B1" s="151"/>
      <c r="C1" s="151"/>
      <c r="D1" s="2"/>
      <c r="E1" s="152"/>
      <c r="F1" s="152"/>
      <c r="G1" s="152"/>
      <c r="H1" s="152"/>
      <c r="I1" s="152"/>
      <c r="J1" s="152"/>
      <c r="K1" s="152"/>
      <c r="L1" s="152"/>
      <c r="M1" s="152"/>
      <c r="N1" s="3"/>
    </row>
    <row r="2" spans="1:14" ht="12.75" customHeight="1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3"/>
    </row>
    <row r="3" spans="1:14" ht="12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3"/>
    </row>
    <row r="4" spans="1:15" ht="14.25" customHeight="1">
      <c r="A4" s="132" t="s">
        <v>138</v>
      </c>
      <c r="B4" s="132"/>
      <c r="C4" s="132"/>
      <c r="D4" s="6"/>
      <c r="E4" s="7"/>
      <c r="F4" s="8"/>
      <c r="G4" s="136" t="s">
        <v>130</v>
      </c>
      <c r="H4" s="136"/>
      <c r="I4" s="136"/>
      <c r="J4" s="136"/>
      <c r="K4" s="136"/>
      <c r="L4" s="136"/>
      <c r="M4" s="136"/>
      <c r="N4" s="136"/>
      <c r="O4" s="136"/>
    </row>
    <row r="5" ht="12.75" customHeight="1">
      <c r="N5" s="3"/>
    </row>
    <row r="6" ht="8.25" customHeight="1">
      <c r="N6" s="3"/>
    </row>
    <row r="7" spans="1:14" ht="28.5" customHeight="1">
      <c r="A7" s="144" t="s">
        <v>1</v>
      </c>
      <c r="B7" s="144" t="s">
        <v>2</v>
      </c>
      <c r="C7" s="144" t="s">
        <v>3</v>
      </c>
      <c r="D7" s="144" t="s">
        <v>4</v>
      </c>
      <c r="E7" s="144" t="s">
        <v>5</v>
      </c>
      <c r="F7" s="144" t="s">
        <v>6</v>
      </c>
      <c r="G7" s="144" t="s">
        <v>7</v>
      </c>
      <c r="H7" s="144" t="s">
        <v>8</v>
      </c>
      <c r="I7" s="144" t="s">
        <v>9</v>
      </c>
      <c r="J7" s="144" t="s">
        <v>10</v>
      </c>
      <c r="K7" s="147" t="s">
        <v>11</v>
      </c>
      <c r="L7" s="149" t="s">
        <v>131</v>
      </c>
      <c r="M7" s="148" t="s">
        <v>135</v>
      </c>
      <c r="N7" s="3"/>
    </row>
    <row r="8" spans="1:14" ht="26.2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7"/>
      <c r="L8" s="150"/>
      <c r="M8" s="148"/>
      <c r="N8" s="3"/>
    </row>
    <row r="9" spans="1:14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3"/>
    </row>
    <row r="10" spans="1:14" ht="354" customHeight="1">
      <c r="A10" s="13" t="s">
        <v>12</v>
      </c>
      <c r="B10" s="13"/>
      <c r="C10" s="13"/>
      <c r="D10" s="20" t="s">
        <v>34</v>
      </c>
      <c r="E10" s="13">
        <v>2</v>
      </c>
      <c r="F10" s="13" t="s">
        <v>14</v>
      </c>
      <c r="G10" s="23"/>
      <c r="H10" s="23"/>
      <c r="I10" s="17"/>
      <c r="J10" s="18"/>
      <c r="K10" s="24"/>
      <c r="L10" s="24"/>
      <c r="M10" s="15"/>
      <c r="N10" s="25"/>
    </row>
    <row r="11" spans="1:14" ht="66" customHeight="1">
      <c r="A11" s="13" t="s">
        <v>15</v>
      </c>
      <c r="B11" s="13"/>
      <c r="C11" s="13"/>
      <c r="D11" s="20" t="s">
        <v>35</v>
      </c>
      <c r="E11" s="13">
        <v>125</v>
      </c>
      <c r="F11" s="13" t="s">
        <v>14</v>
      </c>
      <c r="G11" s="23"/>
      <c r="H11" s="23"/>
      <c r="I11" s="17"/>
      <c r="J11" s="18"/>
      <c r="K11" s="24"/>
      <c r="L11" s="24"/>
      <c r="M11" s="15"/>
      <c r="N11" s="25"/>
    </row>
    <row r="12" spans="1:14" ht="75.75" customHeight="1">
      <c r="A12" s="13" t="s">
        <v>17</v>
      </c>
      <c r="B12" s="13"/>
      <c r="C12" s="13"/>
      <c r="D12" s="20" t="s">
        <v>36</v>
      </c>
      <c r="E12" s="13">
        <v>500</v>
      </c>
      <c r="F12" s="13" t="s">
        <v>14</v>
      </c>
      <c r="G12" s="23"/>
      <c r="H12" s="23"/>
      <c r="I12" s="17"/>
      <c r="J12" s="18"/>
      <c r="K12" s="24"/>
      <c r="L12" s="24"/>
      <c r="M12" s="15"/>
      <c r="N12" s="25"/>
    </row>
    <row r="13" spans="1:14" ht="64.5" customHeight="1">
      <c r="A13" s="13" t="s">
        <v>19</v>
      </c>
      <c r="B13" s="13"/>
      <c r="C13" s="13"/>
      <c r="D13" s="20" t="s">
        <v>37</v>
      </c>
      <c r="E13" s="13">
        <v>5</v>
      </c>
      <c r="F13" s="13" t="s">
        <v>14</v>
      </c>
      <c r="G13" s="23"/>
      <c r="H13" s="23"/>
      <c r="I13" s="17"/>
      <c r="J13" s="18"/>
      <c r="K13" s="24"/>
      <c r="L13" s="24"/>
      <c r="M13" s="15"/>
      <c r="N13" s="25"/>
    </row>
    <row r="14" spans="1:14" ht="61.5" customHeight="1">
      <c r="A14" s="13" t="s">
        <v>21</v>
      </c>
      <c r="B14" s="13"/>
      <c r="C14" s="13"/>
      <c r="D14" s="26" t="s">
        <v>38</v>
      </c>
      <c r="E14" s="13">
        <v>1000</v>
      </c>
      <c r="F14" s="13" t="s">
        <v>14</v>
      </c>
      <c r="G14" s="23"/>
      <c r="H14" s="23"/>
      <c r="I14" s="17"/>
      <c r="J14" s="18"/>
      <c r="K14" s="24"/>
      <c r="L14" s="24"/>
      <c r="M14" s="15"/>
      <c r="N14" s="25"/>
    </row>
    <row r="15" spans="1:14" ht="154.5" customHeight="1">
      <c r="A15" s="13" t="s">
        <v>23</v>
      </c>
      <c r="B15" s="13"/>
      <c r="C15" s="13"/>
      <c r="D15" s="20" t="s">
        <v>39</v>
      </c>
      <c r="E15" s="13">
        <v>500</v>
      </c>
      <c r="F15" s="13" t="s">
        <v>14</v>
      </c>
      <c r="G15" s="23"/>
      <c r="H15" s="23"/>
      <c r="I15" s="17"/>
      <c r="J15" s="18"/>
      <c r="K15" s="24"/>
      <c r="L15" s="24"/>
      <c r="M15" s="15"/>
      <c r="N15" s="25"/>
    </row>
    <row r="16" spans="1:14" ht="106.5" customHeight="1">
      <c r="A16" s="13" t="s">
        <v>25</v>
      </c>
      <c r="B16" s="13"/>
      <c r="C16" s="13"/>
      <c r="D16" s="20" t="s">
        <v>40</v>
      </c>
      <c r="E16" s="13">
        <v>100</v>
      </c>
      <c r="F16" s="13" t="s">
        <v>14</v>
      </c>
      <c r="G16" s="23"/>
      <c r="H16" s="23"/>
      <c r="I16" s="17"/>
      <c r="J16" s="18"/>
      <c r="K16" s="24"/>
      <c r="L16" s="24"/>
      <c r="M16" s="15"/>
      <c r="N16" s="25"/>
    </row>
    <row r="17" spans="1:14" ht="178.5" customHeight="1">
      <c r="A17" s="13" t="s">
        <v>28</v>
      </c>
      <c r="B17" s="13"/>
      <c r="C17" s="13"/>
      <c r="D17" s="20" t="s">
        <v>41</v>
      </c>
      <c r="E17" s="13">
        <v>1250</v>
      </c>
      <c r="F17" s="13" t="s">
        <v>14</v>
      </c>
      <c r="G17" s="23"/>
      <c r="H17" s="23"/>
      <c r="I17" s="17"/>
      <c r="J17" s="18"/>
      <c r="K17" s="24"/>
      <c r="L17" s="24"/>
      <c r="M17" s="15"/>
      <c r="N17" s="25"/>
    </row>
    <row r="18" spans="1:14" ht="63.75" customHeight="1">
      <c r="A18" s="13" t="s">
        <v>42</v>
      </c>
      <c r="B18" s="13"/>
      <c r="C18" s="13"/>
      <c r="D18" s="27" t="s">
        <v>43</v>
      </c>
      <c r="E18" s="13">
        <v>125</v>
      </c>
      <c r="F18" s="13" t="s">
        <v>14</v>
      </c>
      <c r="G18" s="23"/>
      <c r="H18" s="23"/>
      <c r="I18" s="17"/>
      <c r="J18" s="18"/>
      <c r="K18" s="24"/>
      <c r="L18" s="24"/>
      <c r="M18" s="15"/>
      <c r="N18" s="25"/>
    </row>
    <row r="19" spans="1:14" ht="74.25" customHeight="1">
      <c r="A19" s="13" t="s">
        <v>44</v>
      </c>
      <c r="B19" s="13"/>
      <c r="C19" s="13"/>
      <c r="D19" s="20" t="s">
        <v>45</v>
      </c>
      <c r="E19" s="13">
        <v>50</v>
      </c>
      <c r="F19" s="13" t="s">
        <v>14</v>
      </c>
      <c r="G19" s="23"/>
      <c r="H19" s="23"/>
      <c r="I19" s="17"/>
      <c r="J19" s="18"/>
      <c r="K19" s="24"/>
      <c r="L19" s="24"/>
      <c r="M19" s="15"/>
      <c r="N19" s="25"/>
    </row>
    <row r="20" spans="1:14" ht="141.75" customHeight="1">
      <c r="A20" s="13" t="s">
        <v>46</v>
      </c>
      <c r="B20" s="13"/>
      <c r="C20" s="13"/>
      <c r="D20" s="20" t="s">
        <v>47</v>
      </c>
      <c r="E20" s="13">
        <v>750</v>
      </c>
      <c r="F20" s="13" t="s">
        <v>14</v>
      </c>
      <c r="G20" s="23"/>
      <c r="H20" s="23"/>
      <c r="I20" s="17"/>
      <c r="J20" s="18"/>
      <c r="K20" s="24"/>
      <c r="L20" s="24"/>
      <c r="M20" s="15"/>
      <c r="N20" s="25"/>
    </row>
    <row r="21" spans="1:14" ht="129" customHeight="1">
      <c r="A21" s="13" t="s">
        <v>48</v>
      </c>
      <c r="B21" s="13"/>
      <c r="C21" s="13"/>
      <c r="D21" s="20" t="s">
        <v>49</v>
      </c>
      <c r="E21" s="13">
        <v>250</v>
      </c>
      <c r="F21" s="13" t="s">
        <v>14</v>
      </c>
      <c r="G21" s="23"/>
      <c r="H21" s="23"/>
      <c r="I21" s="17"/>
      <c r="J21" s="18"/>
      <c r="K21" s="24"/>
      <c r="L21" s="24"/>
      <c r="M21" s="15"/>
      <c r="N21" s="25"/>
    </row>
    <row r="22" spans="1:14" ht="127.5" customHeight="1">
      <c r="A22" s="13" t="s">
        <v>50</v>
      </c>
      <c r="B22" s="13"/>
      <c r="C22" s="13"/>
      <c r="D22" s="20" t="s">
        <v>51</v>
      </c>
      <c r="E22" s="13">
        <v>500</v>
      </c>
      <c r="F22" s="13" t="s">
        <v>14</v>
      </c>
      <c r="G22" s="23"/>
      <c r="H22" s="23"/>
      <c r="I22" s="17"/>
      <c r="J22" s="18"/>
      <c r="K22" s="24"/>
      <c r="L22" s="24"/>
      <c r="M22" s="15"/>
      <c r="N22" s="25"/>
    </row>
    <row r="23" spans="1:14" ht="131.25" customHeight="1">
      <c r="A23" s="13" t="s">
        <v>52</v>
      </c>
      <c r="B23" s="13"/>
      <c r="C23" s="13"/>
      <c r="D23" s="20" t="s">
        <v>53</v>
      </c>
      <c r="E23" s="13">
        <v>750</v>
      </c>
      <c r="F23" s="13" t="s">
        <v>14</v>
      </c>
      <c r="G23" s="23"/>
      <c r="H23" s="23"/>
      <c r="I23" s="17"/>
      <c r="J23" s="18"/>
      <c r="K23" s="24"/>
      <c r="L23" s="24"/>
      <c r="M23" s="15"/>
      <c r="N23" s="25"/>
    </row>
    <row r="24" spans="1:14" ht="139.5" customHeight="1">
      <c r="A24" s="13" t="s">
        <v>54</v>
      </c>
      <c r="B24" s="13"/>
      <c r="C24" s="13"/>
      <c r="D24" s="20" t="s">
        <v>55</v>
      </c>
      <c r="E24" s="13">
        <v>1000</v>
      </c>
      <c r="F24" s="13" t="s">
        <v>14</v>
      </c>
      <c r="G24" s="23"/>
      <c r="H24" s="23"/>
      <c r="I24" s="17"/>
      <c r="J24" s="18"/>
      <c r="K24" s="24"/>
      <c r="L24" s="24"/>
      <c r="M24" s="15"/>
      <c r="N24" s="25"/>
    </row>
    <row r="25" spans="1:14" ht="39.75" customHeight="1">
      <c r="A25" s="13" t="s">
        <v>56</v>
      </c>
      <c r="B25" s="13"/>
      <c r="C25" s="13"/>
      <c r="D25" s="20" t="s">
        <v>57</v>
      </c>
      <c r="E25" s="13">
        <v>100</v>
      </c>
      <c r="F25" s="13" t="s">
        <v>14</v>
      </c>
      <c r="G25" s="23"/>
      <c r="H25" s="23"/>
      <c r="I25" s="17"/>
      <c r="J25" s="18"/>
      <c r="K25" s="24"/>
      <c r="L25" s="24"/>
      <c r="M25" s="15"/>
      <c r="N25" s="25"/>
    </row>
    <row r="26" spans="1:14" ht="29.25" customHeight="1">
      <c r="A26" s="13" t="s">
        <v>58</v>
      </c>
      <c r="B26" s="13"/>
      <c r="C26" s="13"/>
      <c r="D26" s="20" t="s">
        <v>59</v>
      </c>
      <c r="E26" s="13">
        <v>500</v>
      </c>
      <c r="F26" s="13" t="s">
        <v>14</v>
      </c>
      <c r="G26" s="23"/>
      <c r="H26" s="23"/>
      <c r="I26" s="17"/>
      <c r="J26" s="18"/>
      <c r="K26" s="24"/>
      <c r="L26" s="24"/>
      <c r="M26" s="15"/>
      <c r="N26" s="25"/>
    </row>
    <row r="27" spans="1:14" ht="213.75" customHeight="1">
      <c r="A27" s="13" t="s">
        <v>60</v>
      </c>
      <c r="B27" s="13"/>
      <c r="C27" s="13"/>
      <c r="D27" s="20" t="s">
        <v>61</v>
      </c>
      <c r="E27" s="13">
        <v>500</v>
      </c>
      <c r="F27" s="13" t="s">
        <v>14</v>
      </c>
      <c r="G27" s="23"/>
      <c r="H27" s="23"/>
      <c r="I27" s="17"/>
      <c r="J27" s="18"/>
      <c r="K27" s="24"/>
      <c r="L27" s="24"/>
      <c r="M27" s="15"/>
      <c r="N27" s="25"/>
    </row>
    <row r="28" spans="1:14" ht="225.75" customHeight="1">
      <c r="A28" s="13" t="s">
        <v>62</v>
      </c>
      <c r="B28" s="13"/>
      <c r="C28" s="13"/>
      <c r="D28" s="20" t="s">
        <v>63</v>
      </c>
      <c r="E28" s="13">
        <v>250</v>
      </c>
      <c r="F28" s="13" t="s">
        <v>14</v>
      </c>
      <c r="G28" s="23"/>
      <c r="H28" s="23"/>
      <c r="I28" s="17"/>
      <c r="J28" s="18"/>
      <c r="K28" s="24"/>
      <c r="L28" s="24"/>
      <c r="M28" s="15"/>
      <c r="N28" s="25"/>
    </row>
    <row r="29" spans="1:14" ht="216.75" customHeight="1">
      <c r="A29" s="13" t="s">
        <v>64</v>
      </c>
      <c r="B29" s="13"/>
      <c r="C29" s="13"/>
      <c r="D29" s="20" t="s">
        <v>65</v>
      </c>
      <c r="E29" s="13">
        <v>250</v>
      </c>
      <c r="F29" s="13"/>
      <c r="G29" s="23"/>
      <c r="H29" s="23"/>
      <c r="I29" s="17"/>
      <c r="J29" s="18"/>
      <c r="K29" s="24"/>
      <c r="L29" s="24"/>
      <c r="M29" s="15"/>
      <c r="N29" s="25"/>
    </row>
    <row r="30" spans="1:14" ht="36.75" customHeight="1">
      <c r="A30" s="13" t="s">
        <v>66</v>
      </c>
      <c r="B30" s="13"/>
      <c r="C30" s="13"/>
      <c r="D30" s="20" t="s">
        <v>67</v>
      </c>
      <c r="E30" s="13">
        <v>1500</v>
      </c>
      <c r="F30" s="13" t="s">
        <v>14</v>
      </c>
      <c r="G30" s="23"/>
      <c r="H30" s="23"/>
      <c r="I30" s="17"/>
      <c r="J30" s="18"/>
      <c r="K30" s="24"/>
      <c r="L30" s="24"/>
      <c r="M30" s="15"/>
      <c r="N30" s="25"/>
    </row>
    <row r="31" spans="1:14" ht="41.25" customHeight="1">
      <c r="A31" s="13" t="s">
        <v>68</v>
      </c>
      <c r="B31" s="13"/>
      <c r="C31" s="13"/>
      <c r="D31" s="20" t="s">
        <v>69</v>
      </c>
      <c r="E31" s="13">
        <v>1500</v>
      </c>
      <c r="F31" s="13" t="s">
        <v>14</v>
      </c>
      <c r="G31" s="23"/>
      <c r="H31" s="23"/>
      <c r="I31" s="17"/>
      <c r="J31" s="18"/>
      <c r="K31" s="24"/>
      <c r="L31" s="24"/>
      <c r="M31" s="15"/>
      <c r="N31" s="25"/>
    </row>
    <row r="32" spans="1:14" ht="63" customHeight="1">
      <c r="A32" s="13" t="s">
        <v>70</v>
      </c>
      <c r="B32" s="13"/>
      <c r="C32" s="13"/>
      <c r="D32" s="20" t="s">
        <v>71</v>
      </c>
      <c r="E32" s="13">
        <v>500</v>
      </c>
      <c r="F32" s="13" t="s">
        <v>14</v>
      </c>
      <c r="G32" s="23"/>
      <c r="H32" s="23"/>
      <c r="I32" s="17"/>
      <c r="J32" s="18"/>
      <c r="K32" s="24"/>
      <c r="L32" s="24"/>
      <c r="M32" s="15"/>
      <c r="N32" s="25"/>
    </row>
    <row r="33" spans="1:14" ht="141" customHeight="1">
      <c r="A33" s="13" t="s">
        <v>72</v>
      </c>
      <c r="B33" s="13"/>
      <c r="C33" s="13"/>
      <c r="D33" s="20" t="s">
        <v>73</v>
      </c>
      <c r="E33" s="13">
        <v>100</v>
      </c>
      <c r="F33" s="13" t="s">
        <v>14</v>
      </c>
      <c r="G33" s="23"/>
      <c r="H33" s="23"/>
      <c r="I33" s="17"/>
      <c r="J33" s="18"/>
      <c r="K33" s="24"/>
      <c r="L33" s="24"/>
      <c r="M33" s="15"/>
      <c r="N33" s="25"/>
    </row>
    <row r="34" spans="1:14" ht="173.25" customHeight="1">
      <c r="A34" s="13" t="s">
        <v>74</v>
      </c>
      <c r="B34" s="13"/>
      <c r="C34" s="13"/>
      <c r="D34" s="20" t="s">
        <v>75</v>
      </c>
      <c r="E34" s="13">
        <v>50</v>
      </c>
      <c r="F34" s="13" t="s">
        <v>14</v>
      </c>
      <c r="G34" s="23"/>
      <c r="H34" s="23"/>
      <c r="I34" s="17"/>
      <c r="J34" s="18"/>
      <c r="K34" s="24"/>
      <c r="L34" s="24"/>
      <c r="M34" s="15"/>
      <c r="N34" s="25"/>
    </row>
    <row r="35" spans="1:14" ht="232.5" customHeight="1">
      <c r="A35" s="13" t="s">
        <v>76</v>
      </c>
      <c r="B35" s="13"/>
      <c r="C35" s="13"/>
      <c r="D35" s="20" t="s">
        <v>77</v>
      </c>
      <c r="E35" s="13">
        <v>50</v>
      </c>
      <c r="F35" s="13" t="s">
        <v>14</v>
      </c>
      <c r="G35" s="23"/>
      <c r="H35" s="23"/>
      <c r="I35" s="17"/>
      <c r="J35" s="18"/>
      <c r="K35" s="24"/>
      <c r="L35" s="24"/>
      <c r="M35" s="15"/>
      <c r="N35" s="25"/>
    </row>
    <row r="36" spans="1:14" ht="170.25" customHeight="1">
      <c r="A36" s="13" t="s">
        <v>78</v>
      </c>
      <c r="B36" s="13"/>
      <c r="C36" s="13"/>
      <c r="D36" s="20" t="s">
        <v>79</v>
      </c>
      <c r="E36" s="13">
        <v>50</v>
      </c>
      <c r="F36" s="13" t="s">
        <v>14</v>
      </c>
      <c r="G36" s="23"/>
      <c r="H36" s="23"/>
      <c r="I36" s="17"/>
      <c r="J36" s="18"/>
      <c r="K36" s="24"/>
      <c r="L36" s="24"/>
      <c r="M36" s="15"/>
      <c r="N36" s="25"/>
    </row>
    <row r="37" spans="1:14" ht="51" customHeight="1">
      <c r="A37" s="13" t="s">
        <v>80</v>
      </c>
      <c r="B37" s="13"/>
      <c r="C37" s="13"/>
      <c r="D37" s="20" t="s">
        <v>81</v>
      </c>
      <c r="E37" s="13">
        <v>50</v>
      </c>
      <c r="F37" s="13" t="s">
        <v>14</v>
      </c>
      <c r="G37" s="23"/>
      <c r="H37" s="23"/>
      <c r="I37" s="17"/>
      <c r="J37" s="18"/>
      <c r="K37" s="24"/>
      <c r="L37" s="24"/>
      <c r="M37" s="15"/>
      <c r="N37" s="25"/>
    </row>
    <row r="38" spans="1:14" ht="50.25" customHeight="1">
      <c r="A38" s="13" t="s">
        <v>82</v>
      </c>
      <c r="B38" s="13"/>
      <c r="C38" s="13"/>
      <c r="D38" s="20" t="s">
        <v>83</v>
      </c>
      <c r="E38" s="13">
        <v>50</v>
      </c>
      <c r="F38" s="13" t="s">
        <v>14</v>
      </c>
      <c r="G38" s="23"/>
      <c r="H38" s="23"/>
      <c r="I38" s="17"/>
      <c r="J38" s="18"/>
      <c r="K38" s="24"/>
      <c r="L38" s="24"/>
      <c r="M38" s="15"/>
      <c r="N38" s="25"/>
    </row>
    <row r="39" spans="1:14" ht="75.75" customHeight="1">
      <c r="A39" s="13" t="s">
        <v>84</v>
      </c>
      <c r="B39" s="13"/>
      <c r="C39" s="13"/>
      <c r="D39" s="20" t="s">
        <v>85</v>
      </c>
      <c r="E39" s="13">
        <v>50</v>
      </c>
      <c r="F39" s="13" t="s">
        <v>14</v>
      </c>
      <c r="G39" s="23"/>
      <c r="H39" s="23"/>
      <c r="I39" s="17"/>
      <c r="J39" s="18"/>
      <c r="K39" s="24"/>
      <c r="L39" s="24"/>
      <c r="M39" s="15"/>
      <c r="N39" s="25"/>
    </row>
    <row r="40" spans="1:14" ht="279.75" customHeight="1">
      <c r="A40" s="13" t="s">
        <v>86</v>
      </c>
      <c r="B40" s="13"/>
      <c r="C40" s="13"/>
      <c r="D40" s="20" t="s">
        <v>87</v>
      </c>
      <c r="E40" s="13">
        <v>50</v>
      </c>
      <c r="F40" s="13" t="s">
        <v>14</v>
      </c>
      <c r="G40" s="23"/>
      <c r="H40" s="23"/>
      <c r="I40" s="17"/>
      <c r="J40" s="18"/>
      <c r="K40" s="24"/>
      <c r="L40" s="24"/>
      <c r="M40" s="15"/>
      <c r="N40" s="25"/>
    </row>
    <row r="41" spans="1:14" ht="279.75" customHeight="1">
      <c r="A41" s="13" t="s">
        <v>88</v>
      </c>
      <c r="B41" s="13"/>
      <c r="C41" s="13"/>
      <c r="D41" s="20" t="s">
        <v>89</v>
      </c>
      <c r="E41" s="13">
        <v>50</v>
      </c>
      <c r="F41" s="13" t="s">
        <v>14</v>
      </c>
      <c r="G41" s="23"/>
      <c r="H41" s="23"/>
      <c r="I41" s="17"/>
      <c r="J41" s="18"/>
      <c r="K41" s="24"/>
      <c r="L41" s="24"/>
      <c r="M41" s="15"/>
      <c r="N41" s="25"/>
    </row>
    <row r="42" spans="1:14" ht="77.25" customHeight="1">
      <c r="A42" s="13" t="s">
        <v>90</v>
      </c>
      <c r="B42" s="13"/>
      <c r="C42" s="13"/>
      <c r="D42" s="20" t="s">
        <v>91</v>
      </c>
      <c r="E42" s="13">
        <v>50</v>
      </c>
      <c r="F42" s="13" t="s">
        <v>14</v>
      </c>
      <c r="G42" s="23">
        <v>15.4</v>
      </c>
      <c r="H42" s="23">
        <f>E42*G42</f>
        <v>770</v>
      </c>
      <c r="I42" s="17">
        <v>0.08</v>
      </c>
      <c r="J42" s="18">
        <f>G42*1.08</f>
        <v>16.632</v>
      </c>
      <c r="K42" s="24">
        <f>E42*J42</f>
        <v>831.6</v>
      </c>
      <c r="L42" s="24"/>
      <c r="M42" s="15"/>
      <c r="N42" s="25"/>
    </row>
    <row r="43" spans="1:14" ht="98.25" customHeight="1">
      <c r="A43" s="13" t="s">
        <v>92</v>
      </c>
      <c r="B43" s="13"/>
      <c r="C43" s="13"/>
      <c r="D43" s="20" t="s">
        <v>93</v>
      </c>
      <c r="E43" s="13">
        <v>50</v>
      </c>
      <c r="F43" s="13" t="s">
        <v>14</v>
      </c>
      <c r="G43" s="23"/>
      <c r="H43" s="23"/>
      <c r="I43" s="17"/>
      <c r="J43" s="18"/>
      <c r="K43" s="24"/>
      <c r="L43" s="24"/>
      <c r="M43" s="15"/>
      <c r="N43" s="25"/>
    </row>
    <row r="44" spans="1:14" ht="105.75" customHeight="1">
      <c r="A44" s="13" t="s">
        <v>94</v>
      </c>
      <c r="B44" s="13"/>
      <c r="C44" s="13"/>
      <c r="D44" s="20" t="s">
        <v>95</v>
      </c>
      <c r="E44" s="13">
        <v>150</v>
      </c>
      <c r="F44" s="13" t="s">
        <v>14</v>
      </c>
      <c r="G44" s="23"/>
      <c r="H44" s="23"/>
      <c r="I44" s="17"/>
      <c r="J44" s="18"/>
      <c r="K44" s="24"/>
      <c r="L44" s="24"/>
      <c r="M44" s="15"/>
      <c r="N44" s="25"/>
    </row>
    <row r="45" spans="1:14" ht="117.75" customHeight="1">
      <c r="A45" s="13" t="s">
        <v>96</v>
      </c>
      <c r="B45" s="13"/>
      <c r="C45" s="13"/>
      <c r="D45" s="20" t="s">
        <v>97</v>
      </c>
      <c r="E45" s="13">
        <v>75</v>
      </c>
      <c r="F45" s="13" t="s">
        <v>14</v>
      </c>
      <c r="G45" s="23"/>
      <c r="H45" s="23"/>
      <c r="I45" s="17"/>
      <c r="J45" s="18"/>
      <c r="K45" s="24"/>
      <c r="L45" s="24"/>
      <c r="M45" s="15"/>
      <c r="N45" s="25"/>
    </row>
    <row r="46" spans="1:14" ht="45" customHeight="1">
      <c r="A46" s="13" t="s">
        <v>98</v>
      </c>
      <c r="B46" s="13"/>
      <c r="C46" s="13"/>
      <c r="D46" s="19" t="s">
        <v>99</v>
      </c>
      <c r="E46" s="13">
        <v>1</v>
      </c>
      <c r="F46" s="13" t="s">
        <v>100</v>
      </c>
      <c r="G46" s="23"/>
      <c r="H46" s="23"/>
      <c r="I46" s="17"/>
      <c r="J46" s="18"/>
      <c r="K46" s="24"/>
      <c r="L46" s="24"/>
      <c r="M46" s="15"/>
      <c r="N46" s="25"/>
    </row>
    <row r="47" spans="1:14" ht="12.75" customHeight="1">
      <c r="A47" s="28"/>
      <c r="B47" s="29"/>
      <c r="C47" s="29"/>
      <c r="D47" s="29"/>
      <c r="E47" s="29"/>
      <c r="F47" s="29"/>
      <c r="G47" s="140" t="s">
        <v>30</v>
      </c>
      <c r="H47" s="141"/>
      <c r="I47" s="29"/>
      <c r="J47" s="142" t="s">
        <v>31</v>
      </c>
      <c r="K47" s="143"/>
      <c r="L47" s="59"/>
      <c r="M47" s="145"/>
      <c r="N47" s="25"/>
    </row>
    <row r="48" spans="1:14" ht="13.5" customHeight="1">
      <c r="A48" s="30"/>
      <c r="B48" s="31"/>
      <c r="C48" s="31"/>
      <c r="D48" s="31"/>
      <c r="E48" s="31"/>
      <c r="F48" s="31"/>
      <c r="G48" s="140"/>
      <c r="H48" s="141"/>
      <c r="I48" s="31"/>
      <c r="J48" s="142"/>
      <c r="K48" s="143"/>
      <c r="L48" s="59"/>
      <c r="M48" s="145"/>
      <c r="N48" s="25"/>
    </row>
    <row r="49" ht="12.75" customHeight="1">
      <c r="N49" s="32"/>
    </row>
    <row r="50" ht="12.75" customHeight="1">
      <c r="N50" s="33"/>
    </row>
    <row r="51" ht="12.75" customHeight="1">
      <c r="N51" s="33"/>
    </row>
    <row r="52" ht="12.75" customHeight="1">
      <c r="N52" s="33"/>
    </row>
    <row r="53" spans="1:2" ht="12.75" customHeight="1">
      <c r="A53" s="34"/>
      <c r="B53" s="35"/>
    </row>
    <row r="54" spans="1:13" ht="13.5" customHeight="1">
      <c r="A54" s="146" t="s">
        <v>134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</row>
    <row r="55" spans="1:13" ht="12.7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12.7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</row>
    <row r="57" spans="1:13" ht="12.7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</row>
    <row r="60" spans="1:12" ht="12.75" customHeight="1">
      <c r="A60" s="138" t="s">
        <v>32</v>
      </c>
      <c r="B60" s="138"/>
      <c r="C60" s="138"/>
      <c r="D60" s="138"/>
      <c r="E60" s="138"/>
      <c r="F60" s="138"/>
      <c r="G60" s="138"/>
      <c r="H60" s="138"/>
      <c r="I60" s="138">
        <f>SUM(K10:K46)</f>
        <v>831.6</v>
      </c>
      <c r="J60" s="138"/>
      <c r="K60" s="138"/>
      <c r="L60" s="92"/>
    </row>
    <row r="61" spans="1:12" ht="13.5" customHeight="1">
      <c r="A61" s="139" t="s">
        <v>33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93"/>
    </row>
  </sheetData>
  <sheetProtection/>
  <mergeCells count="26">
    <mergeCell ref="G4:O4"/>
    <mergeCell ref="L7:L8"/>
    <mergeCell ref="A1:C1"/>
    <mergeCell ref="E1:M1"/>
    <mergeCell ref="A2:M3"/>
    <mergeCell ref="A4:C4"/>
    <mergeCell ref="A7:A8"/>
    <mergeCell ref="B7:B8"/>
    <mergeCell ref="C7:C8"/>
    <mergeCell ref="D7:D8"/>
    <mergeCell ref="E7:E8"/>
    <mergeCell ref="F7:F8"/>
    <mergeCell ref="M47:M48"/>
    <mergeCell ref="A54:M57"/>
    <mergeCell ref="G7:G8"/>
    <mergeCell ref="H7:H8"/>
    <mergeCell ref="I7:I8"/>
    <mergeCell ref="J7:J8"/>
    <mergeCell ref="K7:K8"/>
    <mergeCell ref="M7:M8"/>
    <mergeCell ref="A60:K60"/>
    <mergeCell ref="A61:K61"/>
    <mergeCell ref="G47:G48"/>
    <mergeCell ref="H47:H48"/>
    <mergeCell ref="J47:J48"/>
    <mergeCell ref="K47:K4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97" workbookViewId="0" topLeftCell="A13">
      <selection activeCell="K14" sqref="K14"/>
    </sheetView>
  </sheetViews>
  <sheetFormatPr defaultColWidth="8.7109375" defaultRowHeight="12.75" customHeight="1"/>
  <cols>
    <col min="1" max="1" width="5.28125" style="1" customWidth="1"/>
    <col min="2" max="2" width="14.28125" style="1" customWidth="1"/>
    <col min="3" max="3" width="15.421875" style="1" customWidth="1"/>
    <col min="4" max="4" width="50.8515625" style="1" customWidth="1"/>
    <col min="5" max="5" width="6.421875" style="1" customWidth="1"/>
    <col min="6" max="6" width="4.7109375" style="1" customWidth="1"/>
    <col min="7" max="7" width="11.8515625" style="1" customWidth="1"/>
    <col min="8" max="8" width="15.421875" style="1" customWidth="1"/>
    <col min="9" max="9" width="8.00390625" style="1" customWidth="1"/>
    <col min="10" max="10" width="15.140625" style="1" customWidth="1"/>
    <col min="11" max="12" width="16.7109375" style="1" customWidth="1"/>
    <col min="13" max="13" width="15.8515625" style="1" customWidth="1"/>
    <col min="14" max="14" width="0" style="1" hidden="1" customWidth="1"/>
    <col min="15" max="16384" width="8.7109375" style="1" customWidth="1"/>
  </cols>
  <sheetData>
    <row r="1" spans="1:14" ht="12.75" customHeight="1">
      <c r="A1" s="151"/>
      <c r="B1" s="151"/>
      <c r="C1" s="151"/>
      <c r="D1" s="2"/>
      <c r="E1" s="152"/>
      <c r="F1" s="152"/>
      <c r="G1" s="152"/>
      <c r="H1" s="152"/>
      <c r="I1" s="152"/>
      <c r="J1" s="152"/>
      <c r="K1" s="152"/>
      <c r="L1" s="152"/>
      <c r="M1" s="152"/>
      <c r="N1" s="3"/>
    </row>
    <row r="2" spans="1:14" ht="12.75" customHeight="1">
      <c r="A2" s="153" t="s">
        <v>140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3"/>
    </row>
    <row r="3" spans="1:14" ht="12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3"/>
    </row>
    <row r="4" spans="1:15" ht="14.25" customHeight="1">
      <c r="A4" s="132" t="s">
        <v>138</v>
      </c>
      <c r="B4" s="132"/>
      <c r="C4" s="132"/>
      <c r="D4" s="6"/>
      <c r="E4" s="7"/>
      <c r="F4" s="8"/>
      <c r="G4" s="136" t="s">
        <v>130</v>
      </c>
      <c r="H4" s="136"/>
      <c r="I4" s="136"/>
      <c r="J4" s="136"/>
      <c r="K4" s="136"/>
      <c r="L4" s="136"/>
      <c r="M4" s="136"/>
      <c r="N4" s="136"/>
      <c r="O4" s="136"/>
    </row>
    <row r="5" ht="12.75" customHeight="1">
      <c r="N5" s="3"/>
    </row>
    <row r="6" ht="8.25" customHeight="1">
      <c r="N6" s="3"/>
    </row>
    <row r="7" spans="1:14" ht="28.5" customHeight="1">
      <c r="A7" s="144" t="s">
        <v>1</v>
      </c>
      <c r="B7" s="144" t="s">
        <v>2</v>
      </c>
      <c r="C7" s="144" t="s">
        <v>3</v>
      </c>
      <c r="D7" s="144" t="s">
        <v>4</v>
      </c>
      <c r="E7" s="144" t="s">
        <v>5</v>
      </c>
      <c r="F7" s="144" t="s">
        <v>6</v>
      </c>
      <c r="G7" s="144" t="s">
        <v>7</v>
      </c>
      <c r="H7" s="144" t="s">
        <v>8</v>
      </c>
      <c r="I7" s="144" t="s">
        <v>9</v>
      </c>
      <c r="J7" s="144" t="s">
        <v>10</v>
      </c>
      <c r="K7" s="147" t="s">
        <v>11</v>
      </c>
      <c r="L7" s="149" t="s">
        <v>131</v>
      </c>
      <c r="M7" s="148" t="s">
        <v>135</v>
      </c>
      <c r="N7" s="3"/>
    </row>
    <row r="8" spans="1:14" ht="26.2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7"/>
      <c r="L8" s="150"/>
      <c r="M8" s="148"/>
      <c r="N8" s="3"/>
    </row>
    <row r="9" spans="1:14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3"/>
    </row>
    <row r="10" spans="1:14" ht="110.25" customHeight="1">
      <c r="A10" s="13">
        <v>1</v>
      </c>
      <c r="B10" s="13"/>
      <c r="C10" s="13"/>
      <c r="D10" s="20" t="s">
        <v>91</v>
      </c>
      <c r="E10" s="13">
        <v>50</v>
      </c>
      <c r="F10" s="13" t="s">
        <v>14</v>
      </c>
      <c r="G10" s="23"/>
      <c r="H10" s="23"/>
      <c r="I10" s="17"/>
      <c r="J10" s="18"/>
      <c r="K10" s="24"/>
      <c r="L10" s="24"/>
      <c r="M10" s="15"/>
      <c r="N10" s="25"/>
    </row>
    <row r="11" spans="1:14" ht="144.75" customHeight="1">
      <c r="A11" s="13">
        <v>2</v>
      </c>
      <c r="B11" s="13"/>
      <c r="C11" s="13"/>
      <c r="D11" s="20" t="s">
        <v>93</v>
      </c>
      <c r="E11" s="13">
        <v>50</v>
      </c>
      <c r="F11" s="13" t="s">
        <v>14</v>
      </c>
      <c r="G11" s="23"/>
      <c r="H11" s="23"/>
      <c r="I11" s="17"/>
      <c r="J11" s="18"/>
      <c r="K11" s="24"/>
      <c r="L11" s="24"/>
      <c r="M11" s="15"/>
      <c r="N11" s="25"/>
    </row>
    <row r="12" spans="1:14" ht="129" customHeight="1">
      <c r="A12" s="13">
        <v>3</v>
      </c>
      <c r="B12" s="13"/>
      <c r="C12" s="13"/>
      <c r="D12" s="20" t="s">
        <v>95</v>
      </c>
      <c r="E12" s="13">
        <v>150</v>
      </c>
      <c r="F12" s="13" t="s">
        <v>14</v>
      </c>
      <c r="G12" s="23"/>
      <c r="H12" s="23"/>
      <c r="I12" s="17"/>
      <c r="J12" s="18"/>
      <c r="K12" s="24"/>
      <c r="L12" s="24"/>
      <c r="M12" s="15"/>
      <c r="N12" s="25"/>
    </row>
    <row r="13" spans="1:14" ht="178.5" customHeight="1">
      <c r="A13" s="13">
        <v>4</v>
      </c>
      <c r="B13" s="13"/>
      <c r="C13" s="13"/>
      <c r="D13" s="20" t="s">
        <v>97</v>
      </c>
      <c r="E13" s="13">
        <v>75</v>
      </c>
      <c r="F13" s="13" t="s">
        <v>14</v>
      </c>
      <c r="G13" s="23"/>
      <c r="H13" s="23"/>
      <c r="I13" s="17"/>
      <c r="J13" s="18"/>
      <c r="K13" s="24"/>
      <c r="L13" s="24"/>
      <c r="M13" s="15"/>
      <c r="N13" s="25"/>
    </row>
    <row r="14" spans="1:14" ht="100.5" customHeight="1" thickBot="1">
      <c r="A14" s="102">
        <v>5</v>
      </c>
      <c r="B14" s="102"/>
      <c r="C14" s="102"/>
      <c r="D14" s="103" t="s">
        <v>99</v>
      </c>
      <c r="E14" s="102">
        <v>1</v>
      </c>
      <c r="F14" s="102" t="s">
        <v>100</v>
      </c>
      <c r="G14" s="104"/>
      <c r="H14" s="104"/>
      <c r="I14" s="17"/>
      <c r="J14" s="105"/>
      <c r="K14" s="106"/>
      <c r="L14" s="106"/>
      <c r="M14" s="107"/>
      <c r="N14" s="25"/>
    </row>
    <row r="15" spans="1:14" ht="117.75" customHeight="1">
      <c r="A15" s="108"/>
      <c r="B15" s="109"/>
      <c r="C15" s="109"/>
      <c r="D15" s="109"/>
      <c r="E15" s="109"/>
      <c r="F15" s="109"/>
      <c r="G15" s="154" t="s">
        <v>30</v>
      </c>
      <c r="H15" s="156"/>
      <c r="I15" s="109"/>
      <c r="J15" s="158" t="s">
        <v>31</v>
      </c>
      <c r="K15" s="160"/>
      <c r="L15" s="110"/>
      <c r="M15" s="162"/>
      <c r="N15" s="25"/>
    </row>
    <row r="16" spans="1:14" ht="3.75" customHeight="1" thickBot="1">
      <c r="A16" s="111"/>
      <c r="B16" s="112"/>
      <c r="C16" s="112"/>
      <c r="D16" s="112"/>
      <c r="E16" s="112"/>
      <c r="F16" s="112"/>
      <c r="G16" s="155"/>
      <c r="H16" s="157"/>
      <c r="I16" s="112"/>
      <c r="J16" s="159"/>
      <c r="K16" s="161"/>
      <c r="L16" s="113"/>
      <c r="M16" s="163"/>
      <c r="N16" s="25"/>
    </row>
    <row r="17" ht="12.75" customHeight="1">
      <c r="N17" s="25"/>
    </row>
    <row r="18" ht="13.5" customHeight="1" thickBot="1">
      <c r="N18" s="25"/>
    </row>
    <row r="19" ht="12.75" customHeight="1">
      <c r="N19" s="32"/>
    </row>
    <row r="20" ht="12.75" customHeight="1">
      <c r="N20" s="33"/>
    </row>
    <row r="21" spans="1:14" ht="12.75" customHeight="1">
      <c r="A21" s="34"/>
      <c r="B21" s="35"/>
      <c r="N21" s="33"/>
    </row>
    <row r="22" spans="1:14" ht="12.75" customHeight="1">
      <c r="A22" s="146" t="s">
        <v>134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33"/>
    </row>
    <row r="23" spans="1:13" ht="12.7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</row>
    <row r="24" spans="1:13" ht="13.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12.7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</row>
    <row r="28" spans="1:12" ht="12.75" customHeight="1">
      <c r="A28" s="138" t="s">
        <v>32</v>
      </c>
      <c r="B28" s="138"/>
      <c r="C28" s="138"/>
      <c r="D28" s="138"/>
      <c r="E28" s="138"/>
      <c r="F28" s="138"/>
      <c r="G28" s="138"/>
      <c r="H28" s="138"/>
      <c r="I28" s="138">
        <f>SUM(K10:K14)</f>
        <v>0</v>
      </c>
      <c r="J28" s="138"/>
      <c r="K28" s="138"/>
      <c r="L28" s="92"/>
    </row>
    <row r="29" spans="1:12" ht="12.75" customHeight="1" thickBot="1">
      <c r="A29" s="139" t="s">
        <v>33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93"/>
    </row>
    <row r="31" ht="13.5" customHeight="1"/>
  </sheetData>
  <sheetProtection/>
  <mergeCells count="26">
    <mergeCell ref="A1:C1"/>
    <mergeCell ref="E1:M1"/>
    <mergeCell ref="A2:M3"/>
    <mergeCell ref="A4:C4"/>
    <mergeCell ref="G4:O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22:M25"/>
    <mergeCell ref="A28:K28"/>
    <mergeCell ref="A29:K29"/>
    <mergeCell ref="L7:L8"/>
    <mergeCell ref="M7:M8"/>
    <mergeCell ref="G15:G16"/>
    <mergeCell ref="H15:H16"/>
    <mergeCell ref="J15:J16"/>
    <mergeCell ref="K15:K16"/>
    <mergeCell ref="M15:M1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34">
      <selection activeCell="A1" sqref="A1:M2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10.8515625" style="1" customWidth="1"/>
    <col min="8" max="8" width="12.7109375" style="1" customWidth="1"/>
    <col min="9" max="9" width="7.7109375" style="1" customWidth="1"/>
    <col min="10" max="10" width="10.57421875" style="1" customWidth="1"/>
    <col min="11" max="12" width="14.00390625" style="1" customWidth="1"/>
    <col min="13" max="13" width="15.421875" style="1" customWidth="1"/>
    <col min="14" max="16384" width="8.7109375" style="1" customWidth="1"/>
  </cols>
  <sheetData>
    <row r="1" spans="1:13" ht="12.75" customHeight="1">
      <c r="A1" s="171" t="s">
        <v>139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2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5.75" customHeight="1">
      <c r="A3" s="135"/>
      <c r="B3" s="135"/>
      <c r="C3" s="135"/>
      <c r="D3" s="4"/>
      <c r="E3" s="5"/>
      <c r="F3" s="172"/>
      <c r="G3" s="172"/>
      <c r="H3" s="172"/>
      <c r="I3" s="172"/>
      <c r="J3" s="172"/>
      <c r="K3" s="172"/>
      <c r="L3" s="172"/>
      <c r="M3" s="172"/>
    </row>
    <row r="4" spans="1:16" ht="12.75" customHeight="1">
      <c r="A4" s="132" t="s">
        <v>138</v>
      </c>
      <c r="B4" s="132"/>
      <c r="C4" s="132"/>
      <c r="D4" s="6"/>
      <c r="E4" s="7"/>
      <c r="F4" s="8"/>
      <c r="G4" s="136" t="s">
        <v>130</v>
      </c>
      <c r="H4" s="136"/>
      <c r="I4" s="136"/>
      <c r="J4" s="136"/>
      <c r="K4" s="136"/>
      <c r="L4" s="136"/>
      <c r="M4" s="136"/>
      <c r="N4" s="136"/>
      <c r="O4" s="136"/>
      <c r="P4" s="136"/>
    </row>
    <row r="7" spans="1:13" ht="20.25" customHeight="1">
      <c r="A7" s="144" t="s">
        <v>1</v>
      </c>
      <c r="B7" s="144" t="s">
        <v>2</v>
      </c>
      <c r="C7" s="144" t="s">
        <v>3</v>
      </c>
      <c r="D7" s="144" t="s">
        <v>4</v>
      </c>
      <c r="E7" s="144" t="s">
        <v>5</v>
      </c>
      <c r="F7" s="144" t="s">
        <v>6</v>
      </c>
      <c r="G7" s="144" t="s">
        <v>7</v>
      </c>
      <c r="H7" s="144" t="s">
        <v>102</v>
      </c>
      <c r="I7" s="144" t="s">
        <v>9</v>
      </c>
      <c r="J7" s="144" t="s">
        <v>10</v>
      </c>
      <c r="K7" s="147" t="s">
        <v>11</v>
      </c>
      <c r="L7" s="148" t="s">
        <v>137</v>
      </c>
      <c r="M7" s="148" t="s">
        <v>135</v>
      </c>
    </row>
    <row r="8" spans="1:13" ht="55.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7"/>
      <c r="L8" s="148"/>
      <c r="M8" s="148"/>
    </row>
    <row r="9" spans="1:13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36">
        <v>7</v>
      </c>
      <c r="H9" s="36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140.25">
      <c r="A10" s="15" t="s">
        <v>12</v>
      </c>
      <c r="B10" s="15"/>
      <c r="C10" s="37"/>
      <c r="D10" s="38" t="s">
        <v>103</v>
      </c>
      <c r="E10" s="15">
        <v>6</v>
      </c>
      <c r="F10" s="15" t="s">
        <v>100</v>
      </c>
      <c r="G10" s="16"/>
      <c r="H10" s="16"/>
      <c r="I10" s="39"/>
      <c r="J10" s="16"/>
      <c r="K10" s="16"/>
      <c r="L10" s="16"/>
      <c r="M10" s="40"/>
    </row>
    <row r="11" spans="1:13" ht="89.25">
      <c r="A11" s="15" t="s">
        <v>15</v>
      </c>
      <c r="B11" s="15"/>
      <c r="C11" s="37"/>
      <c r="D11" s="41" t="s">
        <v>104</v>
      </c>
      <c r="E11" s="42">
        <v>3</v>
      </c>
      <c r="F11" s="15" t="s">
        <v>100</v>
      </c>
      <c r="G11" s="16"/>
      <c r="H11" s="16"/>
      <c r="I11" s="39"/>
      <c r="J11" s="16"/>
      <c r="K11" s="16"/>
      <c r="L11" s="16"/>
      <c r="M11" s="40"/>
    </row>
    <row r="12" spans="1:13" ht="102">
      <c r="A12" s="15" t="s">
        <v>17</v>
      </c>
      <c r="B12" s="15"/>
      <c r="C12" s="37"/>
      <c r="D12" s="41" t="s">
        <v>105</v>
      </c>
      <c r="E12" s="15">
        <v>10</v>
      </c>
      <c r="F12" s="15" t="s">
        <v>100</v>
      </c>
      <c r="G12" s="16"/>
      <c r="H12" s="16"/>
      <c r="I12" s="39"/>
      <c r="J12" s="16"/>
      <c r="K12" s="16"/>
      <c r="L12" s="16"/>
      <c r="M12" s="40"/>
    </row>
    <row r="13" spans="1:13" ht="102">
      <c r="A13" s="15" t="s">
        <v>19</v>
      </c>
      <c r="B13" s="15"/>
      <c r="C13" s="37"/>
      <c r="D13" s="41" t="s">
        <v>106</v>
      </c>
      <c r="E13" s="15">
        <v>3</v>
      </c>
      <c r="F13" s="43" t="s">
        <v>100</v>
      </c>
      <c r="G13" s="16"/>
      <c r="H13" s="16"/>
      <c r="I13" s="39"/>
      <c r="J13" s="16"/>
      <c r="K13" s="16"/>
      <c r="L13" s="16"/>
      <c r="M13" s="40"/>
    </row>
    <row r="14" spans="1:13" ht="102">
      <c r="A14" s="15" t="s">
        <v>21</v>
      </c>
      <c r="B14" s="15"/>
      <c r="C14" s="37"/>
      <c r="D14" s="41" t="s">
        <v>107</v>
      </c>
      <c r="E14" s="15">
        <v>3</v>
      </c>
      <c r="F14" s="43" t="s">
        <v>100</v>
      </c>
      <c r="G14" s="16"/>
      <c r="H14" s="16"/>
      <c r="I14" s="39"/>
      <c r="J14" s="16"/>
      <c r="K14" s="16"/>
      <c r="L14" s="16"/>
      <c r="M14" s="40"/>
    </row>
    <row r="15" spans="1:18" ht="102">
      <c r="A15" s="15" t="s">
        <v>23</v>
      </c>
      <c r="B15" s="15"/>
      <c r="C15" s="37"/>
      <c r="D15" s="41" t="s">
        <v>108</v>
      </c>
      <c r="E15" s="15">
        <v>3</v>
      </c>
      <c r="F15" s="43" t="s">
        <v>100</v>
      </c>
      <c r="G15" s="16"/>
      <c r="H15" s="16"/>
      <c r="I15" s="39"/>
      <c r="J15" s="16"/>
      <c r="K15" s="16"/>
      <c r="L15" s="16"/>
      <c r="M15" s="40"/>
      <c r="R15" s="101"/>
    </row>
    <row r="16" spans="1:13" ht="102">
      <c r="A16" s="15" t="s">
        <v>25</v>
      </c>
      <c r="B16" s="54"/>
      <c r="C16" s="37"/>
      <c r="D16" s="41" t="s">
        <v>109</v>
      </c>
      <c r="E16" s="15">
        <v>5</v>
      </c>
      <c r="F16" s="43" t="s">
        <v>100</v>
      </c>
      <c r="G16" s="16"/>
      <c r="H16" s="16"/>
      <c r="I16" s="39"/>
      <c r="J16" s="16"/>
      <c r="K16" s="16"/>
      <c r="L16" s="16"/>
      <c r="M16" s="40"/>
    </row>
    <row r="17" spans="1:13" ht="102">
      <c r="A17" s="99" t="s">
        <v>28</v>
      </c>
      <c r="B17" s="97"/>
      <c r="C17" s="96"/>
      <c r="D17" s="41" t="s">
        <v>110</v>
      </c>
      <c r="E17" s="15">
        <v>3</v>
      </c>
      <c r="F17" s="43" t="s">
        <v>100</v>
      </c>
      <c r="G17" s="16"/>
      <c r="H17" s="16"/>
      <c r="I17" s="39"/>
      <c r="J17" s="16"/>
      <c r="K17" s="16"/>
      <c r="L17" s="16"/>
      <c r="M17" s="40"/>
    </row>
    <row r="18" spans="1:13" ht="102">
      <c r="A18" s="97" t="s">
        <v>42</v>
      </c>
      <c r="B18" s="98"/>
      <c r="C18" s="15"/>
      <c r="D18" s="41" t="s">
        <v>111</v>
      </c>
      <c r="E18" s="15">
        <v>5</v>
      </c>
      <c r="F18" s="43" t="s">
        <v>100</v>
      </c>
      <c r="G18" s="16"/>
      <c r="H18" s="16"/>
      <c r="I18" s="39"/>
      <c r="J18" s="16"/>
      <c r="K18" s="16"/>
      <c r="L18" s="16"/>
      <c r="M18" s="15"/>
    </row>
    <row r="19" spans="1:13" ht="25.5">
      <c r="A19" s="100" t="s">
        <v>44</v>
      </c>
      <c r="B19" s="44"/>
      <c r="C19" s="15"/>
      <c r="D19" s="41" t="s">
        <v>112</v>
      </c>
      <c r="E19" s="15">
        <v>500</v>
      </c>
      <c r="F19" s="43" t="s">
        <v>14</v>
      </c>
      <c r="G19" s="16"/>
      <c r="H19" s="16"/>
      <c r="I19" s="39"/>
      <c r="J19" s="16"/>
      <c r="K19" s="16"/>
      <c r="L19" s="16"/>
      <c r="M19" s="15"/>
    </row>
    <row r="20" spans="1:13" ht="63.75">
      <c r="A20" s="15" t="s">
        <v>46</v>
      </c>
      <c r="B20" s="44"/>
      <c r="C20" s="15"/>
      <c r="D20" s="41" t="s">
        <v>113</v>
      </c>
      <c r="E20" s="15">
        <v>2</v>
      </c>
      <c r="F20" s="43" t="s">
        <v>100</v>
      </c>
      <c r="G20" s="16"/>
      <c r="H20" s="16"/>
      <c r="I20" s="39"/>
      <c r="J20" s="16"/>
      <c r="K20" s="16"/>
      <c r="L20" s="16"/>
      <c r="M20" s="15"/>
    </row>
    <row r="21" spans="1:13" ht="114.75">
      <c r="A21" s="15" t="s">
        <v>48</v>
      </c>
      <c r="B21" s="15"/>
      <c r="C21" s="37"/>
      <c r="D21" s="38" t="s">
        <v>114</v>
      </c>
      <c r="E21" s="15">
        <v>750</v>
      </c>
      <c r="F21" s="43" t="s">
        <v>14</v>
      </c>
      <c r="G21" s="16"/>
      <c r="H21" s="16"/>
      <c r="I21" s="39"/>
      <c r="J21" s="16"/>
      <c r="K21" s="16"/>
      <c r="L21" s="16"/>
      <c r="M21" s="15"/>
    </row>
    <row r="22" spans="1:13" ht="255">
      <c r="A22" s="15" t="s">
        <v>50</v>
      </c>
      <c r="B22" s="45"/>
      <c r="C22" s="46"/>
      <c r="D22" s="19" t="s">
        <v>115</v>
      </c>
      <c r="E22" s="13">
        <v>2</v>
      </c>
      <c r="F22" s="47" t="s">
        <v>14</v>
      </c>
      <c r="G22" s="48"/>
      <c r="H22" s="16"/>
      <c r="I22" s="39"/>
      <c r="J22" s="16"/>
      <c r="K22" s="16"/>
      <c r="L22" s="16"/>
      <c r="M22" s="15"/>
    </row>
    <row r="23" spans="1:13" ht="76.5">
      <c r="A23" s="15" t="s">
        <v>52</v>
      </c>
      <c r="B23" s="45"/>
      <c r="C23" s="49"/>
      <c r="D23" s="41" t="s">
        <v>116</v>
      </c>
      <c r="E23" s="13">
        <v>250</v>
      </c>
      <c r="F23" s="47" t="s">
        <v>14</v>
      </c>
      <c r="G23" s="23"/>
      <c r="H23" s="16"/>
      <c r="I23" s="39"/>
      <c r="J23" s="16"/>
      <c r="K23" s="16"/>
      <c r="L23" s="16"/>
      <c r="M23" s="15"/>
    </row>
    <row r="24" spans="1:13" ht="76.5">
      <c r="A24" s="15" t="s">
        <v>54</v>
      </c>
      <c r="B24" s="50"/>
      <c r="C24" s="13"/>
      <c r="D24" s="41" t="s">
        <v>117</v>
      </c>
      <c r="E24" s="13">
        <v>250</v>
      </c>
      <c r="F24" s="47" t="s">
        <v>14</v>
      </c>
      <c r="G24" s="23"/>
      <c r="H24" s="16"/>
      <c r="I24" s="39"/>
      <c r="J24" s="16"/>
      <c r="K24" s="16"/>
      <c r="L24" s="16"/>
      <c r="M24" s="15"/>
    </row>
    <row r="25" spans="1:13" ht="89.25">
      <c r="A25" s="15" t="s">
        <v>56</v>
      </c>
      <c r="B25" s="45"/>
      <c r="C25" s="49"/>
      <c r="D25" s="41" t="s">
        <v>118</v>
      </c>
      <c r="E25" s="13">
        <v>250</v>
      </c>
      <c r="F25" s="47" t="s">
        <v>14</v>
      </c>
      <c r="G25" s="23"/>
      <c r="H25" s="16"/>
      <c r="I25" s="39"/>
      <c r="J25" s="16"/>
      <c r="K25" s="16"/>
      <c r="L25" s="16"/>
      <c r="M25" s="15"/>
    </row>
    <row r="26" spans="1:13" ht="102">
      <c r="A26" s="15" t="s">
        <v>58</v>
      </c>
      <c r="B26" s="45"/>
      <c r="C26" s="51"/>
      <c r="D26" s="41" t="s">
        <v>119</v>
      </c>
      <c r="E26" s="13">
        <v>250</v>
      </c>
      <c r="F26" s="47" t="s">
        <v>14</v>
      </c>
      <c r="G26" s="23"/>
      <c r="H26" s="16"/>
      <c r="I26" s="39"/>
      <c r="J26" s="16"/>
      <c r="K26" s="16"/>
      <c r="L26" s="16"/>
      <c r="M26" s="15"/>
    </row>
    <row r="27" spans="1:13" ht="25.5">
      <c r="A27" s="15" t="s">
        <v>60</v>
      </c>
      <c r="B27" s="52"/>
      <c r="C27" s="13"/>
      <c r="D27" s="41" t="s">
        <v>120</v>
      </c>
      <c r="E27" s="13">
        <v>250</v>
      </c>
      <c r="F27" s="47" t="s">
        <v>14</v>
      </c>
      <c r="G27" s="23"/>
      <c r="H27" s="16"/>
      <c r="I27" s="39"/>
      <c r="J27" s="16"/>
      <c r="K27" s="16"/>
      <c r="L27" s="16"/>
      <c r="M27" s="15"/>
    </row>
    <row r="28" spans="1:13" ht="51">
      <c r="A28" s="15" t="s">
        <v>62</v>
      </c>
      <c r="B28" s="45"/>
      <c r="C28" s="53"/>
      <c r="D28" s="41" t="s">
        <v>121</v>
      </c>
      <c r="E28" s="13">
        <v>250</v>
      </c>
      <c r="F28" s="47" t="s">
        <v>14</v>
      </c>
      <c r="G28" s="23"/>
      <c r="H28" s="16"/>
      <c r="I28" s="39"/>
      <c r="J28" s="16"/>
      <c r="K28" s="16"/>
      <c r="L28" s="16"/>
      <c r="M28" s="15"/>
    </row>
    <row r="29" spans="1:13" ht="102">
      <c r="A29" s="15" t="s">
        <v>64</v>
      </c>
      <c r="B29" s="52"/>
      <c r="C29" s="13"/>
      <c r="D29" s="41" t="s">
        <v>122</v>
      </c>
      <c r="E29" s="13">
        <v>250</v>
      </c>
      <c r="F29" s="47" t="s">
        <v>14</v>
      </c>
      <c r="G29" s="23"/>
      <c r="H29" s="16"/>
      <c r="I29" s="39"/>
      <c r="J29" s="16"/>
      <c r="K29" s="16"/>
      <c r="L29" s="16"/>
      <c r="M29" s="15"/>
    </row>
    <row r="30" spans="1:13" ht="76.5">
      <c r="A30" s="15" t="s">
        <v>66</v>
      </c>
      <c r="B30" s="45"/>
      <c r="C30" s="13"/>
      <c r="D30" s="41" t="s">
        <v>123</v>
      </c>
      <c r="E30" s="13">
        <v>250</v>
      </c>
      <c r="F30" s="47" t="s">
        <v>14</v>
      </c>
      <c r="G30" s="23"/>
      <c r="H30" s="16"/>
      <c r="I30" s="39"/>
      <c r="J30" s="16"/>
      <c r="K30" s="16"/>
      <c r="L30" s="16"/>
      <c r="M30" s="15"/>
    </row>
    <row r="31" spans="1:13" ht="178.5">
      <c r="A31" s="15" t="s">
        <v>68</v>
      </c>
      <c r="B31" s="45"/>
      <c r="C31" s="13"/>
      <c r="D31" s="41" t="s">
        <v>124</v>
      </c>
      <c r="E31" s="13">
        <v>250</v>
      </c>
      <c r="F31" s="47" t="s">
        <v>14</v>
      </c>
      <c r="G31" s="23"/>
      <c r="H31" s="16"/>
      <c r="I31" s="39"/>
      <c r="J31" s="16"/>
      <c r="K31" s="16"/>
      <c r="L31" s="16"/>
      <c r="M31" s="15"/>
    </row>
    <row r="32" spans="1:13" ht="76.5">
      <c r="A32" s="15" t="s">
        <v>70</v>
      </c>
      <c r="B32" s="45"/>
      <c r="C32" s="13"/>
      <c r="D32" s="41" t="s">
        <v>125</v>
      </c>
      <c r="E32" s="13">
        <v>250</v>
      </c>
      <c r="F32" s="47" t="s">
        <v>14</v>
      </c>
      <c r="G32" s="23"/>
      <c r="H32" s="16"/>
      <c r="I32" s="39"/>
      <c r="J32" s="16"/>
      <c r="K32" s="16"/>
      <c r="L32" s="16"/>
      <c r="M32" s="15"/>
    </row>
    <row r="33" spans="1:13" ht="267.75">
      <c r="A33" s="15" t="s">
        <v>72</v>
      </c>
      <c r="B33" s="45"/>
      <c r="C33" s="13"/>
      <c r="D33" s="41" t="s">
        <v>126</v>
      </c>
      <c r="E33" s="13">
        <v>250</v>
      </c>
      <c r="F33" s="47" t="s">
        <v>14</v>
      </c>
      <c r="G33" s="23"/>
      <c r="H33" s="16"/>
      <c r="I33" s="39"/>
      <c r="J33" s="16"/>
      <c r="K33" s="16"/>
      <c r="L33" s="16"/>
      <c r="M33" s="15"/>
    </row>
    <row r="34" spans="1:13" ht="63.75">
      <c r="A34" s="15" t="s">
        <v>74</v>
      </c>
      <c r="B34" s="45"/>
      <c r="C34" s="13"/>
      <c r="D34" s="41" t="s">
        <v>127</v>
      </c>
      <c r="E34" s="13">
        <v>250</v>
      </c>
      <c r="F34" s="47" t="s">
        <v>14</v>
      </c>
      <c r="G34" s="23"/>
      <c r="H34" s="16"/>
      <c r="I34" s="39"/>
      <c r="J34" s="16"/>
      <c r="K34" s="16"/>
      <c r="L34" s="16"/>
      <c r="M34" s="15"/>
    </row>
    <row r="35" spans="1:13" ht="293.25">
      <c r="A35" s="15" t="s">
        <v>76</v>
      </c>
      <c r="B35" s="45"/>
      <c r="C35" s="13"/>
      <c r="D35" s="41" t="s">
        <v>128</v>
      </c>
      <c r="E35" s="13">
        <v>250</v>
      </c>
      <c r="F35" s="47" t="s">
        <v>14</v>
      </c>
      <c r="G35" s="23"/>
      <c r="H35" s="16"/>
      <c r="I35" s="39"/>
      <c r="J35" s="16"/>
      <c r="K35" s="16"/>
      <c r="L35" s="94"/>
      <c r="M35" s="54"/>
    </row>
    <row r="36" spans="1:13" ht="38.25">
      <c r="A36" s="15" t="s">
        <v>78</v>
      </c>
      <c r="B36" s="55"/>
      <c r="C36" s="56"/>
      <c r="D36" s="41" t="s">
        <v>129</v>
      </c>
      <c r="E36" s="13">
        <v>3</v>
      </c>
      <c r="F36" s="47" t="s">
        <v>14</v>
      </c>
      <c r="G36" s="57"/>
      <c r="H36" s="16"/>
      <c r="I36" s="39"/>
      <c r="J36" s="16"/>
      <c r="K36" s="16"/>
      <c r="L36" s="16"/>
      <c r="M36" s="15"/>
    </row>
    <row r="37" spans="1:13" ht="15" customHeight="1">
      <c r="A37" s="58"/>
      <c r="B37" s="58"/>
      <c r="C37" s="58"/>
      <c r="D37" s="58"/>
      <c r="E37" s="58"/>
      <c r="F37" s="166" t="s">
        <v>30</v>
      </c>
      <c r="G37" s="166"/>
      <c r="H37" s="167"/>
      <c r="I37" s="58"/>
      <c r="J37" s="166" t="s">
        <v>31</v>
      </c>
      <c r="K37" s="168"/>
      <c r="L37" s="95"/>
      <c r="M37" s="169"/>
    </row>
    <row r="38" spans="1:13" ht="26.25" customHeight="1">
      <c r="A38" s="58"/>
      <c r="B38" s="58"/>
      <c r="C38" s="58"/>
      <c r="D38" s="58"/>
      <c r="E38" s="58"/>
      <c r="F38" s="166"/>
      <c r="G38" s="166"/>
      <c r="H38" s="167"/>
      <c r="I38" s="58"/>
      <c r="J38" s="166"/>
      <c r="K38" s="168"/>
      <c r="L38" s="95"/>
      <c r="M38" s="169"/>
    </row>
    <row r="42" spans="1:13" ht="12.75" customHeight="1">
      <c r="A42" s="170" t="s">
        <v>136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>
        <f>SUM(K36:K36)</f>
        <v>0</v>
      </c>
      <c r="L42" s="170"/>
      <c r="M42" s="170"/>
    </row>
    <row r="43" spans="1:13" ht="12.7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>
        <f>SUM(K10:K36)</f>
        <v>0</v>
      </c>
      <c r="L43" s="170"/>
      <c r="M43" s="170"/>
    </row>
    <row r="44" spans="1:13" ht="12.7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1:13" ht="12.7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53" spans="1:12" ht="12.75" customHeight="1">
      <c r="A53" s="164" t="s">
        <v>32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60"/>
    </row>
    <row r="54" spans="1:12" ht="12.75" customHeight="1">
      <c r="A54" s="165" t="s">
        <v>33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61"/>
    </row>
  </sheetData>
  <sheetProtection/>
  <mergeCells count="26">
    <mergeCell ref="A1:M2"/>
    <mergeCell ref="A3:C3"/>
    <mergeCell ref="F3:M3"/>
    <mergeCell ref="A4:C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G4:P4"/>
    <mergeCell ref="L7:L8"/>
    <mergeCell ref="A53:K53"/>
    <mergeCell ref="A54:K54"/>
    <mergeCell ref="F37:G38"/>
    <mergeCell ref="H37:H38"/>
    <mergeCell ref="J37:J38"/>
    <mergeCell ref="K37:K38"/>
    <mergeCell ref="M37:M38"/>
    <mergeCell ref="A42:M45"/>
  </mergeCells>
  <printOptions/>
  <pageMargins left="0.7" right="0.7" top="0.75" bottom="0.75" header="0.5118055555555555" footer="0.511805555555555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6">
      <selection activeCell="P10" sqref="P10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10.8515625" style="1" customWidth="1"/>
    <col min="8" max="8" width="12.7109375" style="1" customWidth="1"/>
    <col min="9" max="9" width="7.7109375" style="1" customWidth="1"/>
    <col min="10" max="10" width="10.57421875" style="1" customWidth="1"/>
    <col min="11" max="12" width="14.00390625" style="1" customWidth="1"/>
    <col min="13" max="13" width="15.421875" style="1" customWidth="1"/>
    <col min="14" max="16384" width="8.7109375" style="1" customWidth="1"/>
  </cols>
  <sheetData>
    <row r="1" spans="1:13" ht="12.75" customHeight="1">
      <c r="A1" s="171" t="s">
        <v>143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2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5.75" customHeight="1">
      <c r="A3" s="135"/>
      <c r="B3" s="135"/>
      <c r="C3" s="135"/>
      <c r="D3" s="4"/>
      <c r="E3" s="5"/>
      <c r="F3" s="172"/>
      <c r="G3" s="172"/>
      <c r="H3" s="172"/>
      <c r="I3" s="172"/>
      <c r="J3" s="172"/>
      <c r="K3" s="172"/>
      <c r="L3" s="172"/>
      <c r="M3" s="172"/>
    </row>
    <row r="4" spans="1:16" ht="12.75" customHeight="1">
      <c r="A4" s="132" t="s">
        <v>138</v>
      </c>
      <c r="B4" s="132"/>
      <c r="C4" s="132"/>
      <c r="D4" s="6"/>
      <c r="E4" s="7"/>
      <c r="F4" s="8"/>
      <c r="G4" s="136" t="s">
        <v>130</v>
      </c>
      <c r="H4" s="136"/>
      <c r="I4" s="136"/>
      <c r="J4" s="136"/>
      <c r="K4" s="136"/>
      <c r="L4" s="136"/>
      <c r="M4" s="136"/>
      <c r="N4" s="136"/>
      <c r="O4" s="136"/>
      <c r="P4" s="136"/>
    </row>
    <row r="7" spans="1:13" ht="20.25" customHeight="1">
      <c r="A7" s="144" t="s">
        <v>1</v>
      </c>
      <c r="B7" s="144" t="s">
        <v>2</v>
      </c>
      <c r="C7" s="144" t="s">
        <v>3</v>
      </c>
      <c r="D7" s="144" t="s">
        <v>4</v>
      </c>
      <c r="E7" s="144" t="s">
        <v>5</v>
      </c>
      <c r="F7" s="144" t="s">
        <v>6</v>
      </c>
      <c r="G7" s="144" t="s">
        <v>7</v>
      </c>
      <c r="H7" s="144" t="s">
        <v>102</v>
      </c>
      <c r="I7" s="144" t="s">
        <v>9</v>
      </c>
      <c r="J7" s="144" t="s">
        <v>10</v>
      </c>
      <c r="K7" s="147" t="s">
        <v>11</v>
      </c>
      <c r="L7" s="148" t="s">
        <v>137</v>
      </c>
      <c r="M7" s="148" t="s">
        <v>135</v>
      </c>
    </row>
    <row r="8" spans="1:13" ht="55.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7"/>
      <c r="L8" s="148"/>
      <c r="M8" s="148"/>
    </row>
    <row r="9" spans="1:13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36">
        <v>7</v>
      </c>
      <c r="H9" s="36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112.5">
      <c r="A10" s="15" t="s">
        <v>12</v>
      </c>
      <c r="B10" s="15"/>
      <c r="C10" s="37"/>
      <c r="D10" s="173" t="s">
        <v>144</v>
      </c>
      <c r="E10" s="15">
        <v>6</v>
      </c>
      <c r="F10" s="15" t="s">
        <v>14</v>
      </c>
      <c r="G10" s="16"/>
      <c r="H10" s="16"/>
      <c r="I10" s="39"/>
      <c r="J10" s="16"/>
      <c r="K10" s="16"/>
      <c r="L10" s="16"/>
      <c r="M10" s="40"/>
    </row>
    <row r="11" spans="1:13" ht="112.5">
      <c r="A11" s="15" t="s">
        <v>15</v>
      </c>
      <c r="B11" s="15"/>
      <c r="C11" s="37"/>
      <c r="D11" s="173" t="s">
        <v>145</v>
      </c>
      <c r="E11" s="42">
        <v>6</v>
      </c>
      <c r="F11" s="15" t="s">
        <v>14</v>
      </c>
      <c r="G11" s="16"/>
      <c r="H11" s="16"/>
      <c r="I11" s="39"/>
      <c r="J11" s="16"/>
      <c r="K11" s="16"/>
      <c r="L11" s="16"/>
      <c r="M11" s="40"/>
    </row>
    <row r="12" spans="1:13" ht="146.25">
      <c r="A12" s="15" t="s">
        <v>17</v>
      </c>
      <c r="B12" s="15"/>
      <c r="C12" s="37"/>
      <c r="D12" s="173" t="s">
        <v>146</v>
      </c>
      <c r="E12" s="15">
        <v>2</v>
      </c>
      <c r="F12" s="15" t="s">
        <v>14</v>
      </c>
      <c r="G12" s="16"/>
      <c r="H12" s="16"/>
      <c r="I12" s="39"/>
      <c r="J12" s="16"/>
      <c r="K12" s="16"/>
      <c r="L12" s="16"/>
      <c r="M12" s="40"/>
    </row>
    <row r="13" spans="1:13" ht="270">
      <c r="A13" s="15" t="s">
        <v>19</v>
      </c>
      <c r="B13" s="15"/>
      <c r="C13" s="37"/>
      <c r="D13" s="174" t="s">
        <v>147</v>
      </c>
      <c r="E13" s="15">
        <v>1</v>
      </c>
      <c r="F13" s="15" t="s">
        <v>14</v>
      </c>
      <c r="G13" s="16"/>
      <c r="H13" s="16"/>
      <c r="I13" s="39"/>
      <c r="J13" s="16"/>
      <c r="K13" s="16"/>
      <c r="L13" s="16"/>
      <c r="M13" s="40"/>
    </row>
    <row r="14" spans="1:13" ht="101.25">
      <c r="A14" s="15" t="s">
        <v>21</v>
      </c>
      <c r="B14" s="15"/>
      <c r="C14" s="37"/>
      <c r="D14" s="173" t="s">
        <v>148</v>
      </c>
      <c r="E14" s="15">
        <v>50</v>
      </c>
      <c r="F14" s="15" t="s">
        <v>14</v>
      </c>
      <c r="G14" s="16"/>
      <c r="H14" s="16"/>
      <c r="I14" s="39"/>
      <c r="J14" s="16"/>
      <c r="K14" s="16"/>
      <c r="L14" s="16"/>
      <c r="M14" s="40"/>
    </row>
    <row r="15" spans="1:18" ht="168.75">
      <c r="A15" s="15" t="s">
        <v>23</v>
      </c>
      <c r="B15" s="15"/>
      <c r="C15" s="37"/>
      <c r="D15" s="173" t="s">
        <v>149</v>
      </c>
      <c r="E15" s="15">
        <v>10</v>
      </c>
      <c r="F15" s="15" t="s">
        <v>14</v>
      </c>
      <c r="G15" s="16"/>
      <c r="H15" s="16"/>
      <c r="I15" s="39"/>
      <c r="J15" s="16"/>
      <c r="K15" s="16"/>
      <c r="L15" s="16"/>
      <c r="M15" s="40"/>
      <c r="R15" s="101"/>
    </row>
    <row r="16" spans="1:13" ht="180">
      <c r="A16" s="15" t="s">
        <v>25</v>
      </c>
      <c r="B16" s="54"/>
      <c r="C16" s="37"/>
      <c r="D16" s="173" t="s">
        <v>150</v>
      </c>
      <c r="E16" s="15">
        <v>10</v>
      </c>
      <c r="F16" s="15" t="s">
        <v>14</v>
      </c>
      <c r="G16" s="16"/>
      <c r="H16" s="16"/>
      <c r="I16" s="39"/>
      <c r="J16" s="16"/>
      <c r="K16" s="16"/>
      <c r="L16" s="16"/>
      <c r="M16" s="40"/>
    </row>
    <row r="17" spans="1:13" ht="101.25">
      <c r="A17" s="99" t="s">
        <v>28</v>
      </c>
      <c r="B17" s="97"/>
      <c r="C17" s="96"/>
      <c r="D17" s="173" t="s">
        <v>151</v>
      </c>
      <c r="E17" s="15">
        <v>100</v>
      </c>
      <c r="F17" s="15" t="s">
        <v>14</v>
      </c>
      <c r="G17" s="16"/>
      <c r="H17" s="16"/>
      <c r="I17" s="39"/>
      <c r="J17" s="16"/>
      <c r="K17" s="16"/>
      <c r="L17" s="16"/>
      <c r="M17" s="40"/>
    </row>
    <row r="18" spans="1:13" ht="123.75">
      <c r="A18" s="97" t="s">
        <v>42</v>
      </c>
      <c r="B18" s="98"/>
      <c r="C18" s="15"/>
      <c r="D18" s="173" t="s">
        <v>152</v>
      </c>
      <c r="E18" s="15">
        <v>125</v>
      </c>
      <c r="F18" s="15" t="s">
        <v>14</v>
      </c>
      <c r="G18" s="16"/>
      <c r="H18" s="16"/>
      <c r="I18" s="39"/>
      <c r="J18" s="16"/>
      <c r="K18" s="16"/>
      <c r="L18" s="16"/>
      <c r="M18" s="15"/>
    </row>
    <row r="19" spans="1:13" ht="56.25">
      <c r="A19" s="100" t="s">
        <v>44</v>
      </c>
      <c r="B19" s="44"/>
      <c r="C19" s="15"/>
      <c r="D19" s="173" t="s">
        <v>153</v>
      </c>
      <c r="E19" s="15">
        <v>250</v>
      </c>
      <c r="F19" s="15" t="s">
        <v>14</v>
      </c>
      <c r="G19" s="16"/>
      <c r="H19" s="16"/>
      <c r="I19" s="39"/>
      <c r="J19" s="16"/>
      <c r="K19" s="16"/>
      <c r="L19" s="16"/>
      <c r="M19" s="15"/>
    </row>
    <row r="20" spans="1:13" ht="15" customHeight="1">
      <c r="A20" s="58"/>
      <c r="B20" s="58"/>
      <c r="C20" s="58"/>
      <c r="D20" s="58"/>
      <c r="E20" s="58"/>
      <c r="F20" s="166" t="s">
        <v>30</v>
      </c>
      <c r="G20" s="166"/>
      <c r="H20" s="167"/>
      <c r="I20" s="58"/>
      <c r="J20" s="166" t="s">
        <v>31</v>
      </c>
      <c r="K20" s="168"/>
      <c r="L20" s="95"/>
      <c r="M20" s="169"/>
    </row>
    <row r="21" spans="1:13" ht="26.25" customHeight="1">
      <c r="A21" s="58"/>
      <c r="B21" s="58"/>
      <c r="C21" s="58"/>
      <c r="D21" s="58"/>
      <c r="E21" s="58"/>
      <c r="F21" s="166"/>
      <c r="G21" s="166"/>
      <c r="H21" s="167"/>
      <c r="I21" s="58"/>
      <c r="J21" s="166"/>
      <c r="K21" s="168"/>
      <c r="L21" s="95"/>
      <c r="M21" s="169"/>
    </row>
    <row r="25" spans="1:13" ht="12.75" customHeight="1">
      <c r="A25" s="170" t="s">
        <v>136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 t="e">
        <f>SUM(#REF!)</f>
        <v>#REF!</v>
      </c>
      <c r="L25" s="170"/>
      <c r="M25" s="170"/>
    </row>
    <row r="26" spans="1:13" ht="12.7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>
        <f>SUM(K10:K19)</f>
        <v>0</v>
      </c>
      <c r="L26" s="170"/>
      <c r="M26" s="170"/>
    </row>
    <row r="27" spans="1:13" ht="12.7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</row>
    <row r="28" spans="1:13" ht="12.7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</row>
    <row r="36" spans="1:12" ht="12.75" customHeight="1">
      <c r="A36" s="164" t="s">
        <v>32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60"/>
    </row>
    <row r="37" spans="1:12" ht="12.75" customHeight="1">
      <c r="A37" s="165" t="s">
        <v>33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61"/>
    </row>
  </sheetData>
  <sheetProtection/>
  <mergeCells count="26">
    <mergeCell ref="A25:M28"/>
    <mergeCell ref="A36:K36"/>
    <mergeCell ref="A37:K37"/>
    <mergeCell ref="L7:L8"/>
    <mergeCell ref="M7:M8"/>
    <mergeCell ref="F20:G21"/>
    <mergeCell ref="H20:H21"/>
    <mergeCell ref="J20:J21"/>
    <mergeCell ref="K20:K21"/>
    <mergeCell ref="M20:M21"/>
    <mergeCell ref="F7:F8"/>
    <mergeCell ref="G7:G8"/>
    <mergeCell ref="H7:H8"/>
    <mergeCell ref="I7:I8"/>
    <mergeCell ref="J7:J8"/>
    <mergeCell ref="K7:K8"/>
    <mergeCell ref="A1:M2"/>
    <mergeCell ref="A3:C3"/>
    <mergeCell ref="F3:M3"/>
    <mergeCell ref="A4:C4"/>
    <mergeCell ref="G4:P4"/>
    <mergeCell ref="A7:A8"/>
    <mergeCell ref="B7:B8"/>
    <mergeCell ref="C7:C8"/>
    <mergeCell ref="D7:D8"/>
    <mergeCell ref="E7:E8"/>
  </mergeCells>
  <printOptions/>
  <pageMargins left="0.7" right="0.7" top="0.75" bottom="0.75" header="0.5118055555555555" footer="0.5118055555555555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25">
      <selection activeCell="D34" sqref="D34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13.8515625" style="1" customWidth="1"/>
    <col min="8" max="8" width="12.7109375" style="1" customWidth="1"/>
    <col min="9" max="9" width="7.7109375" style="1" customWidth="1"/>
    <col min="10" max="10" width="15.8515625" style="1" customWidth="1"/>
    <col min="11" max="12" width="14.00390625" style="1" customWidth="1"/>
    <col min="13" max="13" width="15.421875" style="1" customWidth="1"/>
    <col min="14" max="16384" width="8.7109375" style="1" customWidth="1"/>
  </cols>
  <sheetData>
    <row r="1" spans="1:13" ht="12.75" customHeight="1">
      <c r="A1" s="171" t="s">
        <v>154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2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5.75" customHeight="1">
      <c r="A3" s="135"/>
      <c r="B3" s="135"/>
      <c r="C3" s="135"/>
      <c r="D3" s="4"/>
      <c r="E3" s="5"/>
      <c r="F3" s="172"/>
      <c r="G3" s="172"/>
      <c r="H3" s="172"/>
      <c r="I3" s="172"/>
      <c r="J3" s="172"/>
      <c r="K3" s="172"/>
      <c r="L3" s="172"/>
      <c r="M3" s="172"/>
    </row>
    <row r="4" spans="1:16" ht="12.75" customHeight="1">
      <c r="A4" s="132" t="s">
        <v>138</v>
      </c>
      <c r="B4" s="132"/>
      <c r="C4" s="132"/>
      <c r="D4" s="6"/>
      <c r="E4" s="7"/>
      <c r="F4" s="8"/>
      <c r="G4" s="136" t="s">
        <v>130</v>
      </c>
      <c r="H4" s="136"/>
      <c r="I4" s="136"/>
      <c r="J4" s="136"/>
      <c r="K4" s="136"/>
      <c r="L4" s="136"/>
      <c r="M4" s="136"/>
      <c r="N4" s="136"/>
      <c r="O4" s="136"/>
      <c r="P4" s="136"/>
    </row>
    <row r="7" spans="1:14" ht="20.25" customHeight="1">
      <c r="A7" s="179" t="s">
        <v>1</v>
      </c>
      <c r="B7" s="179" t="s">
        <v>2</v>
      </c>
      <c r="C7" s="179" t="s">
        <v>3</v>
      </c>
      <c r="D7" s="179" t="s">
        <v>4</v>
      </c>
      <c r="E7" s="179" t="s">
        <v>5</v>
      </c>
      <c r="F7" s="179" t="s">
        <v>6</v>
      </c>
      <c r="G7" s="179" t="s">
        <v>7</v>
      </c>
      <c r="H7" s="179" t="s">
        <v>102</v>
      </c>
      <c r="I7" s="179" t="s">
        <v>9</v>
      </c>
      <c r="J7" s="179" t="s">
        <v>10</v>
      </c>
      <c r="K7" s="180" t="s">
        <v>11</v>
      </c>
      <c r="L7" s="181" t="s">
        <v>137</v>
      </c>
      <c r="M7" s="181" t="s">
        <v>135</v>
      </c>
      <c r="N7" s="182"/>
    </row>
    <row r="8" spans="1:14" ht="55.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80"/>
      <c r="L8" s="181"/>
      <c r="M8" s="181"/>
      <c r="N8" s="182"/>
    </row>
    <row r="9" spans="1:14" ht="12.75" customHeight="1">
      <c r="A9" s="183">
        <v>1</v>
      </c>
      <c r="B9" s="183">
        <v>2</v>
      </c>
      <c r="C9" s="183">
        <v>3</v>
      </c>
      <c r="D9" s="183">
        <v>4</v>
      </c>
      <c r="E9" s="183">
        <v>5</v>
      </c>
      <c r="F9" s="183">
        <v>6</v>
      </c>
      <c r="G9" s="184">
        <v>7</v>
      </c>
      <c r="H9" s="184">
        <v>8</v>
      </c>
      <c r="I9" s="183">
        <v>9</v>
      </c>
      <c r="J9" s="183">
        <v>10</v>
      </c>
      <c r="K9" s="183">
        <v>11</v>
      </c>
      <c r="L9" s="183">
        <v>12</v>
      </c>
      <c r="M9" s="183">
        <v>13</v>
      </c>
      <c r="N9" s="182"/>
    </row>
    <row r="10" spans="1:14" ht="216">
      <c r="A10" s="185" t="s">
        <v>12</v>
      </c>
      <c r="B10" s="185"/>
      <c r="C10" s="186"/>
      <c r="D10" s="175" t="s">
        <v>22</v>
      </c>
      <c r="E10" s="185">
        <v>250</v>
      </c>
      <c r="F10" s="185" t="s">
        <v>14</v>
      </c>
      <c r="G10" s="187"/>
      <c r="H10" s="187">
        <f>E10*G10</f>
        <v>0</v>
      </c>
      <c r="I10" s="188"/>
      <c r="J10" s="187"/>
      <c r="K10" s="187">
        <f>J10*E10</f>
        <v>0</v>
      </c>
      <c r="L10" s="187"/>
      <c r="M10" s="189"/>
      <c r="N10" s="182"/>
    </row>
    <row r="11" spans="1:14" ht="72">
      <c r="A11" s="185" t="s">
        <v>15</v>
      </c>
      <c r="B11" s="185"/>
      <c r="C11" s="186"/>
      <c r="D11" s="176" t="s">
        <v>29</v>
      </c>
      <c r="E11" s="190">
        <v>250</v>
      </c>
      <c r="F11" s="185" t="s">
        <v>14</v>
      </c>
      <c r="G11" s="187"/>
      <c r="H11" s="187">
        <f aca="true" t="shared" si="0" ref="H11:H21">E11*G11</f>
        <v>0</v>
      </c>
      <c r="I11" s="188"/>
      <c r="J11" s="187"/>
      <c r="K11" s="187">
        <f aca="true" t="shared" si="1" ref="K11:K21">J11*E11</f>
        <v>0</v>
      </c>
      <c r="L11" s="187"/>
      <c r="M11" s="189"/>
      <c r="N11" s="182"/>
    </row>
    <row r="12" spans="1:14" ht="312">
      <c r="A12" s="185" t="s">
        <v>17</v>
      </c>
      <c r="B12" s="185"/>
      <c r="C12" s="186"/>
      <c r="D12" s="191" t="s">
        <v>34</v>
      </c>
      <c r="E12" s="185">
        <v>2</v>
      </c>
      <c r="F12" s="185" t="s">
        <v>14</v>
      </c>
      <c r="G12" s="187"/>
      <c r="H12" s="187">
        <f t="shared" si="0"/>
        <v>0</v>
      </c>
      <c r="I12" s="188"/>
      <c r="J12" s="187"/>
      <c r="K12" s="187">
        <f t="shared" si="1"/>
        <v>0</v>
      </c>
      <c r="L12" s="187"/>
      <c r="M12" s="189"/>
      <c r="N12" s="182"/>
    </row>
    <row r="13" spans="1:14" ht="120">
      <c r="A13" s="185" t="s">
        <v>19</v>
      </c>
      <c r="B13" s="185"/>
      <c r="C13" s="186"/>
      <c r="D13" s="191" t="s">
        <v>157</v>
      </c>
      <c r="E13" s="185">
        <v>300</v>
      </c>
      <c r="F13" s="192" t="s">
        <v>14</v>
      </c>
      <c r="G13" s="187"/>
      <c r="H13" s="187">
        <f t="shared" si="0"/>
        <v>0</v>
      </c>
      <c r="I13" s="188"/>
      <c r="J13" s="187"/>
      <c r="K13" s="187">
        <f t="shared" si="1"/>
        <v>0</v>
      </c>
      <c r="L13" s="187"/>
      <c r="M13" s="189"/>
      <c r="N13" s="182"/>
    </row>
    <row r="14" spans="1:14" ht="67.5">
      <c r="A14" s="185" t="s">
        <v>21</v>
      </c>
      <c r="B14" s="185"/>
      <c r="C14" s="186"/>
      <c r="D14" s="177" t="s">
        <v>155</v>
      </c>
      <c r="E14" s="185">
        <v>250</v>
      </c>
      <c r="F14" s="192" t="s">
        <v>14</v>
      </c>
      <c r="G14" s="187"/>
      <c r="H14" s="187">
        <f t="shared" si="0"/>
        <v>0</v>
      </c>
      <c r="I14" s="188"/>
      <c r="J14" s="187"/>
      <c r="K14" s="187">
        <f t="shared" si="1"/>
        <v>0</v>
      </c>
      <c r="L14" s="187"/>
      <c r="M14" s="189"/>
      <c r="N14" s="182"/>
    </row>
    <row r="15" spans="1:18" ht="45">
      <c r="A15" s="185" t="s">
        <v>23</v>
      </c>
      <c r="B15" s="185"/>
      <c r="C15" s="186"/>
      <c r="D15" s="193" t="s">
        <v>156</v>
      </c>
      <c r="E15" s="185">
        <v>50</v>
      </c>
      <c r="F15" s="192" t="s">
        <v>14</v>
      </c>
      <c r="G15" s="187"/>
      <c r="H15" s="187">
        <f t="shared" si="0"/>
        <v>0</v>
      </c>
      <c r="I15" s="188"/>
      <c r="J15" s="187"/>
      <c r="K15" s="187">
        <f t="shared" si="1"/>
        <v>0</v>
      </c>
      <c r="L15" s="187"/>
      <c r="M15" s="189"/>
      <c r="N15" s="182"/>
      <c r="R15" s="101"/>
    </row>
    <row r="16" spans="1:14" ht="90">
      <c r="A16" s="185" t="s">
        <v>25</v>
      </c>
      <c r="B16" s="194"/>
      <c r="C16" s="186"/>
      <c r="D16" s="177" t="s">
        <v>53</v>
      </c>
      <c r="E16" s="185">
        <v>500</v>
      </c>
      <c r="F16" s="192" t="s">
        <v>14</v>
      </c>
      <c r="G16" s="187"/>
      <c r="H16" s="187">
        <f t="shared" si="0"/>
        <v>0</v>
      </c>
      <c r="I16" s="188"/>
      <c r="J16" s="187"/>
      <c r="K16" s="187">
        <f t="shared" si="1"/>
        <v>0</v>
      </c>
      <c r="L16" s="187"/>
      <c r="M16" s="189"/>
      <c r="N16" s="182"/>
    </row>
    <row r="17" spans="1:14" ht="135">
      <c r="A17" s="195" t="s">
        <v>28</v>
      </c>
      <c r="B17" s="196"/>
      <c r="C17" s="197"/>
      <c r="D17" s="177" t="s">
        <v>158</v>
      </c>
      <c r="E17" s="185">
        <v>250</v>
      </c>
      <c r="F17" s="192" t="s">
        <v>14</v>
      </c>
      <c r="G17" s="187"/>
      <c r="H17" s="187">
        <f t="shared" si="0"/>
        <v>0</v>
      </c>
      <c r="I17" s="188"/>
      <c r="J17" s="187"/>
      <c r="K17" s="187">
        <f t="shared" si="1"/>
        <v>0</v>
      </c>
      <c r="L17" s="187"/>
      <c r="M17" s="189"/>
      <c r="N17" s="182"/>
    </row>
    <row r="18" spans="1:14" ht="146.25">
      <c r="A18" s="196" t="s">
        <v>42</v>
      </c>
      <c r="B18" s="198"/>
      <c r="C18" s="185"/>
      <c r="D18" s="177" t="s">
        <v>159</v>
      </c>
      <c r="E18" s="185">
        <v>750</v>
      </c>
      <c r="F18" s="201" t="s">
        <v>14</v>
      </c>
      <c r="G18" s="187"/>
      <c r="H18" s="187">
        <f t="shared" si="0"/>
        <v>0</v>
      </c>
      <c r="I18" s="188"/>
      <c r="J18" s="187"/>
      <c r="K18" s="187">
        <f t="shared" si="1"/>
        <v>0</v>
      </c>
      <c r="L18" s="187"/>
      <c r="M18" s="185"/>
      <c r="N18" s="182"/>
    </row>
    <row r="19" spans="1:14" ht="45">
      <c r="A19" s="199" t="s">
        <v>44</v>
      </c>
      <c r="B19" s="200"/>
      <c r="C19" s="194"/>
      <c r="D19" s="193" t="s">
        <v>71</v>
      </c>
      <c r="E19" s="195">
        <v>150</v>
      </c>
      <c r="F19" s="196" t="s">
        <v>14</v>
      </c>
      <c r="G19" s="218"/>
      <c r="H19" s="187">
        <f t="shared" si="0"/>
        <v>0</v>
      </c>
      <c r="I19" s="203"/>
      <c r="J19" s="202"/>
      <c r="K19" s="187">
        <f t="shared" si="1"/>
        <v>0</v>
      </c>
      <c r="L19" s="202"/>
      <c r="M19" s="194"/>
      <c r="N19" s="182"/>
    </row>
    <row r="20" spans="1:14" ht="146.25">
      <c r="A20" s="207" t="s">
        <v>46</v>
      </c>
      <c r="B20" s="204"/>
      <c r="C20" s="204"/>
      <c r="D20" s="178" t="s">
        <v>160</v>
      </c>
      <c r="E20" s="207">
        <v>150</v>
      </c>
      <c r="F20" s="196" t="s">
        <v>14</v>
      </c>
      <c r="G20" s="205"/>
      <c r="H20" s="187">
        <f t="shared" si="0"/>
        <v>0</v>
      </c>
      <c r="I20" s="204"/>
      <c r="J20" s="205"/>
      <c r="K20" s="187">
        <f t="shared" si="1"/>
        <v>0</v>
      </c>
      <c r="L20" s="206"/>
      <c r="M20" s="207"/>
      <c r="N20" s="182"/>
    </row>
    <row r="21" spans="1:14" ht="101.25">
      <c r="A21" s="207" t="s">
        <v>48</v>
      </c>
      <c r="B21" s="204"/>
      <c r="C21" s="204"/>
      <c r="D21" s="178" t="s">
        <v>79</v>
      </c>
      <c r="E21" s="207">
        <v>200</v>
      </c>
      <c r="F21" s="196" t="s">
        <v>14</v>
      </c>
      <c r="G21" s="205"/>
      <c r="H21" s="187">
        <f t="shared" si="0"/>
        <v>0</v>
      </c>
      <c r="I21" s="204"/>
      <c r="J21" s="205"/>
      <c r="K21" s="187">
        <f t="shared" si="1"/>
        <v>0</v>
      </c>
      <c r="L21" s="206"/>
      <c r="M21" s="207"/>
      <c r="N21" s="182"/>
    </row>
    <row r="22" spans="1:14" ht="34.5" customHeight="1">
      <c r="A22" s="182"/>
      <c r="B22" s="182"/>
      <c r="C22" s="182"/>
      <c r="D22" s="182"/>
      <c r="E22" s="208" t="s">
        <v>30</v>
      </c>
      <c r="F22" s="208"/>
      <c r="G22" s="208"/>
      <c r="H22" s="209">
        <f>SUM(H10:H21)</f>
        <v>0</v>
      </c>
      <c r="I22" s="210" t="s">
        <v>31</v>
      </c>
      <c r="J22" s="211"/>
      <c r="K22" s="212">
        <f>SUM(K10:K21)</f>
        <v>0</v>
      </c>
      <c r="L22" s="182"/>
      <c r="M22" s="182"/>
      <c r="N22" s="182"/>
    </row>
    <row r="23" spans="1:14" ht="12.75" customHeight="1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</row>
    <row r="24" spans="1:14" ht="12.7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</row>
    <row r="25" spans="1:14" ht="12.75" customHeight="1">
      <c r="A25" s="213" t="s">
        <v>136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 t="e">
        <f>SUM(#REF!)</f>
        <v>#REF!</v>
      </c>
      <c r="L25" s="213"/>
      <c r="M25" s="213"/>
      <c r="N25" s="182"/>
    </row>
    <row r="26" spans="1:14" ht="12.7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>
        <f>SUM(K10:K19)</f>
        <v>0</v>
      </c>
      <c r="L26" s="213"/>
      <c r="M26" s="213"/>
      <c r="N26" s="182"/>
    </row>
    <row r="27" spans="1:14" ht="12.7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182"/>
    </row>
    <row r="28" spans="1:14" ht="12.7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182"/>
    </row>
    <row r="29" spans="1:14" ht="12.7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</row>
    <row r="30" spans="1:14" ht="12.7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</row>
    <row r="31" spans="1:14" ht="12.75" customHeight="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</row>
    <row r="32" spans="1:14" ht="12.75" customHeigh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</row>
    <row r="33" spans="1:14" ht="12.75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</row>
    <row r="34" spans="1:14" ht="12.75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</row>
    <row r="35" spans="1:14" ht="12.75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</row>
    <row r="36" spans="1:14" ht="12.75" customHeight="1">
      <c r="A36" s="214" t="s">
        <v>32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5"/>
      <c r="M36" s="182"/>
      <c r="N36" s="182"/>
    </row>
    <row r="37" spans="1:14" ht="12.75" customHeight="1">
      <c r="A37" s="216" t="s">
        <v>33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7"/>
      <c r="M37" s="182"/>
      <c r="N37" s="182"/>
    </row>
    <row r="38" spans="1:14" ht="12.7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</row>
  </sheetData>
  <sheetProtection/>
  <mergeCells count="23">
    <mergeCell ref="A25:M28"/>
    <mergeCell ref="A36:K36"/>
    <mergeCell ref="A37:K37"/>
    <mergeCell ref="E22:G22"/>
    <mergeCell ref="I22:J22"/>
    <mergeCell ref="L7:L8"/>
    <mergeCell ref="M7:M8"/>
    <mergeCell ref="F7:F8"/>
    <mergeCell ref="G7:G8"/>
    <mergeCell ref="H7:H8"/>
    <mergeCell ref="I7:I8"/>
    <mergeCell ref="J7:J8"/>
    <mergeCell ref="K7:K8"/>
    <mergeCell ref="A1:M2"/>
    <mergeCell ref="A3:C3"/>
    <mergeCell ref="F3:M3"/>
    <mergeCell ref="A4:C4"/>
    <mergeCell ref="G4:P4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zampub</cp:lastModifiedBy>
  <cp:lastPrinted>2020-10-16T06:59:51Z</cp:lastPrinted>
  <dcterms:created xsi:type="dcterms:W3CDTF">2020-08-12T11:01:11Z</dcterms:created>
  <dcterms:modified xsi:type="dcterms:W3CDTF">2020-10-16T07:05:07Z</dcterms:modified>
  <cp:category/>
  <cp:version/>
  <cp:contentType/>
  <cp:contentStatus/>
</cp:coreProperties>
</file>