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3"/>
  </bookViews>
  <sheets>
    <sheet name="Pakiet nr 1" sheetId="1" r:id="rId1"/>
    <sheet name="Pakiet nr 2" sheetId="2" r:id="rId2"/>
    <sheet name="Pakiet nr 3" sheetId="3" r:id="rId3"/>
    <sheet name="Pakiet nr 4" sheetId="4" r:id="rId4"/>
  </sheets>
  <definedNames>
    <definedName name="_xlnm.Print_Area_1">'Pakiet nr 1'!$A$1:$O$46</definedName>
    <definedName name="_xlnm.Print_Area_2">'Pakiet nr 2'!$A$1:$K$63</definedName>
    <definedName name="_xlnm.Print_Area_3" localSheetId="2">'Pakiet nr 3'!$A$1:$K$45</definedName>
    <definedName name="_xlnm.Print_Area_3" localSheetId="3">'Pakiet nr 4'!$A$1:$K$45</definedName>
    <definedName name="_xlnm.Print_Area_3">#REF!</definedName>
    <definedName name="_xlnm.Print_Area" localSheetId="0">'Pakiet nr 1'!$A$1:$L$26</definedName>
    <definedName name="_xlnm.Print_Area" localSheetId="1">'Pakiet nr 2'!$A$1:$K$63</definedName>
    <definedName name="_xlnm.Print_Area" localSheetId="2">'Pakiet nr 3'!$A$1:$K$45</definedName>
    <definedName name="_xlnm.Print_Area" localSheetId="3">'Pakiet nr 4'!$A$1:$K$45</definedName>
  </definedNames>
  <calcPr fullCalcOnLoad="1"/>
</workbook>
</file>

<file path=xl/sharedStrings.xml><?xml version="1.0" encoding="utf-8"?>
<sst xmlns="http://schemas.openxmlformats.org/spreadsheetml/2006/main" count="338" uniqueCount="128">
  <si>
    <t>Pakiet nr 1 - Środki ochrony indywidualnej do Pracowni Cytostatycznej</t>
  </si>
  <si>
    <t>Lp.</t>
  </si>
  <si>
    <t>Nazwa hndlowa/nr katalogowy</t>
  </si>
  <si>
    <t>Nazwa produktu</t>
  </si>
  <si>
    <t>Opis</t>
  </si>
  <si>
    <t>Ilość</t>
  </si>
  <si>
    <t>j.m.</t>
  </si>
  <si>
    <t>Stawka % VAT</t>
  </si>
  <si>
    <t>Cena jednostkowa brutto</t>
  </si>
  <si>
    <t>Wartość zamówienia brutto</t>
  </si>
  <si>
    <t>1.</t>
  </si>
  <si>
    <t>Sterylny kombinezon ochronny bez kaptura, ze szwami lamowanymi, z elastycznymi mankietami rękawów i nogawek oraz gumką w pasie. Przeznaczony do pracy w pomieszczeniach czystych klasy ISO-4/5, A i B wg GMP oraz jednocześnie:
1. Spełnia wymagania dla środków ochrony indywidualnej kategorii III zgodnie z dyrektywą UE 89/686/EEC 
2. Spełnia wymagania dla przeciwchemicznej odzieży ochronnej: 
3. Typ 5: Odporność na przeciek drobnych cząstek do wnętrza ubioru – badanie wg normy EN ISO 13982-1:2004/A1:2010
4. Typ 6: Odzież chroniąca przed ciekłymi chemikaliami (EN 13034:2005+A1:2009) 
5. EN 14126:2003 – Odporność materiału na przeniakanie czynników biologicznych 
6. Posiada właściwości mechaniczne:
7. Odporność na ścieranie materiału wg EN 530 Metoda 2, &gt;10 cykli 
8. Wytrzymałość na zginanie materiału wg ISO 7854 Metoda B,     &gt;100 000 cykli 
9. Odporność na przebicie wg EN 863  przynajmniej &gt;5 N 
10. Wytrzymałość szwów wg EN ISO 13935-2,  &gt;30 N
11. Materiał kombinezonu wykonany z wysokiej gęstości polietylenu o wadze powierzchniowej 45 g/m2 umożliwiający transfer powietrza i pary wodnej (oddychającego) celem zapewnienia odpowiedniego komfortu termicznego podczas użytkowania (przepuszczalność powietrza ISO 5636-5 wynik 4 s)  
12. Nie emituje zanieczyszczeń mechanicznych oraz chroni przed ich przenikaniem ze środka ubrania. 
13. Odporny na przenikanie typowych cytostatyków ( nie mniej niż 7 związków o klasie przenikania 5 wg EN 14325)
Konstrukcja kombinezonu: 
• Szwy lamowane wykonane od wewnętrznej strony, dodatkowo zabezpieczone materiałem Tyvek®, aby wzmocnić ochronę. 
• Elastyczna pętelka na kciuk wykonana z włókniny Tyvek®. 
• Elastyczne mankiety rękawów i nogawek. 
• Zamknięcie z przodu kombinezonu na zamek błyskawiczny przykryty patką 
Pozostałe informacje:
- kolor materiału: biały
- zwalidowany system podwójnego pakowania w celu zapobiegania i  kontroli zanieczyszczeń
- dostępny w różnych rozmiarach (S-XXXL)
- okres przydatności do użycia 5 lat
- dostępny w rozmiarach: S; M; L; XL; XXL; XXXL. Pakowany a'25.</t>
  </si>
  <si>
    <t>szt.</t>
  </si>
  <si>
    <t>2.</t>
  </si>
  <si>
    <t>Osłona na obuwie
1. Materiał: wykonany z wysokiej gęstości polietylenu o wadze powierzchniowej 45 g/m2 umożliwiający transfer powietrza i pary wodnej (oddychającego) celem zapewnienia odpowiedniego komfortu termicznego podczas użytkowania (przepuszczalność powietrza ISO 5636-5 wynik 4 s)  
2. Środek ochrony indywidualnej kategorii I
3. Sterylna osłona na obuwie z podeszwą antypoślizgową 
4. Lamowane szwy                                                                                                                                               5. Troki do zawiązania wokół kostki 
6. Zwalidowany system podwójnego pakowania Dostępna w rozmiarze od S do XL
7. Okres przydatności do użycia 5 lat.                                                                                                               Pakowane a'100.</t>
  </si>
  <si>
    <t>3.</t>
  </si>
  <si>
    <t>Kaptur ochronny
1. Materiał kaptura wykonany z wysokiej gęstości polietylenu o wadze powierzchniowej 45 g/m2 umożliwiający transfer powietrza i pary wodnej (oddychającego) celem zapewnienia odpowiedniego komfortu termicznego podczas użytkowania (przepuszczalność powietrza ISO 5636-5 wynik 4 s)  
2. Środek ochrony indywidualnej kategorii I
3. Sterylny kaptur z trokami, w kolorze białym
4. Lamowane szwy
5. Regulacja systemu wiązania, możliwość dopasowania do rozmiaru głowy
6. Zwalidowany system podwójnego pakowania
7. Dostępny w uniwersalnym rozmiarze
8. Okres przydatności do użycia 5 lat.                                                                                                               Pakowane a'100.</t>
  </si>
  <si>
    <t>4.</t>
  </si>
  <si>
    <t>Zarękawek: 1. środek ochrony indywidualnej kategorii I
2. przeznaczony do pracy w pomieszczeniach o klasie czystości A i B (według GMP)
3. czysty i sterylny, poziom zapewnienia sterylności SAL 10-⁶ (ISO 11137-1)
4. wykonany z wysokiej gęstości polietylenu o wadze powierzchniowej 45 g/m2 umożliwiający transfer powietrza i pary wodnej (oddychającego) celem zapewnienia odpowiedniego komfortu termicznego podczas użytkowania (przepuszczalność powietrza zgodnie z ISO 5636-5 wynik 4 s), o niskiej pylności i gładkiej powierzchni, odpornego na ścieranie i przenikanie cytostatyków
5. wewnętrzne lamowane szwy
6. długość 45cm, z dwóch stron zakończony gumką w tunelu 
7. pakowany po 2 sztuki, złożone w sposób ułatwiający aseptyczne zakładanie
8. zwalidowany system podwójnego pakowania w celu kontroli zanieczyszczeń
9. okres przydatności do użycia 5 lat</t>
  </si>
  <si>
    <t>5.</t>
  </si>
  <si>
    <t>Fartuch wykonany z wysokiej gęstości polietylenu o wadze powierzchniowej 45 g/m2 umożliwiający transfer powietrza i pary wodnej (oddychającego) celem zapewnienia odpowiedniego komfortu termicznego podczas użytkowania (przepuszczalność powietrza ISO 5636-5 wynik 4 s); rozmiar uniwersalny; kolor biały; pakowany a'30 sztuk. Fartuch z lamowanym wykończeniem przy szyi. Dziane mankiety rękawów. Lamowane troki wstawione z przodu na środku fartucha, służące do przewiązania w pasie. Wyrób niesterylizowany, nie przetwarzany w czystych warunkach.                    1.Środek ochrony indywidualnej Kategorii I. Wyrób odpowiedni do użycia w pomieszczeniach czystych o klasie czystości GMP C/D (ISO Klasa 6-9).
2. EN 14126:2003 – Odporność materiału na przeniakanie czynników biologicznych 
3. Posiada właściwości mechaniczne:
4. Odporność na ścieranie materiału wg EN 530 Metoda 2, &gt;10 cykli 
5. Wytrzymałość na zginanie materiału wg ISO 7854 Metoda B,     &gt;100 000 cykli 
6. Odporność na przebicie wg EN 863  przynajmniej &gt;5 N 
7. Wytrzymałość szwów wg EN ISO 13935-2,  &gt;30 N</t>
  </si>
  <si>
    <t>6.</t>
  </si>
  <si>
    <t>Maska trójpanelowa lub składana z zaworem oddechowym, w klasie ochrony kategorii III (standardy klasy ochrony FFP3 normy EN 149:2001) do procedury przygotowania cytostatyków klasyfikowana jako wyrób ochrony indywidualnej. Maska wyposażona w zawór ułatwiający oddychanie• EN 149:2001+ A1:2009; ISO 9001:2008 Quality Management System; ISO 13485: 2003 Medical Device Manufacturing Quality Management System; Rozporządzenie Parlamentu Europejskiego i Rady (UE) z dnia 9 marca 2016r. w sprawie środków ochrony indywidualnej oraz uchylenia dyrektywy Rady 89/686/EWG.</t>
  </si>
  <si>
    <t>7.</t>
  </si>
  <si>
    <t>Rękawice maratonowe – 8 godzin pracy bez rozerwania, syntetyczna kompozycja polimerów, lekami CMR (cytostatykami) i czynnikami biologicznymi. Potwierdzenie bezpieczeństwa: AQL=1.5 (test wodny) Idealne do produkcji cytostatyków według definicji. Dobrej Praktyki Produkcyjnej (GMP). Odpowiednie do pracy w pomieszczeniach typu „cleanroom” ISO klasy 5 do EN ISO 14644-1:1999. Wersja sterylna opakowanie typu folia/folia, chroniąca przed wilgocią. Ochrona przeciwwirusowa zgodna z normą ASTM F 1671. Materiał: Specjalna mieszanka nitrylu. Wersja sterylna. Bez alergenów. Wysoka odporność na wiele chemikaliów. Długie 300 mm. Testowane na min 15 cytostatykach. Dostępny system dozowania wykonany ze stali nierdzewnej. Rozmiary: XS (6); S(7); M(8); L(9); XL(10).</t>
  </si>
  <si>
    <t>para</t>
  </si>
  <si>
    <t>8.</t>
  </si>
  <si>
    <t>Rękawice lateksowe sterylne bezpudrowe z syntetycznym układem powłok wewnętrznych, kolor biały, długość mankietu – 270-285mm, grubość ścianki 0,19-0,24mm, AQL 1,0; siła zrywająca 12N, sterylizowana promieniami gamma, pakowana w worek medyczny, rękawice separowane torebką bez włókien, rozmiary 6,0; 6,5; 7,0; 7,5; 8;0, pakowane w pary, anatomiczny kształt na lewą i prawą dłoń.</t>
  </si>
  <si>
    <t>Wartość pakietu brutto:</t>
  </si>
  <si>
    <t>............................................................................................................................</t>
  </si>
  <si>
    <t xml:space="preserve">(podpis i pieczątka imienna osoby (osób) uprawnionych do składania oświadczeń woli w imieniu wykonawcy) </t>
  </si>
  <si>
    <t>Zestaw ratunkowy do usuwania skażenia cytostatykami. Produkt zarejestrowany jako środek ochrony osobistej (PPE) najwyższej kategorii III. Zoptymalizowany do usuwania cytostatyków wszystkich typów. Rekomendowany przez DGOP oraz ESOP. Skład zestawu:
1. kombinezon ochronny – 1szt;
2. rękawice ochronne odporne na cytostatyki – 1para;
3. rękawice żółte odporne na uszkodzenia mechaniczne – 1para;
4. obuwie ochronne 1para;
5. maska ochronna FFP3 – 1szt;
6. gogle ochronne – 1szt;
7. marker do oznaczenia obszaru skażenia lekiem – 1szt;
8. butelka z H2O – 1szt;
9. łopatka – szpatułka – 1szt;\
10. szufelka – 1szt;
11. torba do utylizacji 1 + 2szt;
12. szczypce drewniane – 1szt;
13. mata chłonna ChemoSorb – 1szt;\
14. ściereczki Isysoft – 6szt;
15. niebieski worek na odpady – 1szt;
16. specjalny worek na odpady zabezpieczający wydostanie się cytostatyku – 1szt;
17. opaski zaciskowe – 2szt;
18. tabliczka informacyjna / obrazkowa (oznaczenie miejsca skażenia miejsca) – 1szt;
19. Instrukcja dla użytkownika - 1szt;
20. raport z wypadku – 1szt.</t>
  </si>
  <si>
    <t>Bezpyłowa ścierka do czyszczenia powierzchni kontaktu z lekami cytostatycznymi, gramatura 64g/m2, składana, chłonność do 550% swojej objętości (do 65ml), rekomendowane użycie ze środkiem alkaicznym do Ph11 lub alkoholem 70% , rozmiar 400x300mm, sterylna. Pakowany a'2</t>
  </si>
  <si>
    <t>Mata do bezpiecznego przygotowywania i podawania leków cytostatycznych czterowarstwowa, wierzchnia warstwa wykonana z siatki (pory 1 mikrometr) polietylenowej antypoślizgowej, gramatura 97,2 g/m2, chłonność min 880ml/m2, spodnia warstwa nieprzepuszczalna dla cieczy; rozmiar 560x410mm, sterylna.</t>
  </si>
  <si>
    <t>Marker permanentny do opisywania leków w loży laminarnej (cytostatycznej) w polu sterylnym, dodatkowo w opakowaniu dziewięć naklejek 50mmx12mm do oklejania produktów gotowych i gumka do podtrzymywania. Jednorazowego użytku, sterylny.</t>
  </si>
  <si>
    <t>Aqua - roztwór do przepłukiwania i irygacji. Pozwala dostosować pojemność do bieżącej potrzeby. Miękki materiał i wyprofilowany otwór wylotowy pozwala na precyzyjne przepłukanie poprzez manualne sterowanie ciśnieniem. Butelka zakręcana 1000ml.</t>
  </si>
  <si>
    <r>
      <t xml:space="preserve">Przyrząd do długotrwałego aspirowania cytostatyków - ostry kolec standard (osłonięty nasadką z tworzywa sztucznego zabezpieczającą kolec przed skażeniem podczas otwierania opakowania); filtr cząsteczkowy 5um o dużej powierzchni; filtr zatrzymujący aerozole 0,2 um; port bezigłowy posiadający końcówkę luer-lock; obudowa zastawki w kolorze czerwonym, posiadający zastawkę zabezpieczającą lek przed wyciekaniem po rozłączeniu strzykawki. </t>
    </r>
    <r>
      <rPr>
        <u val="single"/>
        <sz val="10"/>
        <rFont val="Times New Roman"/>
        <family val="1"/>
      </rPr>
      <t>Wykonawca oświadcza, iż posiada test potwierdzający, że linie do przygotowania i podaży cytostatyków stanowią zamknięty system w myśl definicji NIOSH i zapobiegają uwalnianiu się niebezpiecznych zanieczyszczeń do otoczenia.</t>
    </r>
  </si>
  <si>
    <t>Przyrząd do długotrwałego aspirowania płynów infuzyjnych oraz leków - ostry kolec standard (osłonięty nasadką z tworzywa sztucznego zabezpieczającą kolec przed skażeniem podczas otwierania opakowania); filtr bakteryjny 0,45um o dużej powierzchni; port bezigłowy posiadający końcówkę luer-lock;  posiadający zastawkę zabezpieczającą lek przed wyciekaniem po rozłączeniu strzykawki; sterylny; wyposażony w klapkę koloru zielonego.</t>
  </si>
  <si>
    <t>9.</t>
  </si>
  <si>
    <t>Urządzenie / zawór do transferu leków niebezpiecznych i toksycznych. Przeznaczone jest do używania ze strzykawkami i wyrobami wyposażonymi w złącze typu luer lock. Wyposażony z system z bursztynową nakrętką uniemożliwjającą odkręcenie zaworu od strzykawki.</t>
  </si>
  <si>
    <t>10.</t>
  </si>
  <si>
    <t>Strzykawka do podawania leków wrażliwych na światło - kolor żółty skalowana co 1ml; pojemność 50ml; igła do aspiracji leku 2,0 x 30 lub 28mm, igła połączona ze strzykawką; gotowa do użycia, wykonana z polipropylenu i bez lateksu; 3 częściowa końcówka luer-lock.</t>
  </si>
  <si>
    <t>11.</t>
  </si>
  <si>
    <t>Strzykawka trzyczęściowa 50/60ml do pomp infuzyjnych posiadanych przez Zamawiającego typu Medima wykonana z polipropylenu, wysoki kontrast podziałki, trwałe oznaczenie w kolorze niebieskim, idealna czytelność, stopniowanie co 1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komory.Tłok z podwójnym gumowym uszczelnieniem wykonanym z syntetycznego materiału pozbawionego lateksu.</t>
  </si>
  <si>
    <t>12.</t>
  </si>
  <si>
    <t>Strzykawka trzyczęściowa 20ml do pomp infuzyjnych wykonana z polipropylenu, wysoki kontrast podziałki, trwałe oznaczenie w kolorze czarnym, idealna czytelność, stopniowanie co 1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komory.Tłok z podwójnym gumowym uszczelnieniem wykonanym z syntetycznego materiału pozbawionego lateksu.</t>
  </si>
  <si>
    <t>13.</t>
  </si>
  <si>
    <t xml:space="preserve">Strzykawka trzyczęściowa 10ml do pomp infuzyjnych wykonana z polipropylenu,wysoki kontrast podziałki, trwałe oznaczenie w kolorze czarnym, idealna czytelność, stopniowanie co 0,5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 Tłok z podwójnym gumowym uszczelnieniem wykonanym z syntetycznego materiału pozbawionego lateksu. </t>
  </si>
  <si>
    <t>14.</t>
  </si>
  <si>
    <t>Strzykawka trzyczęściowa 5ml do pomp infuzyjnych wykonana z polipropylenu,wysoki kontrast podziałki, trwałe oznaczenie w kolorze czarnym, idealna czytelność, stopniowanie co 0,2 ml, centryczne zakończenie Luer Lock (wkręcane) do mocowania igły lub połączenia z drenami do infuzji. Owalny, ożebrowany kołnierz komory zapewniający pewny uchwyt i zapobiegający obracaniu w ręce. Bezpieczna blokada tłoka, zapobiegająca niekontrolowanemu wysunięciu tłoka z komory. Tłok z podwójnym gumowym uszczelnieniem wykonanym z syntetycznego materiału pozbawionego lateksu</t>
  </si>
  <si>
    <t>15.</t>
  </si>
  <si>
    <t>Strzykawka trzyczęściowa do pompy infuzyjnej z końcówką Luer Lock – 3ml gumowa część tłoka z podwójnym uszczelnieniem - naturalnie bezlateksowy syntetyczny materiał zgodny z normami ISO 10993 i DIN EN 30993 (biologiczna ocena materiałów medycznych); łatwo wyczuwalna blokada zapobiegająca niekontrolowanemu wysunięciu tłoka z komory strzykawki; czarna skala idealnie kontrastująca i czytelna; strzykawka wykonana z polipropylenu; kod kolorów na opakowaniu dla łatwego rozpoznania rozmiaru strzykawki. Strzykawka skalibrowana z pompą strzykawkową Perfusor Space wymienioną w instrukcji obsługi pompy.</t>
  </si>
  <si>
    <t>16.</t>
  </si>
  <si>
    <t>Łącznik międzystrzykawkowy z podwójnym żeńskim zakończeniem luer lock; do połączenia dwóch strzykawek luer lock; prosty tor przepływu. Kolor zielony.</t>
  </si>
  <si>
    <t>17.</t>
  </si>
  <si>
    <t>Koreczek kombi czerwony, odporny na działanie cytostatyków.</t>
  </si>
  <si>
    <t>18.</t>
  </si>
  <si>
    <r>
      <t xml:space="preserve">Dren bursztynowy do przygotowywania leków cytostatycznych w pojemniku lub worku z możliwością ich podaży przez podłączenie z drenem głównym / kompatybilny z drenem wielodrożnym. Dren wykonany w całości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</si>
  <si>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19.</t>
  </si>
  <si>
    <r>
      <t xml:space="preserve">Dren przezroczysty z filtrem 0,2μm do przygotowywania leków cytostatycznych np. paclitaxeli w pojemniku lub worku z możliwością ich podaży przez podłączenie z zestawem wielodrożnym. Bez zawartości DEHP. Dren wykonany z poliuretanu bez PCV. Możliwość dodania cytostatyku poprzez zintegrowaną zastawkę bezigłową zabezpieczoną korkiem luer-lock. Klips zatrzaskowy umiejscowiony poniżej portu do dostrzyknięć. Koniec drenu zabezpieczony filtrem hydrofobowym (0,8µm) zapobiegającym wydostaniu się płynu oraz umożliwiającym usunięcie powietrza z drenu.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</si>
  <si>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20.</t>
  </si>
  <si>
    <r>
      <t xml:space="preserve">Dren </t>
    </r>
    <r>
      <rPr>
        <u val="single"/>
        <sz val="10"/>
        <rFont val="Times New Roman"/>
        <family val="1"/>
      </rPr>
      <t xml:space="preserve">przezroczysty </t>
    </r>
    <r>
      <rPr>
        <sz val="10"/>
        <rFont val="Times New Roman"/>
        <family val="1"/>
      </rPr>
      <t>do przygotowywania leków cytostatycznych w pojemniku lub worku z możliwością ich podaży przez podłączenie z drenem głównym / kompatybilny z drenem wielodrożnym. Dren wykonany w całości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Wykonawca oświadcza, iż posiada test potwierdzający, że linie do przygotowania i podaży leków stanowią zamknięty system w myśl definicji NIOSH i zapobiegają przedostawaniu się niebezpiecznych substancji do otoczenia.</t>
    </r>
  </si>
  <si>
    <t>21.</t>
  </si>
  <si>
    <t>Osłona flakonu o poj. 100ml - 250ml, ochrona leku światłoczułego - cytostatycznego, w kolorze zielonym, z wycięciem na uchwyt pojemnika.Rozmiar 12x21cm.</t>
  </si>
  <si>
    <t>22.</t>
  </si>
  <si>
    <t>Osłona flakonu o poj. 500ml - 1000ml, ochrona leku światłoczułego - cytostatycznego, w kolorze zielonym, z wycięciem na uchwyt pojemnika. Rozmiar 20x30cm.</t>
  </si>
  <si>
    <t>23.</t>
  </si>
  <si>
    <t>Korek luer-lock z wewnętrzną gąbką nasączoną 70% IPA (izopropyl). Koreczek w opakowaniu gwarantującym sterylność. Umożliwiający dezynfekcję zaworów bezigłowych przy portach oraz wkłuciach centralnych. Możliwe długotrwałe zabezpieczenie dostępu bezigłowego do 7 dni.</t>
  </si>
  <si>
    <t>24.</t>
  </si>
  <si>
    <t>Strzykawka 3 częściowa 10 ml z zawartością 10ml sterylnego roztworu 0,9 % NaCl; z korkiem do zastosowania na zawór bezigłowy Luer-Lock z wewnętrzną gąbką nasączoną 70% IPA (izopropyl) umieszczonym w tłoku strzykawki w osobnym opakowaniu gwarantującym sterylność. Umożliwiający dezynfekcję zaworów bezigłowych przy portach oraz wkłuciach centralnych. Możliwe długotrwałe zabezpieczenie dostępu bezigłowego do 7 dni. Zabezpieczenie złącza Luer-Lock strzykawki zatyczką nieodkręcaną łatwą do usunięcia. Skala strzykawki w wielkości wypełnienia NaCl. Przeznaczona tylko do przepłukiwania.</t>
  </si>
  <si>
    <t>25.</t>
  </si>
  <si>
    <t xml:space="preserve">Zastawka dostępu bezigłowego - pojedyncza o ergonomicznym kształcie, długości 33 mm, zapewniającym pewny uchwyt w palcach i chroniącym przed przypadkowym dotknięciem końcówek w trakcie manipulacji, z przezroczystą obudową, przezierną  silikonową membraną i dobrze widoczną drogą przepływu, (droga przepływu nie może przebiegać przez otwory w membranie tylko widoczną drogą pomiędzy obudową, a membraną), pozbawiona części metalowych, umożliwiająca stosowanie do min. 216 dostępów, automatyczny system zapobiegający cofaniu się leku/krwi w kierunku zastawki po odłączeniu strzykawki lub linii infuzyjnej. „Wyrzut pozytywny” 0,03 ml zapewnijący wytworzenia tzw. "korka" w cewniku naczyniowym, pakowana pojedynczo , sterylna. </t>
  </si>
  <si>
    <t>26.</t>
  </si>
  <si>
    <r>
      <t xml:space="preserve">Aparat dwudrożny z portem bezigłowym nad komorą kroplową: ergonomiczna komora kroplowa, wykonana z bardzo przezroczystego materiału, ostry kolec wykonany z przezroczystego materiału, wyposażony w odpowietrznik z filtrem zabezpieczonym klapką; elastyczna dolna część komory kroplowej w celu łatwego ustawienia poziomu; 15um filtr zabezpieczający przed większymi cząsteczkami, precyzyjny zacisk rolkowy, z miejscem na kolec komory kroplowej po użyciu oraz miejsce do podwieszania drenu; filtr hydrofobowy na końcu drenu, zabezpieczający przed wyciekaniem płynu z drenu podczas jego odpowietrzania, filtr hydrofilny w komorze kroplowej, zabezpieczający przed dostaniem się powietrza do drenu po opróżnieniem opakowania z płynem; pozbawiony ftalanów DEHP; dren o długości 180cm.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</si>
  <si>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27.</t>
  </si>
  <si>
    <t>Aparat bursztynowy do szybkiego przygotowania kroplówki i bezpiecznej infuzji do leków światłoczułych - przeźroczysty mocny kolec (zgodny z normą ISO) ze zintegrowanym filtrem przeciwbakteryjnym; elastyczna dolna część komory kroplowej; 15um filtr zabezpieczający przed większymi cząsteczkami; precyzyjny zacisk rolkowy z miejscem na kolec komory kroplowej po użyciu oraz miejsce do podwieszania drenu; filtr hydrofobowy na końcu drenu, zabezpieczający przed wyciekaniem płynu z drenu podczas jego wypełniania. Wymaga się aby dołączyć do oferty test potwierdzający, że linie do przygotowania i podaży leków stanowią zamknięty system w myśl definicji NIOSH i zapobiegają przedostawaniu się niebezpiecznych substancji do otoczenia.</t>
  </si>
  <si>
    <t>28.</t>
  </si>
  <si>
    <t>Aparat bursztynowy do podaży cytostatyków za pomocą pomp infuzyjnych Plum; wielodrożny z linią główną zakończoną kolecem do płukania lini po każdoraowym podaniu leku; cztery zawory bezigłowe typu Clave; długość drenu 216cm.</t>
  </si>
  <si>
    <t>29.</t>
  </si>
  <si>
    <t>Aparat przezroczysty do podaży płynów i leków za pomocą pomp infuzyjnych Plum; Długość drenu 272cm; pojemność wypełnienia 19ml; Wolny od latex-u i DEHP. Komora kroplowa z filtrem 15μm. Pakowane a'50.</t>
  </si>
  <si>
    <t>30.</t>
  </si>
  <si>
    <t>Aparat bursztynowy do podaży płynów i leków za pomocą pomp infuzyjnych Plum; Długość drenu 272cm; pojemność wypełnienia 15ml; Na drenie poniżej komory umiejscowiony filtr 0.2μm. W części dystalnej drenu umiejscowiony zawór bezigłowy typu Clave. Wolny od latex-u i DEHP. Komora kroplowa z filtrem 15μm. Pakowane a'50.</t>
  </si>
  <si>
    <t>31.</t>
  </si>
  <si>
    <r>
      <t xml:space="preserve">Zestaw drenów przezroczystych wielodrożnych (nie zawierających DEHP) do podaży leków cytostatycznych metodą grawitacyjną. Dren wykonany z poliuretanu bez zawartości PCV. Linia główna z ostrym kolcem do przepłukiwania linii po każdorazowym podaniu leku bez konieczności rozłączania systemu. 2 zawory bezigłowe zintegrowane, zamontowane pod kątem 90 stopni do drenu. Zastawki bezigłowe zabezpieczone dodatkowo korkami luer-lock / dwie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opróżnieniem opakowania z płynem. Zacisk rolkowy z miejscem na kolec. Filtr hydrofobowy (0,8μm) na końcu drenu, zabezpieczający przed wyciekaniem płynu z drenu podczas jego wypełniania i właściwemu odpowietrzeniu drenu.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</si>
  <si>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32.</t>
  </si>
  <si>
    <r>
      <t xml:space="preserve">Zestaw drenów bursztynowych wielodrożnych (nie zawierających DEHP) do podaży leków cytostatycznych za pomocą pomp objętościowych i metodą grawitacyjną. Dren wykonany z poliuretanu bez zawartości PCV. Linia główna z ostrym kolcem do przepłukiwania linii po każdorazowym podaniu leku bez konieczności rozłączania systemu. 2 zawory bezigłowe zintegrowane, zamontowane pod kątem 90 stopni do drenu. Zastawki bezigłowe zabezpieczone dodatkowo korkami luer-lock / dwie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opróżnieniem opakowania z płynem. Zacisk rolkowy z miejscem na kolec. Filtr hydrofobowy (0,8μm) na końcu drenu, zabezpieczający przed wyciekaniem płynu z drenu podczas jego wypełniania i właściwemu odpowietrzeniu drenu. </t>
    </r>
    <r>
      <rPr>
        <u val="single"/>
        <sz val="10"/>
        <rFont val="Times New Roman"/>
        <family val="1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</si>
  <si>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33.</t>
  </si>
  <si>
    <t>Zamkniety system do transferu leków cytostatycznych między strzykawkami. Złożony z dwóch bezigłowych łączników połączonych podstawami korpusów, które umożliwiają przepływ 150-160 ml/min. między nimi. Sterylny, pakowany pojedyńczo. Bez lateksu, PCV, DEHP i części metalowych; połączenie luer i luer lock.</t>
  </si>
  <si>
    <t>34.</t>
  </si>
  <si>
    <t>Zamkięty hermetycznie, sterylny system umożliwiający rozpuszczenie liofilizowanego cytostatyku i pobranie leku z fiolki, wyposażony w ostrze wkłuwające, balonik wewnętrzny automatycznie wyrównujący ciśnienie w trakcie pobierania preparatu. Objętość balonika 50-60 ml, szybkość przepływu 180-190 ml/min., filtr hydrofobowy 0,2 mikrona, nie zawiera lateksu PCV, DEHP i części metalowych, podłączenie luer i luer lock, pakowany pojedyńczo.</t>
  </si>
  <si>
    <t>35.</t>
  </si>
  <si>
    <t>Bezigłowe urządzenie do rozpuszczania i pobierania leków cytostatycznych z fiolki, tworzące zamknięty hermetycznie, sterylny system umożliwiający rozpuszczenie liofizowanego cytostatyku, z ostrzem wkuwajacym i balonikiem zewnętrznym o objętości 100-110 ml; szybkość przepływu 180-190 ml/min.; zawiera filtr hydrofobowy 0,2 mikrona. Nie zawiera lateksu, PCV, DEHP i metalu; podłączenie luer i luer lock. Produkt sterylny, pakowany pojedyńczo.</t>
  </si>
  <si>
    <t>36.</t>
  </si>
  <si>
    <t>Zamknięty system dostępowy z uniwersalnym mocowaniem i odpowietrzaczem: bezigłowy, dwukierunkowy, samozamykający się zawór z gładką powierzchnią, łatwą do dezynfekcji, zawiera nasadkę zabezpieczającą ostrze nakłuwacza, dwa boczne stabilizatory blokujące ostrze nakłuwające, filtr hydrofobowy 0,2 mikrona z zabezpieczającą obudową, szybkość przepływu 180-190 ml/min.; połączenie luer i luer lock. Produkt sterylny, pakowany pojedyńczo. Możliwość przechowywania fiolki z systemem dostepowym do 28 dni.</t>
  </si>
  <si>
    <t>Tępa Igła z filtrem posiada wbudowany w nasadkę filtr 5µm, 1,2 x 40 mm, op. a 100 szt.</t>
  </si>
  <si>
    <t>op.</t>
  </si>
  <si>
    <t>Deklaracja i/lub certyfikat lub oświadczenie*/jeśli dotyczy/</t>
  </si>
  <si>
    <t>Deklaracja i/lub certyfikat lub oświadczenie* /jeśli dotyczy/</t>
  </si>
  <si>
    <t xml:space="preserve">*Wykonawca zobowiązany jest wskazać nr certyfikatu i okres ważności oraz podmiot na rzecz którego został wystawiony oraz datę wystawienia deklaracji i nazwe wystawcy (firma, siedziba) lub w przypadku gdy dla danego produktu nie ma zastosowania ustawa o wyrobach medycznych z dnia 20 maja 2010r (Dz. U. z 2020, poz. 186) stosowne oświadczenie.
</t>
  </si>
  <si>
    <t xml:space="preserve">*Wykonawca zobowiązany jest wskazać nr certyfikatu i okres ważności oraz podmiot na rzecz którego został wystawiony oraz datę wystawienia deklaracji i nazwe wystawcy (firma, siedziba) lub w przypadku gdy dla danego produktu nie ma zastosowania ustawa o wyrobach medycznych z dnia 20 maja 2010r (Dz. U. z 2020, poz.186) stosowne oświadczenie.
</t>
  </si>
  <si>
    <t>Deklaracja i/lub certyfikat lub oświadczenie */jeśli dotyczy/</t>
  </si>
  <si>
    <t>Pakiet nr 4 – Produkty do przygotowania i podaży leków cytostatycznych</t>
  </si>
  <si>
    <t>Port naczyniowy z zestawem wprowadzającym:   a) parametry komory:wykonana z tytanu, waga 5 gram, pojemność wewnętrzna 0,25ml; wymiary: wysokość 9,7mm, podstawa 26x22mm; kołnierz epoksydowo- żywiczny, b) parametry cewnika: dołączany cewnik silikonowy 6,5F (średnica zewn. 2,2mm, średnica wewn. 1,0mm); długość cewnika 800 mm (z podziałką co 10mm mm oraz opisem długości co 50 mm); cewnik połączony z portem za pomocą zatrzasku;  c) elementy zestawu wprowadzającego: prowadnica Seldingera z zakończeniem typu J, igła punkcyjna 18G, tępy tunelizator, igła Hubera prosta do przekłuwania zestawu, igła Hubera zakrzywiona do infuzji z drenem oraz zaciskiem, strzykawka z gumowym tłokiem o objętości min. 10 ml; w zestawie paszport portu dla pacjenta w  j. polskim</t>
  </si>
  <si>
    <t>Port naczyniowy z zestawem wprowadzającym: a) parametry komory:wykonana z tytanu, waga 3,0 gram, pojemność wewnętrzna 0,15ml; wymiary: wysokość 8,7mm, podstawa 22x18mm; kołnierz  epoksydowo-żywiczy, b) parametry cewnika: dołączany cewnik silikonowy 6,0F (średnica zewn. 2,0mm, średnica wewn. 1,2mm); długość cewnika 600 mm (z podziałką co 10mm mm oraz opisem długości co 50 mm); cewnik połączony z portem za pomocą zatrzasku, c) elementy zestawu wprowadzającego: prowadnica Seldingera z zakończeniem typu J, igła punkcyjna 20G, tępy tunelizator, igła Hubera prosta do przekłuwania zestawu, igła Hubera zakrzywiona do infuzji z drenem oraz zaciskiem, strzykawka z gumowym tłokiem o objętości min. 10 ml; w zestawie paszport portu dla pacjenta w j. Polskim</t>
  </si>
  <si>
    <t>Port naczyniowy z zestawem wprowadzającym: a) parametry komory:wykonana polieteroeteroketon i płytki tytanowej na dnie komory, waga 5 gram, pojemność wewnętrzna 0,3ml; wymiary: wysokość 11,3mm, podstawa 29x22mm; kołnierz z 2 otworami do przyszycia portu; b) parametry cewnika: dołączany cewnik silikonowy 6,5F (średnica zewn. 2,2mm, średnica wewn. 1,1mm); długość cewnika 500 mm; cewnik połączony z portem za pomocą pierścienia nieprzepuszczalnego dla promieni RTG, Znacznik CT widoczne w promieniach RTG c) elementy zestawu wprowadzającego: Tunelizator o tępych zakończeniach, kaniula rozrywalna z rozszerzaczem naczynia, strzykawka trzyczęściowa 10ml, igła Hubera prosta, podnośnik żylny, łącznik luer do podłączenia z cewnikiemechogeniczna igła Seldingera, prowadnica Seldingera z prowadnikiej "J", igła bezpieczna do portu z drenem dostosowana do podaży pod ciśnieniem 325PSI 20Gx20mm; w zestawie paszport portu dla pacjenta w j. polskim</t>
  </si>
  <si>
    <t>Porty dożylne specjalistyczne dziecięce
ZESTAW DO IMPLANTACJI PORTU DOŻYLNEGO: Port dziecięcy naczyniowy w kształcie delty wykonany z żywicy epoksydowej (zewnętrznie jednolita odlana bryła bez łączeń) z komorą tytanową, wysokość portu 8,7mm, waga portu 3g, membrana silikonowa o średnicy 7,6 mm, objętości wewnętrzna 0,15 ml. 
- do prowadzenia długotrwałej chemoterapii, z możliwością pobierania krwi, podawania leków i żywienia pozajelitowego, posiadający membranę umożliwiającą do 3000 wkłuć
- niewykluczający wykonywania badań TK i MR, z możliwością wspomaganego podawania kontrastu do w/w badań do 325psi
- niepodłączony trwale do portu cewnik poliuretanowy 5F o wymiarach: średnica wewnętrzna 1,1mm średnica zewnętrzna 1,7mm, długość 700mm, z jednej strony zakończony bezigłowym łącznikiem Luer, z drugiej strony o zaokrąglonym, atraumatycznym zakończeniu
Zestaw akcesoriów wprowadzających:
- strzykawka 10ml
- igła Seldingera 18G x 70mm
- dwie igły proste G22x30 do przepłukania portu
- drut prowadnik J w podajniku 70cm
- dwa łączniki z zabezpieczeniem przeciw załamaniu się cewnika
- rozszerzacz naczynia z osłonką rozrywalną
- tunelizator o tępych zakończeniach
- igłą ze skrzydełkami, drenem oraz zaciskiem G22x15mm
Każdy port musi posiadać instrukcję w jęz. polskim oraz kartę pacjenta umożliwiającą identyfikację portu.</t>
  </si>
  <si>
    <t>Zastawka dostępu bezigłowego - pojedyncza o ergonomicznym kształcie, długości 33 mm, zapewniającym pewny uchwyt w palcach i chroniącym przed przypadkowym dotknięciem końcówek w trakcie manipulacji, z przezroczystą obudową, przezierną silikonową membraną i dobrze widoczną drogą przepływu, (droga przepływu nie może przebiegać przez otwory w membranie tylko widoczną drogą pomiędzy obudową, a membraną), pozbawiona części metalowych, umożliwiająca stosowanie do min. 216 dostępów, automatyczny system zapobiegający cofaniu się leku/krwi w kierunku zastawki po odłączeniu strzykawki lub linii infuzyjnej. „Wyrzut pozytywny” 0,03 ml, pakowana pojedynczo , sterylna.</t>
  </si>
  <si>
    <t>Bezpieczne igły do portów naczyniowych typu Surecan Safety II, z atraumatyczny szlif łyżeczkowy przedłużający żywotność membrany portu; igła bezpieczna w badaniach MRI do 3T; mechanizm bezpieczeństwa aktywowany pasywnie z wizualnym oraz dźwiękowym potwierdzeniem; przezroczysta płytka mocująca umożliwiająca obserwację miejsca wkłucia (możliwość stosowania do 7dni); dwa otwory w podstawie igły ułatwiającą wentylację aby ograniczyć ryzyko infekcji; zintegrowana podkładka uniemożliwiająca przenikanie bakterii oraz ograniczająca ryzyko infekcji (niski profil 1,5mm); karbowane skrzydełka gwarantujące pewny uchwyt w trakcie wkłuwania i usuwania igły; możliwość automatycznych iniekcji do 325PSI (22,4bar); niesilikonowana igła z karbowaniem ograniczającym ryzyko wysunięcia się igły z portu podczas iniekcji pod ciśnieniem; bezbarwny dren poliuretanowy o długości 19cm (+/- 10mm); oznaczenie średnicy igły oraz maksymalne ciśnienie na zacisku; brak zawartości lateksu i DEHP. Pakowane a'20. Rozmiary: 19G - 12, 15, 20, 25, 32, 38mm; 20G - 12, 15, 20, 25, 32, 38mm; 22G - 12, 15, 20, 25, 32mm. Zamawiający w czasie realizacji określi rozmiar igły.</t>
  </si>
  <si>
    <t>Zestaw do obsługi portów naczyniowych. W skład zestawu wchodzą: 1.Serweta nieprzylepna 40-50x60-80cm-1szt; 2.Serweta z regulowanym otworem, możliwość dostosowania średnicy otworu-1szt; 3.Rękawice sterylne lateksowe 7/7,5 - 1para; 4.Tupfery jałowe-4szt; 5.Penseta anatomiczna jednorazowa-1szt; 6.Igła bezpieczna z atraumatycznym szlifem łyżeczkowym, długość drenu 190 +/- 10 mm, przystosowana do iniekcji pod wysokim ciśnieniem 325PSI; wyposażona w mechanizm zapewniający minimalizację ryzyka zakłucia i wskazujący wizualne i akustyczne zabezpieczenie igły. Podkładka z gęstego tworzywa o strukturze zamknięto komórkowej; Elastyczne i ergonomiczne skrzydełka; Możliwość stosowania w TK i MRI. Rozmiary igły 20G/22G, długości: 15/20/mm - 1szt; 7.Zastawka dostępu bezigłowego - pojedyncza o ergonomicznym kształcie, długości 33 mm, z przezierną obudową i membraną; przepływ drogą pomiędzy obudową, a membraną; pozbawiona części metalowych, umożliwiająca stosowanie do min. 216 dostępów, automatyczny system zapobiegający cofaniu się leku/krwi w kierunku zastawki po odłączeniu. Wrzut pozytywny "0,03 ml , pakowana pojedynczo. 8. Opatrunek przezroczysty do zabezpieczenia miejsca wkłucia - 1szt.</t>
  </si>
  <si>
    <t>Specjalistyczny bezigłowy zawór do wkłuć obwodowych, centralnych i hemodializy. Wewnętrzny przepływ min. 36 l/godz. (600 ml/min) przy ciśnieniu 1 psi.do 1300 ml/min przy ciśnieniu 5 PSI. Czas stosowania 7 dni. Wewnętrzny korpus wykonany z silikonu (łącznik wolny od lateksu oraz części metalowych); linearny/prosty i przeźroczysty kanał przepływu; łącznik neutralnego rozłączania (brak cofania się krwi do światła cewnika oraz dodatniego wyrzutu); możliwość wielokrotnego przetaczania krwi i preparatów krwiopochodnych; możliwość dezynfekcji środkami na bazie alkoholu; pakowany pojedyńczo. Zamawiający wymaga na żadanie przedstawienia wykazu badań klinicznych i źródła ich publikacji do ewentualnej weryfikacji.</t>
  </si>
  <si>
    <t>Wkłucie jednokanałowe obwodowe z cewnikiem wykonanym z poliuretanu, bez portu górnego (kominka) w rozmiarach: 
24G-19mm. X 0,7mm. - przepływ 22ml/min.; 
22G-25mm. X 0,9mm. - przepływ 35ml/min.; 
20G-25mm. X 1,1mm. - przepływ 65ml/min.; 
Duże skrzydełka z otworami w kolorze identyfikującym rozmiar. Dwustopniowa identyfikacja wkłucia z filtrem hydrofobowym zapewniającym wizualizację prawidłowego wkłucia. Zastawka uniemożliwiając wypływ krwi po wyjęciu mandrynu (igły) i po każdym użyciu cewnika, brak konieczności zdejmowania STAZY uciskowej podczas zakładania. Przegroda multidistepu. Metalowy zatrzask w technologii pasywnej zabezpieczający przed zakłuciem (ekspozycją zawodową).</t>
  </si>
  <si>
    <t>Strzykawka 3 częściowa 10 ml. z zawartością 10ml. roztworu 0,9 % NaCl; sterylna z Korek luer-lock z wewnętrzną gąbkom nasączoną 70% IPA (izopropyl). Koreczek w opakowaniu gwarantującym sterylność. Umożliwiający dezynfekcję zaworów bezigłowych przy portach oraz wkłuciach centralnych. Możliwe długotrwałe zabezpieczenie dostępu bezigłowego do 7 dni.</t>
  </si>
  <si>
    <t>Przyrząd do długotrwałego aspirowania płynów infuzyjnych oraz leków - ostry kolec standard (osłonięty nasadką z tworzywa sztucznego zabezpieczającą kolec przed skażeniem podczas otwierania opakowania); filtr bakteryjny 0,45um o dużej powierzchni; port bezigłowy posiadający końcówkę luer-lock; obudowa zastawki w kolorze czerwonym, posiadający zastawkę zabezpieczającą lek przed wyciekaniem po rozłączeniu strzykawki; sterylny.</t>
  </si>
  <si>
    <t>Strzykawka do podawania leków wrażliwych na światło - kolor żółty lub bursztynowy skalowana co 1ml; pojemność 50ml; igła do aspiracji leku 2,0 x 28mm, zaopatrzona w filtr 15 um; igła zintegrowana ze strzykawką; gotowa do użycia, wykonana z polipropylenu i bez lateksu; 3 częściowa końcówka luer-lock.</t>
  </si>
  <si>
    <r>
      <t xml:space="preserve">Przyrząd do długotrwałego aspirowania cytostatyków - ostry kolec standard (osłonięty nasadką z tworzywa sztucznego zabezpieczającą kolec przed skażeniem podczas otwierania opakowania); filtr cząsteczkowy 5um o dużej powierzchni; filtr zatrzymujący aerozole 0,2 um; port bezigłowy posiadający końcówkę luer-lock; obudowa zastawki w kolorze czerwonym, posiadający zastawkę zabezpieczającą lek przed wyciekaniem po rozłączeniu strzykawki. </t>
    </r>
    <r>
      <rPr>
        <u val="single"/>
        <sz val="9"/>
        <rFont val="Arial"/>
        <family val="2"/>
      </rPr>
      <t>Wykonawca oświadcza, iż posiada test potwierdzający, że linie do przygotowania i podaży cytostatyków stanowią zamknięty system w myśl definicji NIOSH i zapobiegają uwalnianiu się niebezpiecznych zanieczyszczeń do otoczenia.</t>
    </r>
  </si>
  <si>
    <r>
      <t xml:space="preserve">Dren bursztynowy do przygotowywania leków cytostatycznych w pojemniku lub worku z możliwością ich podaży przez podłączenie z drenem głównym / kompatybilny z drenem wielodrożnym. Dren wykonany w całości z poliuretanu, bez zawartości PCV i DEHP. Możliwość dodania cytostatyku poprzez zintegrowaną zastawkę bezigłową zabezpieczoną korkiem luer-lock. Klips zatrzaskowy umiejscowiony poniżej portu do dostrzyknięć. Koniec drenu zabezpieczony filtrem hydrofobowym zapobiegającym wyciekom płynu,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8"/>
        <rFont val="Arial"/>
        <family val="2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</si>
  <si>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Dren przezroczysty z filtrem 0,2μm do przygotowywania leków cytostatycznych np. paclitaxeli w pojemniku lub worku z możliwością ich podaży przez podłączenie z zestawem wielodrożnym. Bez zawartości DEHP. Dren wykonany z poliuretanu bez PCV. Możliwość dodania cytostatyku poprzez zintegrowaną zastawkę bezigłową zabezpieczoną korkiem luer-lock. Klips zatrzaskowy umiejscowiony poniżej portu do dostrzyknięć. Koniec drenu zabezpieczony filtrem hydrofobowym (0,8µm) zapobiegającym wydostaniu się płynu oraz umożliwiającym usunięcie powietrza z drenu. Wyposażony w system sygnalizacji akustycznej po podłączeniu z drenem głównym. System drenów musi redukować możliwość kontaminacji leku i bezpośredni kontakt leku z personelem przygotowującym zestaw. </t>
    </r>
    <r>
      <rPr>
        <u val="single"/>
        <sz val="8"/>
        <rFont val="Arial"/>
        <family val="2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</si>
  <si>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r>
      <t xml:space="preserve">Aparat dwudrożny z portem bezigłowym nad komorą kroplową: ergonomiczna komora kroplowa, wykonana z bardzo przezroczystego materiału, ostry kolec wykonany z przezroczystego materiału, wyposażony w odpowietrznik z filtrem zabezpieczonym klapką; elastyczna dolna część komory kroplowej w celu łatwego ustawienia poziomu; 15um filtr zabezpieczający przed większymi cząsteczkami, precyzyjny zacisk rolkowy, z miejscem na kolec komory kroplowej po użyciu oraz miejsce do podwieszania drenu; filtr hydrofobowy na końcu drenu, zabezpieczający przed wyciekaniem płynu z drenu podczas jego odpowietrzania, filtr hydrofilny w komorze kroplowej, zabezpieczający przed dostaniem się powietrza do drenu po opróżnieniem opakowania z płynem; pozbawiony ftalanów DEHP; dren o długości 180cm. </t>
    </r>
    <r>
      <rPr>
        <u val="single"/>
        <sz val="8"/>
        <rFont val="Arial"/>
        <family val="2"/>
      </rPr>
      <t>Wykonawca oświadcza, iż posiada test potwierdzający, że linie do przygotowania i podaży leków stanowią zamknięty system w myśl definicji NIOSH i zapobiegają przedostawaniu się niebezpiecznych substancji do otoczenia.</t>
    </r>
  </si>
  <si>
    <t>EZ/ZP/168/2020/RI</t>
  </si>
  <si>
    <t>Formularz asortymentowo-cenowy</t>
  </si>
  <si>
    <t>załącznik nr 2 do SIWZ (załącznik nr 1 do umowy)</t>
  </si>
  <si>
    <t>Pakiet nr 3 – porty naczyniowe do podawania cytostatyków</t>
  </si>
  <si>
    <t>Pakiet nr 2 – Produkty do przygotowania i podaży leków cytostatycznych</t>
  </si>
  <si>
    <t>Oświadczam, iż oferowany przedmiot zamówienia jest
zgodny z ustawą o wyrobach medycznych z dnia 10 maja 2010 (Dz. U. 2020r. poz. 186) oraz dopuszczony do obrotu i stosowania w służbie zdrowia
zgodnie z klasą wyrobu medycznego TAK/NIE -niepotrzebne skreślić!!!</t>
  </si>
  <si>
    <t>TAK /NIE</t>
  </si>
  <si>
    <t>Oświadczam, iż oferowany przedmiot zamówienia jest</t>
  </si>
  <si>
    <t>zgodny z ustawą o wyrobach medycznych z dnia 10 maja 2010 (Dz. U. 2020r. poz. 186) oraz dopuszczony do obrotu i stosowania w służbie zdrowia zgodnie z klasa wyrobu medycznego TAK / NIE niepotrzebne skreślić !!!</t>
  </si>
  <si>
    <t xml:space="preserve">zgodny z ustawą o wyrobach medycznych z dnia 10 maja 2010 (Dz. U. 2020r. poz. 186) oraz dopuszczony do obrotu i stosowania w służbie zdrowia zgodnie z klasa wyrobu medycznego TAK / NIE niepotrzebne skreślić !!!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</si>
</sst>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&quot; zł&quot;"/>
    <numFmt numFmtId="169" formatCode="#,##0.00&quot; zł&quot;;\-#,##0.00&quot; zł&quot;"/>
    <numFmt numFmtId="170" formatCode="#,##0.00\ _z_ł"/>
    <numFmt numFmtId="171" formatCode="_-* #,##0.00\ [$zł-415]_-;\-* #,##0.00\ [$zł-415]_-;_-* &quot;-&quot;??\ [$zł-415]_-;_-@_-"/>
    <numFmt numFmtId="172" formatCode="#,##0.00\ &quot;zł&quot;"/>
    <numFmt numFmtId="173" formatCode="#,##0.00\ [$zł-415];\-#,##0.00\ [$zł-415]"/>
  </numFmts>
  <fonts count="73">
    <font>
      <sz val="10"/>
      <name val="Arial"/>
      <family val="2"/>
    </font>
    <font>
      <sz val="10"/>
      <name val="Arial CE"/>
      <family val="2"/>
    </font>
    <font>
      <sz val="9"/>
      <color indexed="17"/>
      <name val="Tahoma"/>
      <family val="2"/>
    </font>
    <font>
      <sz val="11"/>
      <color indexed="8"/>
      <name val="Calibri"/>
      <family val="2"/>
    </font>
    <font>
      <sz val="11"/>
      <color indexed="58"/>
      <name val="Czcionka tekstu podstawowego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4"/>
      <color indexed="8"/>
      <name val="Tahom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8"/>
      <name val="Arial CE"/>
      <family val="2"/>
    </font>
    <font>
      <sz val="10"/>
      <color indexed="8"/>
      <name val="Arial"/>
      <family val="2"/>
    </font>
    <font>
      <u val="single"/>
      <sz val="10"/>
      <name val="Times New Roman"/>
      <family val="1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 CE"/>
      <family val="2"/>
    </font>
    <font>
      <sz val="8"/>
      <name val="Tahoma"/>
      <family val="2"/>
    </font>
    <font>
      <sz val="9"/>
      <color indexed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color indexed="8"/>
      <name val="Arial"/>
      <family val="2"/>
    </font>
    <font>
      <b/>
      <sz val="12"/>
      <name val="Arial CE"/>
      <family val="0"/>
    </font>
    <font>
      <b/>
      <sz val="11"/>
      <color indexed="8"/>
      <name val="Tahom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2" fillId="28" borderId="0">
      <alignment horizontal="left" vertical="center"/>
      <protection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1" fillId="0" borderId="0">
      <alignment horizontal="left" vertical="center"/>
      <protection/>
    </xf>
    <xf numFmtId="167" fontId="1" fillId="0" borderId="0">
      <alignment horizontal="left" vertical="center"/>
      <protection/>
    </xf>
    <xf numFmtId="0" fontId="4" fillId="29" borderId="0">
      <alignment horizontal="left" vertical="center"/>
      <protection/>
    </xf>
    <xf numFmtId="0" fontId="1" fillId="0" borderId="0">
      <alignment horizontal="left" vertical="center"/>
      <protection/>
    </xf>
    <xf numFmtId="0" fontId="61" fillId="0" borderId="3" applyNumberFormat="0" applyFill="0" applyAlignment="0" applyProtection="0"/>
    <xf numFmtId="0" fontId="62" fillId="30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7" borderId="1" applyNumberFormat="0" applyAlignment="0" applyProtection="0"/>
    <xf numFmtId="9" fontId="0" fillId="0" borderId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3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47">
      <alignment horizontal="left" vertical="center"/>
      <protection/>
    </xf>
    <xf numFmtId="0" fontId="6" fillId="0" borderId="0" xfId="47" applyFont="1" applyAlignment="1">
      <alignment horizontal="left"/>
      <protection/>
    </xf>
    <xf numFmtId="0" fontId="6" fillId="0" borderId="0" xfId="47" applyFont="1">
      <alignment horizontal="left" vertical="center"/>
      <protection/>
    </xf>
    <xf numFmtId="0" fontId="8" fillId="0" borderId="0" xfId="47" applyFont="1" applyAlignment="1">
      <alignment horizontal="left"/>
      <protection/>
    </xf>
    <xf numFmtId="0" fontId="9" fillId="0" borderId="0" xfId="47" applyFont="1" applyAlignment="1">
      <alignment horizontal="center" vertical="center"/>
      <protection/>
    </xf>
    <xf numFmtId="0" fontId="10" fillId="0" borderId="0" xfId="47" applyFont="1" applyBorder="1" applyAlignment="1">
      <alignment vertical="top"/>
      <protection/>
    </xf>
    <xf numFmtId="0" fontId="10" fillId="0" borderId="0" xfId="47" applyFont="1" applyAlignment="1">
      <alignment horizontal="center" vertical="center"/>
      <protection/>
    </xf>
    <xf numFmtId="0" fontId="9" fillId="0" borderId="0" xfId="47" applyFont="1" applyAlignment="1">
      <alignment horizontal="center"/>
      <protection/>
    </xf>
    <xf numFmtId="0" fontId="9" fillId="0" borderId="0" xfId="47" applyFont="1" applyAlignment="1">
      <alignment/>
      <protection/>
    </xf>
    <xf numFmtId="0" fontId="6" fillId="0" borderId="10" xfId="47" applyFont="1" applyBorder="1">
      <alignment horizontal="left" vertical="center"/>
      <protection/>
    </xf>
    <xf numFmtId="0" fontId="12" fillId="34" borderId="11" xfId="47" applyNumberFormat="1" applyFont="1" applyFill="1" applyBorder="1" applyAlignment="1">
      <alignment horizontal="center" vertical="center" wrapText="1"/>
      <protection/>
    </xf>
    <xf numFmtId="0" fontId="12" fillId="0" borderId="10" xfId="47" applyNumberFormat="1" applyFont="1" applyFill="1" applyBorder="1" applyAlignment="1">
      <alignment horizontal="center" vertical="center" wrapText="1"/>
      <protection/>
    </xf>
    <xf numFmtId="0" fontId="14" fillId="35" borderId="11" xfId="47" applyNumberFormat="1" applyFont="1" applyFill="1" applyBorder="1" applyAlignment="1">
      <alignment horizontal="center" vertical="center" wrapText="1"/>
      <protection/>
    </xf>
    <xf numFmtId="0" fontId="15" fillId="35" borderId="11" xfId="47" applyFont="1" applyFill="1" applyBorder="1" applyAlignment="1">
      <alignment horizontal="left" vertical="top" wrapText="1"/>
      <protection/>
    </xf>
    <xf numFmtId="0" fontId="14" fillId="35" borderId="11" xfId="47" applyFont="1" applyFill="1" applyBorder="1" applyAlignment="1">
      <alignment horizontal="center" vertical="center"/>
      <protection/>
    </xf>
    <xf numFmtId="168" fontId="14" fillId="35" borderId="11" xfId="47" applyNumberFormat="1" applyFont="1" applyFill="1" applyBorder="1" applyAlignment="1">
      <alignment horizontal="center" vertical="center"/>
      <protection/>
    </xf>
    <xf numFmtId="9" fontId="14" fillId="35" borderId="11" xfId="47" applyNumberFormat="1" applyFont="1" applyFill="1" applyBorder="1" applyAlignment="1">
      <alignment horizontal="center" vertical="center" wrapText="1"/>
      <protection/>
    </xf>
    <xf numFmtId="0" fontId="14" fillId="35" borderId="11" xfId="47" applyFont="1" applyFill="1" applyBorder="1" applyAlignment="1">
      <alignment horizontal="left" vertical="center" wrapText="1"/>
      <protection/>
    </xf>
    <xf numFmtId="0" fontId="14" fillId="35" borderId="11" xfId="47" applyFont="1" applyFill="1" applyBorder="1" applyAlignment="1">
      <alignment vertical="center" wrapText="1"/>
      <protection/>
    </xf>
    <xf numFmtId="0" fontId="6" fillId="0" borderId="11" xfId="47" applyFont="1" applyBorder="1">
      <alignment horizontal="left" vertical="center"/>
      <protection/>
    </xf>
    <xf numFmtId="0" fontId="6" fillId="0" borderId="0" xfId="47" applyFont="1" applyBorder="1">
      <alignment horizontal="left" vertical="center"/>
      <protection/>
    </xf>
    <xf numFmtId="169" fontId="14" fillId="35" borderId="12" xfId="44" applyNumberFormat="1" applyFont="1" applyFill="1" applyBorder="1" applyAlignment="1" applyProtection="1">
      <alignment horizontal="center" vertical="center" wrapText="1"/>
      <protection/>
    </xf>
    <xf numFmtId="0" fontId="21" fillId="0" borderId="0" xfId="47" applyFont="1">
      <alignment horizontal="left" vertical="center"/>
      <protection/>
    </xf>
    <xf numFmtId="49" fontId="14" fillId="35" borderId="11" xfId="47" applyNumberFormat="1" applyFont="1" applyFill="1" applyBorder="1" applyAlignment="1">
      <alignment horizontal="justify" vertical="center"/>
      <protection/>
    </xf>
    <xf numFmtId="0" fontId="14" fillId="35" borderId="0" xfId="47" applyFont="1" applyFill="1" applyAlignment="1">
      <alignment horizontal="left" vertical="center" wrapText="1"/>
      <protection/>
    </xf>
    <xf numFmtId="0" fontId="23" fillId="0" borderId="13" xfId="47" applyFont="1" applyBorder="1" applyAlignment="1">
      <alignment vertical="center"/>
      <protection/>
    </xf>
    <xf numFmtId="0" fontId="23" fillId="0" borderId="0" xfId="47" applyFont="1" applyBorder="1" applyAlignment="1">
      <alignment vertical="center"/>
      <protection/>
    </xf>
    <xf numFmtId="0" fontId="23" fillId="0" borderId="14" xfId="47" applyFont="1" applyBorder="1" applyAlignment="1">
      <alignment vertical="center"/>
      <protection/>
    </xf>
    <xf numFmtId="0" fontId="23" fillId="0" borderId="15" xfId="47" applyFont="1" applyBorder="1" applyAlignment="1">
      <alignment vertical="center"/>
      <protection/>
    </xf>
    <xf numFmtId="0" fontId="21" fillId="0" borderId="16" xfId="47" applyFont="1" applyBorder="1">
      <alignment horizontal="left" vertical="center"/>
      <protection/>
    </xf>
    <xf numFmtId="0" fontId="21" fillId="0" borderId="17" xfId="47" applyFont="1" applyBorder="1">
      <alignment horizontal="left" vertical="center"/>
      <protection/>
    </xf>
    <xf numFmtId="0" fontId="21" fillId="0" borderId="18" xfId="47" applyFont="1" applyBorder="1">
      <alignment horizontal="left" vertical="center"/>
      <protection/>
    </xf>
    <xf numFmtId="0" fontId="21" fillId="0" borderId="0" xfId="47" applyFont="1" applyBorder="1">
      <alignment horizontal="left" vertical="center"/>
      <protection/>
    </xf>
    <xf numFmtId="0" fontId="14" fillId="35" borderId="11" xfId="47" applyFont="1" applyFill="1" applyBorder="1" applyAlignment="1">
      <alignment horizontal="center" vertical="center" wrapText="1"/>
      <protection/>
    </xf>
    <xf numFmtId="9" fontId="14" fillId="35" borderId="11" xfId="47" applyNumberFormat="1" applyFont="1" applyFill="1" applyBorder="1" applyAlignment="1">
      <alignment horizontal="center" vertical="center"/>
      <protection/>
    </xf>
    <xf numFmtId="0" fontId="9" fillId="35" borderId="11" xfId="47" applyFont="1" applyFill="1" applyBorder="1" applyAlignment="1">
      <alignment horizontal="center" vertical="center"/>
      <protection/>
    </xf>
    <xf numFmtId="0" fontId="14" fillId="35" borderId="0" xfId="47" applyFont="1" applyFill="1" applyAlignment="1">
      <alignment horizontal="center" vertical="center"/>
      <protection/>
    </xf>
    <xf numFmtId="0" fontId="13" fillId="35" borderId="11" xfId="47" applyFont="1" applyFill="1" applyBorder="1" applyAlignment="1">
      <alignment horizontal="center" vertical="center"/>
      <protection/>
    </xf>
    <xf numFmtId="0" fontId="14" fillId="35" borderId="19" xfId="47" applyFont="1" applyFill="1" applyBorder="1" applyAlignment="1">
      <alignment horizontal="center" vertical="center"/>
      <protection/>
    </xf>
    <xf numFmtId="0" fontId="25" fillId="0" borderId="0" xfId="47" applyFont="1" applyBorder="1" applyAlignment="1">
      <alignment vertical="center"/>
      <protection/>
    </xf>
    <xf numFmtId="0" fontId="19" fillId="0" borderId="0" xfId="47" applyFont="1" applyBorder="1" applyAlignment="1">
      <alignment horizontal="left"/>
      <protection/>
    </xf>
    <xf numFmtId="1" fontId="19" fillId="0" borderId="0" xfId="47" applyNumberFormat="1" applyFont="1" applyBorder="1" applyAlignment="1">
      <alignment horizontal="left" vertical="center" wrapText="1"/>
      <protection/>
    </xf>
    <xf numFmtId="0" fontId="30" fillId="35" borderId="11" xfId="47" applyFont="1" applyFill="1" applyBorder="1" applyAlignment="1">
      <alignment horizontal="left" vertical="top" wrapText="1"/>
      <protection/>
    </xf>
    <xf numFmtId="0" fontId="8" fillId="34" borderId="11" xfId="47" applyNumberFormat="1" applyFont="1" applyFill="1" applyBorder="1" applyAlignment="1">
      <alignment horizontal="center" vertical="center" wrapText="1"/>
      <protection/>
    </xf>
    <xf numFmtId="0" fontId="32" fillId="0" borderId="0" xfId="47" applyFont="1">
      <alignment horizontal="left" vertical="center"/>
      <protection/>
    </xf>
    <xf numFmtId="0" fontId="30" fillId="35" borderId="11" xfId="47" applyNumberFormat="1" applyFont="1" applyFill="1" applyBorder="1" applyAlignment="1">
      <alignment horizontal="center" vertical="top" wrapText="1"/>
      <protection/>
    </xf>
    <xf numFmtId="3" fontId="30" fillId="35" borderId="11" xfId="47" applyNumberFormat="1" applyFont="1" applyFill="1" applyBorder="1" applyAlignment="1">
      <alignment horizontal="center" vertical="top"/>
      <protection/>
    </xf>
    <xf numFmtId="0" fontId="30" fillId="35" borderId="11" xfId="47" applyFont="1" applyFill="1" applyBorder="1" applyAlignment="1">
      <alignment horizontal="center" vertical="top"/>
      <protection/>
    </xf>
    <xf numFmtId="169" fontId="30" fillId="35" borderId="11" xfId="44" applyNumberFormat="1" applyFont="1" applyFill="1" applyBorder="1" applyAlignment="1" applyProtection="1">
      <alignment horizontal="center" vertical="top" wrapText="1"/>
      <protection/>
    </xf>
    <xf numFmtId="0" fontId="6" fillId="0" borderId="10" xfId="47" applyFont="1" applyBorder="1" applyAlignment="1">
      <alignment horizontal="left" vertical="top"/>
      <protection/>
    </xf>
    <xf numFmtId="0" fontId="1" fillId="0" borderId="0" xfId="47" applyAlignment="1">
      <alignment horizontal="left" vertical="top"/>
      <protection/>
    </xf>
    <xf numFmtId="0" fontId="30" fillId="35" borderId="11" xfId="47" applyFont="1" applyFill="1" applyBorder="1" applyAlignment="1">
      <alignment vertical="top" wrapText="1"/>
      <protection/>
    </xf>
    <xf numFmtId="0" fontId="17" fillId="0" borderId="10" xfId="47" applyFont="1" applyBorder="1" applyAlignment="1">
      <alignment horizontal="left" vertical="top"/>
      <protection/>
    </xf>
    <xf numFmtId="0" fontId="32" fillId="0" borderId="0" xfId="47" applyFont="1" applyAlignment="1">
      <alignment horizontal="left" vertical="top"/>
      <protection/>
    </xf>
    <xf numFmtId="0" fontId="14" fillId="35" borderId="11" xfId="47" applyNumberFormat="1" applyFont="1" applyFill="1" applyBorder="1" applyAlignment="1">
      <alignment horizontal="center" vertical="top" wrapText="1"/>
      <protection/>
    </xf>
    <xf numFmtId="0" fontId="8" fillId="0" borderId="20" xfId="47" applyFont="1" applyBorder="1" applyAlignment="1">
      <alignment vertical="top"/>
      <protection/>
    </xf>
    <xf numFmtId="0" fontId="8" fillId="0" borderId="21" xfId="47" applyFont="1" applyBorder="1" applyAlignment="1">
      <alignment vertical="top"/>
      <protection/>
    </xf>
    <xf numFmtId="0" fontId="16" fillId="0" borderId="22" xfId="47" applyFont="1" applyBorder="1" applyAlignment="1">
      <alignment horizontal="left" vertical="top"/>
      <protection/>
    </xf>
    <xf numFmtId="0" fontId="6" fillId="0" borderId="11" xfId="47" applyFont="1" applyBorder="1" applyAlignment="1">
      <alignment horizontal="left" vertical="top"/>
      <protection/>
    </xf>
    <xf numFmtId="170" fontId="30" fillId="35" borderId="11" xfId="47" applyNumberFormat="1" applyFont="1" applyFill="1" applyBorder="1" applyAlignment="1">
      <alignment horizontal="center" vertical="top" wrapText="1"/>
      <protection/>
    </xf>
    <xf numFmtId="0" fontId="0" fillId="0" borderId="0" xfId="47" applyFont="1" applyBorder="1" applyAlignment="1">
      <alignment horizontal="left"/>
      <protection/>
    </xf>
    <xf numFmtId="1" fontId="24" fillId="0" borderId="0" xfId="47" applyNumberFormat="1" applyFont="1" applyBorder="1" applyAlignment="1">
      <alignment horizontal="left" vertical="center" wrapText="1"/>
      <protection/>
    </xf>
    <xf numFmtId="168" fontId="26" fillId="0" borderId="0" xfId="44" applyNumberFormat="1" applyFont="1" applyFill="1" applyBorder="1" applyAlignment="1" applyProtection="1">
      <alignment horizontal="right" vertical="center"/>
      <protection/>
    </xf>
    <xf numFmtId="0" fontId="14" fillId="35" borderId="10" xfId="47" applyFont="1" applyFill="1" applyBorder="1" applyAlignment="1">
      <alignment horizontal="center" vertical="center" wrapText="1"/>
      <protection/>
    </xf>
    <xf numFmtId="0" fontId="14" fillId="35" borderId="23" xfId="47" applyFont="1" applyFill="1" applyBorder="1" applyAlignment="1">
      <alignment horizontal="center" vertical="center"/>
      <protection/>
    </xf>
    <xf numFmtId="0" fontId="13" fillId="35" borderId="24" xfId="47" applyFont="1" applyFill="1" applyBorder="1" applyAlignment="1">
      <alignment horizontal="center" vertical="center"/>
      <protection/>
    </xf>
    <xf numFmtId="0" fontId="14" fillId="35" borderId="25" xfId="47" applyFont="1" applyFill="1" applyBorder="1" applyAlignment="1">
      <alignment horizontal="center" vertical="center"/>
      <protection/>
    </xf>
    <xf numFmtId="0" fontId="14" fillId="35" borderId="26" xfId="47" applyFont="1" applyFill="1" applyBorder="1" applyAlignment="1">
      <alignment horizontal="center" vertical="center"/>
      <protection/>
    </xf>
    <xf numFmtId="0" fontId="1" fillId="0" borderId="27" xfId="47" applyBorder="1">
      <alignment horizontal="left" vertical="center"/>
      <protection/>
    </xf>
    <xf numFmtId="9" fontId="0" fillId="35" borderId="11" xfId="59" applyFill="1" applyBorder="1" applyAlignment="1">
      <alignment horizontal="center" vertical="top" wrapText="1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top" wrapText="1"/>
    </xf>
    <xf numFmtId="0" fontId="34" fillId="0" borderId="19" xfId="0" applyFont="1" applyBorder="1" applyAlignment="1">
      <alignment horizontal="left" vertical="center" wrapText="1"/>
    </xf>
    <xf numFmtId="0" fontId="3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0" fillId="0" borderId="0" xfId="47" applyFont="1">
      <alignment horizontal="left" vertical="center"/>
      <protection/>
    </xf>
    <xf numFmtId="0" fontId="28" fillId="34" borderId="11" xfId="47" applyNumberFormat="1" applyFont="1" applyFill="1" applyBorder="1" applyAlignment="1">
      <alignment horizontal="center" vertical="center" wrapText="1"/>
      <protection/>
    </xf>
    <xf numFmtId="0" fontId="0" fillId="35" borderId="11" xfId="47" applyFont="1" applyFill="1" applyBorder="1" applyAlignment="1">
      <alignment horizontal="center" vertical="center"/>
      <protection/>
    </xf>
    <xf numFmtId="0" fontId="0" fillId="35" borderId="11" xfId="47" applyFont="1" applyFill="1" applyBorder="1" applyAlignment="1">
      <alignment horizontal="center" vertical="center" wrapText="1"/>
      <protection/>
    </xf>
    <xf numFmtId="168" fontId="0" fillId="35" borderId="11" xfId="47" applyNumberFormat="1" applyFont="1" applyFill="1" applyBorder="1" applyAlignment="1">
      <alignment horizontal="center" vertical="center"/>
      <protection/>
    </xf>
    <xf numFmtId="9" fontId="0" fillId="35" borderId="11" xfId="47" applyNumberFormat="1" applyFont="1" applyFill="1" applyBorder="1" applyAlignment="1">
      <alignment horizontal="center" vertical="center"/>
      <protection/>
    </xf>
    <xf numFmtId="0" fontId="21" fillId="35" borderId="11" xfId="47" applyFont="1" applyFill="1" applyBorder="1" applyAlignment="1">
      <alignment horizontal="center" vertical="center"/>
      <protection/>
    </xf>
    <xf numFmtId="0" fontId="0" fillId="35" borderId="0" xfId="47" applyFont="1" applyFill="1" applyAlignment="1">
      <alignment horizontal="center" vertical="center"/>
      <protection/>
    </xf>
    <xf numFmtId="0" fontId="36" fillId="0" borderId="11" xfId="0" applyFont="1" applyBorder="1" applyAlignment="1">
      <alignment vertical="center" wrapText="1"/>
    </xf>
    <xf numFmtId="0" fontId="0" fillId="35" borderId="10" xfId="47" applyFont="1" applyFill="1" applyBorder="1" applyAlignment="1">
      <alignment horizontal="center" vertical="center"/>
      <protection/>
    </xf>
    <xf numFmtId="0" fontId="24" fillId="0" borderId="19" xfId="0" applyFont="1" applyBorder="1" applyAlignment="1">
      <alignment vertical="center" wrapText="1"/>
    </xf>
    <xf numFmtId="0" fontId="0" fillId="35" borderId="19" xfId="47" applyFont="1" applyFill="1" applyBorder="1" applyAlignment="1">
      <alignment horizontal="center" vertical="center"/>
      <protection/>
    </xf>
    <xf numFmtId="0" fontId="0" fillId="35" borderId="25" xfId="47" applyFont="1" applyFill="1" applyBorder="1" applyAlignment="1">
      <alignment horizontal="center" vertical="center"/>
      <protection/>
    </xf>
    <xf numFmtId="0" fontId="0" fillId="35" borderId="23" xfId="47" applyFont="1" applyFill="1" applyBorder="1" applyAlignment="1">
      <alignment horizontal="center" vertical="center"/>
      <protection/>
    </xf>
    <xf numFmtId="0" fontId="0" fillId="35" borderId="10" xfId="47" applyFont="1" applyFill="1" applyBorder="1" applyAlignment="1">
      <alignment horizontal="center" vertical="center" wrapText="1"/>
      <protection/>
    </xf>
    <xf numFmtId="0" fontId="27" fillId="35" borderId="24" xfId="47" applyFont="1" applyFill="1" applyBorder="1" applyAlignment="1">
      <alignment horizontal="center" vertical="center"/>
      <protection/>
    </xf>
    <xf numFmtId="0" fontId="0" fillId="35" borderId="28" xfId="47" applyFont="1" applyFill="1" applyBorder="1" applyAlignment="1">
      <alignment horizontal="center" vertical="center"/>
      <protection/>
    </xf>
    <xf numFmtId="0" fontId="27" fillId="35" borderId="19" xfId="47" applyFont="1" applyFill="1" applyBorder="1" applyAlignment="1">
      <alignment horizontal="center" vertical="center"/>
      <protection/>
    </xf>
    <xf numFmtId="0" fontId="0" fillId="35" borderId="29" xfId="47" applyFont="1" applyFill="1" applyBorder="1" applyAlignment="1">
      <alignment horizontal="center" vertical="center"/>
      <protection/>
    </xf>
    <xf numFmtId="168" fontId="0" fillId="35" borderId="19" xfId="47" applyNumberFormat="1" applyFont="1" applyFill="1" applyBorder="1" applyAlignment="1">
      <alignment horizontal="center" vertical="center"/>
      <protection/>
    </xf>
    <xf numFmtId="9" fontId="0" fillId="35" borderId="19" xfId="47" applyNumberFormat="1" applyFont="1" applyFill="1" applyBorder="1" applyAlignment="1">
      <alignment horizontal="center" vertical="center"/>
      <protection/>
    </xf>
    <xf numFmtId="0" fontId="23" fillId="0" borderId="23" xfId="47" applyFont="1" applyBorder="1" applyAlignment="1">
      <alignment vertical="center"/>
      <protection/>
    </xf>
    <xf numFmtId="168" fontId="38" fillId="0" borderId="23" xfId="44" applyNumberFormat="1" applyFont="1" applyFill="1" applyBorder="1" applyAlignment="1" applyProtection="1">
      <alignment horizontal="right" vertical="center"/>
      <protection/>
    </xf>
    <xf numFmtId="0" fontId="21" fillId="0" borderId="23" xfId="47" applyFont="1" applyBorder="1" applyAlignment="1">
      <alignment vertical="center"/>
      <protection/>
    </xf>
    <xf numFmtId="0" fontId="0" fillId="0" borderId="0" xfId="47" applyFont="1" applyBorder="1" applyAlignment="1">
      <alignment horizontal="left"/>
      <protection/>
    </xf>
    <xf numFmtId="1" fontId="0" fillId="0" borderId="0" xfId="47" applyNumberFormat="1" applyFont="1" applyBorder="1" applyAlignment="1">
      <alignment horizontal="left" vertical="center" wrapText="1"/>
      <protection/>
    </xf>
    <xf numFmtId="0" fontId="21" fillId="0" borderId="23" xfId="47" applyFont="1" applyBorder="1" applyAlignment="1">
      <alignment horizontal="center" vertical="center"/>
      <protection/>
    </xf>
    <xf numFmtId="172" fontId="14" fillId="35" borderId="11" xfId="47" applyNumberFormat="1" applyFont="1" applyFill="1" applyBorder="1" applyAlignment="1">
      <alignment horizontal="center" vertical="center"/>
      <protection/>
    </xf>
    <xf numFmtId="170" fontId="0" fillId="35" borderId="11" xfId="47" applyNumberFormat="1" applyFont="1" applyFill="1" applyBorder="1" applyAlignment="1">
      <alignment horizontal="center" vertical="center"/>
      <protection/>
    </xf>
    <xf numFmtId="170" fontId="0" fillId="35" borderId="19" xfId="47" applyNumberFormat="1" applyFont="1" applyFill="1" applyBorder="1" applyAlignment="1">
      <alignment horizontal="center" vertical="center"/>
      <protection/>
    </xf>
    <xf numFmtId="170" fontId="38" fillId="0" borderId="23" xfId="47" applyNumberFormat="1" applyFont="1" applyBorder="1" applyAlignment="1">
      <alignment vertical="center" wrapText="1"/>
      <protection/>
    </xf>
    <xf numFmtId="168" fontId="12" fillId="0" borderId="30" xfId="44" applyNumberFormat="1" applyFont="1" applyFill="1" applyBorder="1" applyAlignment="1" applyProtection="1">
      <alignment horizontal="right" vertical="center"/>
      <protection/>
    </xf>
    <xf numFmtId="0" fontId="13" fillId="36" borderId="19" xfId="47" applyFont="1" applyFill="1" applyBorder="1" applyAlignment="1">
      <alignment horizontal="center" vertical="center" wrapText="1"/>
      <protection/>
    </xf>
    <xf numFmtId="0" fontId="13" fillId="36" borderId="26" xfId="47" applyFont="1" applyFill="1" applyBorder="1" applyAlignment="1">
      <alignment horizontal="center" vertical="center" wrapText="1"/>
      <protection/>
    </xf>
    <xf numFmtId="170" fontId="14" fillId="35" borderId="11" xfId="47" applyNumberFormat="1" applyFont="1" applyFill="1" applyBorder="1" applyAlignment="1">
      <alignment horizontal="center" vertical="center" wrapText="1"/>
      <protection/>
    </xf>
    <xf numFmtId="0" fontId="41" fillId="37" borderId="19" xfId="47" applyFont="1" applyFill="1" applyBorder="1" applyAlignment="1">
      <alignment horizontal="center" vertical="center" wrapText="1"/>
      <protection/>
    </xf>
    <xf numFmtId="0" fontId="41" fillId="37" borderId="26" xfId="47" applyFont="1" applyFill="1" applyBorder="1" applyAlignment="1">
      <alignment horizontal="center" vertical="center" wrapText="1"/>
      <protection/>
    </xf>
    <xf numFmtId="168" fontId="8" fillId="0" borderId="31" xfId="44" applyNumberFormat="1" applyFont="1" applyFill="1" applyBorder="1" applyAlignment="1" applyProtection="1">
      <alignment horizontal="right" vertical="top"/>
      <protection/>
    </xf>
    <xf numFmtId="168" fontId="27" fillId="0" borderId="23" xfId="47" applyNumberFormat="1" applyFont="1" applyBorder="1" applyAlignment="1">
      <alignment horizontal="center" vertical="center"/>
      <protection/>
    </xf>
    <xf numFmtId="173" fontId="8" fillId="0" borderId="11" xfId="47" applyNumberFormat="1" applyFont="1" applyBorder="1" applyAlignment="1">
      <alignment horizontal="right" vertical="top" wrapText="1"/>
      <protection/>
    </xf>
    <xf numFmtId="0" fontId="26" fillId="37" borderId="19" xfId="47" applyFont="1" applyFill="1" applyBorder="1" applyAlignment="1">
      <alignment horizontal="center" vertical="center" wrapText="1"/>
      <protection/>
    </xf>
    <xf numFmtId="0" fontId="26" fillId="37" borderId="26" xfId="47" applyFont="1" applyFill="1" applyBorder="1" applyAlignment="1">
      <alignment horizontal="center" vertical="center" wrapText="1"/>
      <protection/>
    </xf>
    <xf numFmtId="166" fontId="26" fillId="37" borderId="19" xfId="44" applyFont="1" applyFill="1" applyBorder="1" applyAlignment="1" applyProtection="1">
      <alignment horizontal="left" vertical="center" wrapText="1"/>
      <protection/>
    </xf>
    <xf numFmtId="166" fontId="26" fillId="37" borderId="26" xfId="44" applyFont="1" applyFill="1" applyBorder="1" applyAlignment="1" applyProtection="1">
      <alignment horizontal="left" vertical="center" wrapText="1"/>
      <protection/>
    </xf>
    <xf numFmtId="0" fontId="31" fillId="0" borderId="25" xfId="47" applyFont="1" applyBorder="1" applyAlignment="1">
      <alignment vertical="top" wrapText="1"/>
      <protection/>
    </xf>
    <xf numFmtId="0" fontId="31" fillId="0" borderId="32" xfId="47" applyFont="1" applyBorder="1" applyAlignment="1">
      <alignment vertical="top" wrapText="1"/>
      <protection/>
    </xf>
    <xf numFmtId="0" fontId="31" fillId="0" borderId="29" xfId="47" applyFont="1" applyBorder="1" applyAlignment="1">
      <alignment vertical="top" wrapText="1"/>
      <protection/>
    </xf>
    <xf numFmtId="0" fontId="31" fillId="0" borderId="33" xfId="47" applyFont="1" applyBorder="1" applyAlignment="1">
      <alignment vertical="top" wrapText="1"/>
      <protection/>
    </xf>
    <xf numFmtId="0" fontId="31" fillId="0" borderId="0" xfId="47" applyFont="1" applyBorder="1" applyAlignment="1">
      <alignment vertical="top" wrapText="1"/>
      <protection/>
    </xf>
    <xf numFmtId="0" fontId="31" fillId="0" borderId="34" xfId="47" applyFont="1" applyBorder="1" applyAlignment="1">
      <alignment vertical="top" wrapText="1"/>
      <protection/>
    </xf>
    <xf numFmtId="0" fontId="33" fillId="0" borderId="0" xfId="47" applyFont="1" applyBorder="1" applyAlignment="1">
      <alignment horizontal="left"/>
      <protection/>
    </xf>
    <xf numFmtId="1" fontId="33" fillId="0" borderId="0" xfId="47" applyNumberFormat="1" applyFont="1" applyBorder="1" applyAlignment="1">
      <alignment horizontal="left" vertical="center" wrapText="1"/>
      <protection/>
    </xf>
    <xf numFmtId="0" fontId="8" fillId="0" borderId="11" xfId="47" applyFont="1" applyBorder="1" applyAlignment="1">
      <alignment horizontal="right" vertical="top" wrapText="1"/>
      <protection/>
    </xf>
    <xf numFmtId="0" fontId="27" fillId="0" borderId="11" xfId="0" applyFont="1" applyBorder="1" applyAlignment="1">
      <alignment vertical="top"/>
    </xf>
    <xf numFmtId="0" fontId="11" fillId="0" borderId="0" xfId="47" applyFont="1" applyBorder="1" applyAlignment="1">
      <alignment horizontal="center" vertical="top"/>
      <protection/>
    </xf>
    <xf numFmtId="0" fontId="11" fillId="0" borderId="21" xfId="47" applyFont="1" applyBorder="1" applyAlignment="1">
      <alignment horizontal="center" vertical="top"/>
      <protection/>
    </xf>
    <xf numFmtId="0" fontId="5" fillId="0" borderId="0" xfId="47" applyFont="1" applyBorder="1" applyAlignment="1">
      <alignment horizontal="left"/>
      <protection/>
    </xf>
    <xf numFmtId="0" fontId="5" fillId="0" borderId="0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8" fillId="0" borderId="0" xfId="47" applyFont="1" applyBorder="1" applyAlignment="1">
      <alignment horizontal="left"/>
      <protection/>
    </xf>
    <xf numFmtId="0" fontId="16" fillId="0" borderId="0" xfId="47" applyFont="1" applyBorder="1" applyAlignment="1">
      <alignment horizontal="center"/>
      <protection/>
    </xf>
    <xf numFmtId="0" fontId="10" fillId="0" borderId="0" xfId="47" applyFont="1" applyBorder="1" applyAlignment="1">
      <alignment vertical="top"/>
      <protection/>
    </xf>
    <xf numFmtId="0" fontId="0" fillId="0" borderId="17" xfId="47" applyFont="1" applyBorder="1" applyAlignment="1">
      <alignment horizontal="left"/>
      <protection/>
    </xf>
    <xf numFmtId="1" fontId="24" fillId="0" borderId="35" xfId="47" applyNumberFormat="1" applyFont="1" applyBorder="1" applyAlignment="1">
      <alignment horizontal="left" vertical="center" wrapText="1"/>
      <protection/>
    </xf>
    <xf numFmtId="172" fontId="12" fillId="0" borderId="36" xfId="44" applyNumberFormat="1" applyFont="1" applyFill="1" applyBorder="1" applyAlignment="1" applyProtection="1">
      <alignment horizontal="right" vertical="center"/>
      <protection/>
    </xf>
    <xf numFmtId="172" fontId="12" fillId="0" borderId="37" xfId="44" applyNumberFormat="1" applyFont="1" applyFill="1" applyBorder="1" applyAlignment="1" applyProtection="1">
      <alignment horizontal="right" vertical="center"/>
      <protection/>
    </xf>
    <xf numFmtId="0" fontId="12" fillId="0" borderId="19" xfId="47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12" fillId="37" borderId="11" xfId="47" applyFont="1" applyFill="1" applyBorder="1" applyAlignment="1">
      <alignment horizontal="center" vertical="center" wrapText="1"/>
      <protection/>
    </xf>
    <xf numFmtId="0" fontId="21" fillId="0" borderId="38" xfId="47" applyFont="1" applyBorder="1" applyAlignment="1">
      <alignment horizontal="left" vertical="center"/>
      <protection/>
    </xf>
    <xf numFmtId="0" fontId="27" fillId="0" borderId="39" xfId="47" applyFont="1" applyBorder="1" applyAlignment="1">
      <alignment vertical="top" wrapText="1"/>
      <protection/>
    </xf>
    <xf numFmtId="166" fontId="12" fillId="37" borderId="11" xfId="44" applyFont="1" applyFill="1" applyBorder="1" applyAlignment="1" applyProtection="1">
      <alignment horizontal="center" vertical="center" wrapText="1"/>
      <protection/>
    </xf>
    <xf numFmtId="0" fontId="39" fillId="0" borderId="21" xfId="47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166" fontId="12" fillId="37" borderId="19" xfId="44" applyFont="1" applyFill="1" applyBorder="1" applyAlignment="1" applyProtection="1">
      <alignment horizontal="center" vertical="center" wrapText="1"/>
      <protection/>
    </xf>
    <xf numFmtId="166" fontId="12" fillId="37" borderId="26" xfId="44" applyFont="1" applyFill="1" applyBorder="1" applyAlignment="1" applyProtection="1">
      <alignment horizontal="center" vertical="center" wrapText="1"/>
      <protection/>
    </xf>
    <xf numFmtId="0" fontId="20" fillId="0" borderId="0" xfId="47" applyFont="1" applyBorder="1" applyAlignment="1">
      <alignment horizontal="left"/>
      <protection/>
    </xf>
    <xf numFmtId="0" fontId="20" fillId="0" borderId="0" xfId="47" applyFont="1" applyBorder="1" applyAlignment="1">
      <alignment horizontal="center"/>
      <protection/>
    </xf>
    <xf numFmtId="0" fontId="40" fillId="0" borderId="0" xfId="47" applyFont="1" applyBorder="1" applyAlignment="1">
      <alignment horizontal="center" vertical="top"/>
      <protection/>
    </xf>
    <xf numFmtId="0" fontId="11" fillId="0" borderId="0" xfId="47" applyFont="1" applyBorder="1" applyAlignment="1">
      <alignment horizontal="left" vertical="top"/>
      <protection/>
    </xf>
    <xf numFmtId="0" fontId="9" fillId="0" borderId="0" xfId="47" applyFont="1" applyBorder="1" applyAlignment="1">
      <alignment horizontal="center"/>
      <protection/>
    </xf>
    <xf numFmtId="0" fontId="6" fillId="0" borderId="32" xfId="47" applyFont="1" applyBorder="1" applyAlignment="1">
      <alignment horizontal="left" vertical="center"/>
      <protection/>
    </xf>
    <xf numFmtId="0" fontId="6" fillId="0" borderId="0" xfId="47" applyFont="1" applyBorder="1" applyAlignment="1">
      <alignment horizontal="left" vertical="center"/>
      <protection/>
    </xf>
    <xf numFmtId="0" fontId="26" fillId="0" borderId="25" xfId="47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18" fillId="0" borderId="19" xfId="47" applyFont="1" applyBorder="1" applyAlignment="1">
      <alignment vertical="top" wrapText="1"/>
      <protection/>
    </xf>
    <xf numFmtId="0" fontId="19" fillId="0" borderId="0" xfId="47" applyFont="1" applyBorder="1" applyAlignment="1">
      <alignment horizontal="left"/>
      <protection/>
    </xf>
    <xf numFmtId="1" fontId="19" fillId="0" borderId="0" xfId="47" applyNumberFormat="1" applyFont="1" applyBorder="1" applyAlignment="1">
      <alignment horizontal="left" vertical="center" wrapText="1"/>
      <protection/>
    </xf>
    <xf numFmtId="0" fontId="13" fillId="37" borderId="11" xfId="47" applyFont="1" applyFill="1" applyBorder="1" applyAlignment="1">
      <alignment horizontal="center" vertical="center" wrapText="1"/>
      <protection/>
    </xf>
    <xf numFmtId="172" fontId="26" fillId="0" borderId="19" xfId="44" applyNumberFormat="1" applyFont="1" applyFill="1" applyBorder="1" applyAlignment="1" applyProtection="1">
      <alignment horizontal="right" vertical="center"/>
      <protection/>
    </xf>
    <xf numFmtId="172" fontId="26" fillId="0" borderId="26" xfId="44" applyNumberFormat="1" applyFont="1" applyFill="1" applyBorder="1" applyAlignment="1" applyProtection="1">
      <alignment horizontal="right" vertical="center"/>
      <protection/>
    </xf>
    <xf numFmtId="0" fontId="28" fillId="37" borderId="11" xfId="47" applyFont="1" applyFill="1" applyBorder="1" applyAlignment="1">
      <alignment horizontal="center" vertical="center" wrapText="1"/>
      <protection/>
    </xf>
    <xf numFmtId="166" fontId="28" fillId="37" borderId="11" xfId="44" applyFont="1" applyFill="1" applyBorder="1" applyAlignment="1" applyProtection="1">
      <alignment horizontal="center" vertical="center" wrapText="1"/>
      <protection/>
    </xf>
    <xf numFmtId="0" fontId="27" fillId="0" borderId="41" xfId="47" applyFont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7" fillId="0" borderId="19" xfId="47" applyFont="1" applyBorder="1" applyAlignment="1">
      <alignment vertical="top" wrapText="1"/>
      <protection/>
    </xf>
    <xf numFmtId="0" fontId="0" fillId="0" borderId="0" xfId="47" applyFont="1" applyBorder="1" applyAlignment="1">
      <alignment horizontal="left"/>
      <protection/>
    </xf>
    <xf numFmtId="1" fontId="0" fillId="0" borderId="0" xfId="47" applyNumberFormat="1" applyFont="1" applyBorder="1" applyAlignment="1">
      <alignment horizontal="left" vertical="center" wrapText="1"/>
      <protection/>
    </xf>
    <xf numFmtId="0" fontId="27" fillId="37" borderId="11" xfId="47" applyFont="1" applyFill="1" applyBorder="1" applyAlignment="1">
      <alignment horizontal="center" vertical="center" wrapText="1"/>
      <protection/>
    </xf>
    <xf numFmtId="0" fontId="27" fillId="37" borderId="11" xfId="47" applyFont="1" applyFill="1" applyBorder="1" applyAlignment="1">
      <alignment horizontal="left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omma" xfId="44"/>
    <cellStyle name="Excel Built-in Currency" xfId="45"/>
    <cellStyle name="Excel Built-in Good" xfId="46"/>
    <cellStyle name="Excel Built-in Normal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 2 2" xfId="56"/>
    <cellStyle name="Normalny 2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6FB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EFCE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1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91" zoomScaleNormal="86" zoomScaleSheetLayoutView="91" workbookViewId="0" topLeftCell="A1">
      <selection activeCell="K8" sqref="K8"/>
    </sheetView>
  </sheetViews>
  <sheetFormatPr defaultColWidth="8.7109375" defaultRowHeight="12.75" customHeight="1"/>
  <cols>
    <col min="1" max="1" width="3.8515625" style="1" customWidth="1"/>
    <col min="2" max="2" width="17.8515625" style="1" customWidth="1"/>
    <col min="3" max="3" width="14.00390625" style="1" customWidth="1"/>
    <col min="4" max="4" width="75.57421875" style="1" customWidth="1"/>
    <col min="5" max="5" width="6.421875" style="1" customWidth="1"/>
    <col min="6" max="6" width="5.7109375" style="1" customWidth="1"/>
    <col min="7" max="7" width="9.57421875" style="1" customWidth="1"/>
    <col min="8" max="8" width="15.00390625" style="1" customWidth="1"/>
    <col min="9" max="9" width="15.421875" style="1" customWidth="1"/>
    <col min="10" max="10" width="16.57421875" style="1" customWidth="1"/>
    <col min="11" max="11" width="35.00390625" style="1" customWidth="1"/>
    <col min="12" max="12" width="26.57421875" style="1" hidden="1" customWidth="1"/>
    <col min="13" max="16384" width="8.7109375" style="1" customWidth="1"/>
  </cols>
  <sheetData>
    <row r="1" spans="1:12" ht="15.75" customHeight="1">
      <c r="A1" s="133" t="s">
        <v>118</v>
      </c>
      <c r="B1" s="133"/>
      <c r="C1" s="133"/>
      <c r="D1" s="2"/>
      <c r="E1" s="134"/>
      <c r="F1" s="134"/>
      <c r="G1" s="134"/>
      <c r="H1" s="134"/>
      <c r="I1" s="134"/>
      <c r="J1" s="134"/>
      <c r="K1" s="134"/>
      <c r="L1" s="3"/>
    </row>
    <row r="2" spans="1:12" ht="18.75" customHeight="1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3"/>
    </row>
    <row r="3" spans="1:12" ht="15.75" customHeight="1">
      <c r="A3" s="136"/>
      <c r="B3" s="136"/>
      <c r="C3" s="136"/>
      <c r="D3" s="4"/>
      <c r="E3" s="5"/>
      <c r="F3" s="137" t="s">
        <v>120</v>
      </c>
      <c r="G3" s="137"/>
      <c r="H3" s="137"/>
      <c r="I3" s="137"/>
      <c r="J3" s="137"/>
      <c r="K3" s="137"/>
      <c r="L3" s="3"/>
    </row>
    <row r="4" spans="1:12" ht="14.25" customHeight="1">
      <c r="A4" s="138"/>
      <c r="B4" s="138"/>
      <c r="C4" s="138"/>
      <c r="D4" s="6"/>
      <c r="E4" s="7"/>
      <c r="F4" s="8"/>
      <c r="G4" s="8"/>
      <c r="H4" s="8"/>
      <c r="I4" s="8"/>
      <c r="J4" s="9"/>
      <c r="K4" s="3"/>
      <c r="L4" s="3"/>
    </row>
    <row r="5" spans="1:12" ht="12.75" customHeight="1">
      <c r="A5" s="131" t="s">
        <v>119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0"/>
    </row>
    <row r="6" spans="1:12" ht="12.7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0"/>
    </row>
    <row r="7" spans="1:12" ht="44.25" customHeight="1">
      <c r="A7" s="117" t="s">
        <v>1</v>
      </c>
      <c r="B7" s="117" t="s">
        <v>2</v>
      </c>
      <c r="C7" s="117" t="s">
        <v>3</v>
      </c>
      <c r="D7" s="117" t="s">
        <v>4</v>
      </c>
      <c r="E7" s="117" t="s">
        <v>5</v>
      </c>
      <c r="F7" s="117" t="s">
        <v>6</v>
      </c>
      <c r="G7" s="117" t="s">
        <v>7</v>
      </c>
      <c r="H7" s="117" t="s">
        <v>8</v>
      </c>
      <c r="I7" s="117" t="s">
        <v>9</v>
      </c>
      <c r="J7" s="119" t="s">
        <v>97</v>
      </c>
      <c r="K7" s="112" t="s">
        <v>125</v>
      </c>
      <c r="L7" s="10"/>
    </row>
    <row r="8" spans="1:12" ht="108.75" customHeight="1">
      <c r="A8" s="118"/>
      <c r="B8" s="118"/>
      <c r="C8" s="118"/>
      <c r="D8" s="118"/>
      <c r="E8" s="118"/>
      <c r="F8" s="118"/>
      <c r="G8" s="118"/>
      <c r="H8" s="118"/>
      <c r="I8" s="118"/>
      <c r="J8" s="120"/>
      <c r="K8" s="113" t="s">
        <v>127</v>
      </c>
      <c r="L8" s="10"/>
    </row>
    <row r="9" spans="1:12" ht="17.2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12">
        <v>13</v>
      </c>
    </row>
    <row r="10" spans="1:13" ht="400.5" customHeight="1">
      <c r="A10" s="46" t="s">
        <v>10</v>
      </c>
      <c r="B10" s="46"/>
      <c r="C10" s="46"/>
      <c r="D10" s="14" t="s">
        <v>11</v>
      </c>
      <c r="E10" s="47">
        <v>400</v>
      </c>
      <c r="F10" s="48" t="s">
        <v>12</v>
      </c>
      <c r="G10" s="70"/>
      <c r="H10" s="60"/>
      <c r="I10" s="81">
        <f aca="true" t="shared" si="0" ref="I10:I17">H10*E10</f>
        <v>0</v>
      </c>
      <c r="J10" s="49"/>
      <c r="K10" s="36" t="s">
        <v>124</v>
      </c>
      <c r="L10" s="50"/>
      <c r="M10" s="51"/>
    </row>
    <row r="11" spans="1:13" ht="204.75">
      <c r="A11" s="46" t="s">
        <v>13</v>
      </c>
      <c r="B11" s="46"/>
      <c r="C11" s="46"/>
      <c r="D11" s="43" t="s">
        <v>14</v>
      </c>
      <c r="E11" s="47">
        <v>2000</v>
      </c>
      <c r="F11" s="48" t="s">
        <v>12</v>
      </c>
      <c r="G11" s="70"/>
      <c r="H11" s="60"/>
      <c r="I11" s="81">
        <f t="shared" si="0"/>
        <v>0</v>
      </c>
      <c r="J11" s="49"/>
      <c r="K11" s="36" t="s">
        <v>124</v>
      </c>
      <c r="L11" s="50"/>
      <c r="M11" s="51"/>
    </row>
    <row r="12" spans="1:13" ht="204.75">
      <c r="A12" s="46" t="s">
        <v>15</v>
      </c>
      <c r="B12" s="46"/>
      <c r="C12" s="46"/>
      <c r="D12" s="43" t="s">
        <v>16</v>
      </c>
      <c r="E12" s="47">
        <v>600</v>
      </c>
      <c r="F12" s="48" t="s">
        <v>12</v>
      </c>
      <c r="G12" s="70"/>
      <c r="H12" s="60"/>
      <c r="I12" s="81">
        <f t="shared" si="0"/>
        <v>0</v>
      </c>
      <c r="J12" s="49"/>
      <c r="K12" s="36" t="s">
        <v>124</v>
      </c>
      <c r="L12" s="50"/>
      <c r="M12" s="51"/>
    </row>
    <row r="13" spans="1:13" ht="220.5">
      <c r="A13" s="46" t="s">
        <v>17</v>
      </c>
      <c r="B13" s="46"/>
      <c r="C13" s="46"/>
      <c r="D13" s="43" t="s">
        <v>18</v>
      </c>
      <c r="E13" s="47">
        <v>1000</v>
      </c>
      <c r="F13" s="48" t="s">
        <v>12</v>
      </c>
      <c r="G13" s="70"/>
      <c r="H13" s="60"/>
      <c r="I13" s="81">
        <f t="shared" si="0"/>
        <v>0</v>
      </c>
      <c r="J13" s="49"/>
      <c r="K13" s="36" t="s">
        <v>124</v>
      </c>
      <c r="L13" s="50"/>
      <c r="M13" s="51"/>
    </row>
    <row r="14" spans="1:13" ht="237.75" customHeight="1">
      <c r="A14" s="46" t="s">
        <v>19</v>
      </c>
      <c r="B14" s="46"/>
      <c r="C14" s="46"/>
      <c r="D14" s="43" t="s">
        <v>20</v>
      </c>
      <c r="E14" s="47">
        <v>75</v>
      </c>
      <c r="F14" s="48" t="s">
        <v>12</v>
      </c>
      <c r="G14" s="70"/>
      <c r="H14" s="60"/>
      <c r="I14" s="81">
        <f t="shared" si="0"/>
        <v>0</v>
      </c>
      <c r="J14" s="49"/>
      <c r="K14" s="36" t="s">
        <v>124</v>
      </c>
      <c r="L14" s="50"/>
      <c r="M14" s="51"/>
    </row>
    <row r="15" spans="1:13" s="45" customFormat="1" ht="126">
      <c r="A15" s="46" t="s">
        <v>21</v>
      </c>
      <c r="B15" s="46"/>
      <c r="C15" s="46"/>
      <c r="D15" s="52" t="s">
        <v>22</v>
      </c>
      <c r="E15" s="47">
        <v>750</v>
      </c>
      <c r="F15" s="48" t="s">
        <v>12</v>
      </c>
      <c r="G15" s="70"/>
      <c r="H15" s="60"/>
      <c r="I15" s="81">
        <f t="shared" si="0"/>
        <v>0</v>
      </c>
      <c r="J15" s="49"/>
      <c r="K15" s="36" t="s">
        <v>124</v>
      </c>
      <c r="L15" s="53"/>
      <c r="M15" s="54"/>
    </row>
    <row r="16" spans="1:13" ht="157.5">
      <c r="A16" s="55" t="s">
        <v>23</v>
      </c>
      <c r="B16" s="46"/>
      <c r="C16" s="46"/>
      <c r="D16" s="52" t="s">
        <v>24</v>
      </c>
      <c r="E16" s="47">
        <v>1000</v>
      </c>
      <c r="F16" s="48" t="s">
        <v>25</v>
      </c>
      <c r="G16" s="70"/>
      <c r="H16" s="60"/>
      <c r="I16" s="81">
        <f t="shared" si="0"/>
        <v>0</v>
      </c>
      <c r="J16" s="49"/>
      <c r="K16" s="36" t="s">
        <v>124</v>
      </c>
      <c r="L16" s="50"/>
      <c r="M16" s="51"/>
    </row>
    <row r="17" spans="1:13" ht="94.5">
      <c r="A17" s="46" t="s">
        <v>26</v>
      </c>
      <c r="B17" s="46"/>
      <c r="C17" s="46"/>
      <c r="D17" s="52" t="s">
        <v>27</v>
      </c>
      <c r="E17" s="47">
        <v>1000</v>
      </c>
      <c r="F17" s="48" t="s">
        <v>25</v>
      </c>
      <c r="G17" s="70"/>
      <c r="H17" s="60"/>
      <c r="I17" s="81">
        <f t="shared" si="0"/>
        <v>0</v>
      </c>
      <c r="J17" s="49"/>
      <c r="K17" s="36" t="s">
        <v>124</v>
      </c>
      <c r="L17" s="50"/>
      <c r="M17" s="51"/>
    </row>
    <row r="18" spans="1:13" ht="57" customHeight="1">
      <c r="A18" s="56"/>
      <c r="B18" s="57"/>
      <c r="C18" s="57"/>
      <c r="D18" s="57"/>
      <c r="E18" s="129" t="s">
        <v>28</v>
      </c>
      <c r="F18" s="130"/>
      <c r="G18" s="130"/>
      <c r="H18" s="130"/>
      <c r="I18" s="116">
        <f>SUM(I10:I17)</f>
        <v>0</v>
      </c>
      <c r="J18" s="114"/>
      <c r="K18" s="58"/>
      <c r="L18" s="59"/>
      <c r="M18" s="51"/>
    </row>
    <row r="19" spans="1:12" ht="15.75" customHeight="1">
      <c r="A19" s="121" t="s">
        <v>98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3"/>
      <c r="L19" s="20"/>
    </row>
    <row r="20" spans="1:12" ht="12.75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6"/>
      <c r="L20" s="20"/>
    </row>
    <row r="21" spans="1:12" ht="23.25" customHeight="1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6"/>
      <c r="L21" s="20"/>
    </row>
    <row r="22" spans="1:12" ht="110.25" customHeight="1" hidden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6"/>
      <c r="L22" s="20"/>
    </row>
    <row r="23" spans="1:2" ht="24.75" customHeight="1">
      <c r="A23" s="21"/>
      <c r="B23" s="21"/>
    </row>
    <row r="24" spans="1:2" ht="13.5" customHeight="1">
      <c r="A24" s="21"/>
      <c r="B24" s="21"/>
    </row>
    <row r="25" spans="5:14" ht="12.75" customHeight="1">
      <c r="E25" s="127" t="s">
        <v>29</v>
      </c>
      <c r="F25" s="127"/>
      <c r="G25" s="127"/>
      <c r="H25" s="127"/>
      <c r="I25" s="127"/>
      <c r="J25" s="127"/>
      <c r="K25" s="127"/>
      <c r="L25" s="127"/>
      <c r="M25" s="127"/>
      <c r="N25" s="127"/>
    </row>
    <row r="26" spans="5:14" ht="12.75" customHeight="1">
      <c r="E26" s="128" t="s">
        <v>30</v>
      </c>
      <c r="F26" s="128"/>
      <c r="G26" s="128"/>
      <c r="H26" s="128"/>
      <c r="I26" s="128"/>
      <c r="J26" s="128"/>
      <c r="K26" s="128"/>
      <c r="L26" s="128"/>
      <c r="M26" s="128"/>
      <c r="N26" s="128"/>
    </row>
  </sheetData>
  <sheetProtection/>
  <mergeCells count="21">
    <mergeCell ref="A1:C1"/>
    <mergeCell ref="E1:K1"/>
    <mergeCell ref="A2:K2"/>
    <mergeCell ref="A3:C3"/>
    <mergeCell ref="F3:K3"/>
    <mergeCell ref="A4:C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A19:K22"/>
    <mergeCell ref="E25:N25"/>
    <mergeCell ref="E26:N26"/>
    <mergeCell ref="I7:I8"/>
    <mergeCell ref="E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headerFooter alignWithMargins="0">
    <oddFooter>&amp;CStrona &amp;P</oddFooter>
  </headerFooter>
  <rowBreaks count="3" manualBreakCount="3">
    <brk id="10" max="255" man="1"/>
    <brk id="13" max="13" man="1"/>
    <brk id="2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97" zoomScaleSheetLayoutView="97" workbookViewId="0" topLeftCell="A43">
      <selection activeCell="K45" sqref="K45"/>
    </sheetView>
  </sheetViews>
  <sheetFormatPr defaultColWidth="8.7109375" defaultRowHeight="12.75" customHeight="1"/>
  <cols>
    <col min="1" max="1" width="5.28125" style="1" customWidth="1"/>
    <col min="2" max="2" width="14.28125" style="1" customWidth="1"/>
    <col min="3" max="3" width="15.421875" style="1" customWidth="1"/>
    <col min="4" max="4" width="50.8515625" style="1" customWidth="1"/>
    <col min="5" max="5" width="6.421875" style="1" customWidth="1"/>
    <col min="6" max="6" width="4.7109375" style="1" customWidth="1"/>
    <col min="7" max="7" width="8.00390625" style="1" customWidth="1"/>
    <col min="8" max="8" width="15.140625" style="1" customWidth="1"/>
    <col min="9" max="9" width="17.7109375" style="1" customWidth="1"/>
    <col min="10" max="10" width="18.421875" style="1" customWidth="1"/>
    <col min="11" max="11" width="27.57421875" style="1" customWidth="1"/>
    <col min="12" max="12" width="10.140625" style="1" customWidth="1"/>
    <col min="13" max="16384" width="8.7109375" style="1" customWidth="1"/>
  </cols>
  <sheetData>
    <row r="1" spans="1:12" ht="12.75" customHeight="1">
      <c r="A1" s="154"/>
      <c r="B1" s="154"/>
      <c r="C1" s="154"/>
      <c r="D1" s="2"/>
      <c r="E1" s="155"/>
      <c r="F1" s="155"/>
      <c r="G1" s="155"/>
      <c r="H1" s="155"/>
      <c r="I1" s="155"/>
      <c r="J1" s="155"/>
      <c r="K1" s="155"/>
      <c r="L1" s="3"/>
    </row>
    <row r="2" spans="1:12" ht="12.75" customHeight="1">
      <c r="A2" s="156" t="s">
        <v>122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3"/>
    </row>
    <row r="3" spans="1:12" ht="12.7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3"/>
    </row>
    <row r="4" spans="1:13" ht="14.25" customHeight="1">
      <c r="A4" s="133" t="s">
        <v>118</v>
      </c>
      <c r="B4" s="133"/>
      <c r="C4" s="133"/>
      <c r="D4" s="6"/>
      <c r="E4" s="7"/>
      <c r="F4" s="8"/>
      <c r="G4" s="137"/>
      <c r="H4" s="137"/>
      <c r="I4" s="137"/>
      <c r="J4" s="137"/>
      <c r="K4" s="137"/>
      <c r="L4" s="137"/>
      <c r="M4" s="137"/>
    </row>
    <row r="5" ht="12.75" customHeight="1">
      <c r="L5" s="3"/>
    </row>
    <row r="6" spans="4:12" ht="27" customHeight="1">
      <c r="D6" s="150" t="s">
        <v>119</v>
      </c>
      <c r="E6" s="151"/>
      <c r="F6" s="151"/>
      <c r="G6" s="151"/>
      <c r="L6" s="3"/>
    </row>
    <row r="7" spans="1:12" ht="28.5" customHeight="1">
      <c r="A7" s="146" t="s">
        <v>1</v>
      </c>
      <c r="B7" s="146" t="s">
        <v>2</v>
      </c>
      <c r="C7" s="146" t="s">
        <v>3</v>
      </c>
      <c r="D7" s="146" t="s">
        <v>4</v>
      </c>
      <c r="E7" s="146" t="s">
        <v>5</v>
      </c>
      <c r="F7" s="146" t="s">
        <v>6</v>
      </c>
      <c r="G7" s="146" t="s">
        <v>7</v>
      </c>
      <c r="H7" s="146" t="s">
        <v>8</v>
      </c>
      <c r="I7" s="149" t="s">
        <v>9</v>
      </c>
      <c r="J7" s="152" t="s">
        <v>96</v>
      </c>
      <c r="K7" s="109" t="s">
        <v>125</v>
      </c>
      <c r="L7" s="3"/>
    </row>
    <row r="8" spans="1:12" ht="100.5" customHeight="1">
      <c r="A8" s="146"/>
      <c r="B8" s="146"/>
      <c r="C8" s="146"/>
      <c r="D8" s="146"/>
      <c r="E8" s="146"/>
      <c r="F8" s="146"/>
      <c r="G8" s="146"/>
      <c r="H8" s="146"/>
      <c r="I8" s="149"/>
      <c r="J8" s="153"/>
      <c r="K8" s="110" t="s">
        <v>126</v>
      </c>
      <c r="L8" s="3"/>
    </row>
    <row r="9" spans="1:12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3"/>
    </row>
    <row r="10" spans="1:12" ht="354" customHeight="1">
      <c r="A10" s="13" t="s">
        <v>10</v>
      </c>
      <c r="B10" s="13"/>
      <c r="C10" s="13"/>
      <c r="D10" s="19" t="s">
        <v>31</v>
      </c>
      <c r="E10" s="13">
        <v>2</v>
      </c>
      <c r="F10" s="13" t="s">
        <v>12</v>
      </c>
      <c r="G10" s="17"/>
      <c r="H10" s="111"/>
      <c r="I10" s="81">
        <f>H10*E10</f>
        <v>0</v>
      </c>
      <c r="J10" s="22"/>
      <c r="K10" s="36" t="s">
        <v>124</v>
      </c>
      <c r="L10" s="23"/>
    </row>
    <row r="11" spans="1:12" ht="66" customHeight="1">
      <c r="A11" s="13" t="s">
        <v>13</v>
      </c>
      <c r="B11" s="13"/>
      <c r="C11" s="13"/>
      <c r="D11" s="19" t="s">
        <v>32</v>
      </c>
      <c r="E11" s="13">
        <v>125</v>
      </c>
      <c r="F11" s="13" t="s">
        <v>12</v>
      </c>
      <c r="G11" s="17"/>
      <c r="H11" s="111"/>
      <c r="I11" s="81">
        <f aca="true" t="shared" si="0" ref="I11:I45">H11*E11</f>
        <v>0</v>
      </c>
      <c r="J11" s="22"/>
      <c r="K11" s="36" t="s">
        <v>124</v>
      </c>
      <c r="L11" s="23"/>
    </row>
    <row r="12" spans="1:12" ht="75.75" customHeight="1">
      <c r="A12" s="13" t="s">
        <v>15</v>
      </c>
      <c r="B12" s="13"/>
      <c r="C12" s="13"/>
      <c r="D12" s="19" t="s">
        <v>33</v>
      </c>
      <c r="E12" s="13">
        <v>500</v>
      </c>
      <c r="F12" s="13" t="s">
        <v>12</v>
      </c>
      <c r="G12" s="17"/>
      <c r="H12" s="111"/>
      <c r="I12" s="81">
        <f t="shared" si="0"/>
        <v>0</v>
      </c>
      <c r="J12" s="22"/>
      <c r="K12" s="36" t="s">
        <v>124</v>
      </c>
      <c r="L12" s="23"/>
    </row>
    <row r="13" spans="1:12" ht="64.5" customHeight="1">
      <c r="A13" s="13" t="s">
        <v>17</v>
      </c>
      <c r="B13" s="13"/>
      <c r="C13" s="13"/>
      <c r="D13" s="19" t="s">
        <v>34</v>
      </c>
      <c r="E13" s="13">
        <v>5</v>
      </c>
      <c r="F13" s="13" t="s">
        <v>12</v>
      </c>
      <c r="G13" s="17"/>
      <c r="H13" s="111"/>
      <c r="I13" s="81">
        <f t="shared" si="0"/>
        <v>0</v>
      </c>
      <c r="J13" s="22"/>
      <c r="K13" s="36" t="s">
        <v>124</v>
      </c>
      <c r="L13" s="23"/>
    </row>
    <row r="14" spans="1:12" ht="61.5" customHeight="1">
      <c r="A14" s="13" t="s">
        <v>19</v>
      </c>
      <c r="B14" s="13"/>
      <c r="C14" s="13"/>
      <c r="D14" s="24" t="s">
        <v>35</v>
      </c>
      <c r="E14" s="13">
        <v>1000</v>
      </c>
      <c r="F14" s="13" t="s">
        <v>12</v>
      </c>
      <c r="G14" s="17"/>
      <c r="H14" s="111"/>
      <c r="I14" s="81">
        <f t="shared" si="0"/>
        <v>0</v>
      </c>
      <c r="J14" s="22"/>
      <c r="K14" s="36" t="s">
        <v>124</v>
      </c>
      <c r="L14" s="23"/>
    </row>
    <row r="15" spans="1:12" ht="154.5" customHeight="1">
      <c r="A15" s="13" t="s">
        <v>21</v>
      </c>
      <c r="B15" s="13"/>
      <c r="C15" s="13"/>
      <c r="D15" s="19" t="s">
        <v>36</v>
      </c>
      <c r="E15" s="13">
        <v>500</v>
      </c>
      <c r="F15" s="13" t="s">
        <v>12</v>
      </c>
      <c r="G15" s="17"/>
      <c r="H15" s="111"/>
      <c r="I15" s="81">
        <f t="shared" si="0"/>
        <v>0</v>
      </c>
      <c r="J15" s="22"/>
      <c r="K15" s="36" t="s">
        <v>124</v>
      </c>
      <c r="L15" s="23"/>
    </row>
    <row r="16" spans="1:12" ht="106.5" customHeight="1">
      <c r="A16" s="13" t="s">
        <v>23</v>
      </c>
      <c r="B16" s="13"/>
      <c r="C16" s="13"/>
      <c r="D16" s="19" t="s">
        <v>37</v>
      </c>
      <c r="E16" s="13">
        <v>100</v>
      </c>
      <c r="F16" s="13" t="s">
        <v>12</v>
      </c>
      <c r="G16" s="17"/>
      <c r="H16" s="111"/>
      <c r="I16" s="81">
        <f t="shared" si="0"/>
        <v>0</v>
      </c>
      <c r="J16" s="22"/>
      <c r="K16" s="36" t="s">
        <v>124</v>
      </c>
      <c r="L16" s="23"/>
    </row>
    <row r="17" spans="1:12" ht="63.75" customHeight="1">
      <c r="A17" s="13" t="s">
        <v>26</v>
      </c>
      <c r="B17" s="13"/>
      <c r="C17" s="13"/>
      <c r="D17" s="25" t="s">
        <v>39</v>
      </c>
      <c r="E17" s="13">
        <v>125</v>
      </c>
      <c r="F17" s="13" t="s">
        <v>12</v>
      </c>
      <c r="G17" s="17"/>
      <c r="H17" s="111"/>
      <c r="I17" s="81">
        <f t="shared" si="0"/>
        <v>0</v>
      </c>
      <c r="J17" s="22"/>
      <c r="K17" s="36" t="s">
        <v>124</v>
      </c>
      <c r="L17" s="23"/>
    </row>
    <row r="18" spans="1:12" ht="74.25" customHeight="1">
      <c r="A18" s="13" t="s">
        <v>38</v>
      </c>
      <c r="B18" s="13"/>
      <c r="C18" s="13"/>
      <c r="D18" s="19" t="s">
        <v>41</v>
      </c>
      <c r="E18" s="13">
        <v>50</v>
      </c>
      <c r="F18" s="13" t="s">
        <v>12</v>
      </c>
      <c r="G18" s="17"/>
      <c r="H18" s="111"/>
      <c r="I18" s="81">
        <f t="shared" si="0"/>
        <v>0</v>
      </c>
      <c r="J18" s="22"/>
      <c r="K18" s="36" t="s">
        <v>124</v>
      </c>
      <c r="L18" s="23"/>
    </row>
    <row r="19" spans="1:12" ht="141.75" customHeight="1">
      <c r="A19" s="13" t="s">
        <v>40</v>
      </c>
      <c r="B19" s="13"/>
      <c r="C19" s="13"/>
      <c r="D19" s="19" t="s">
        <v>43</v>
      </c>
      <c r="E19" s="13">
        <v>750</v>
      </c>
      <c r="F19" s="13" t="s">
        <v>12</v>
      </c>
      <c r="G19" s="17"/>
      <c r="H19" s="111"/>
      <c r="I19" s="81">
        <f t="shared" si="0"/>
        <v>0</v>
      </c>
      <c r="J19" s="22"/>
      <c r="K19" s="36" t="s">
        <v>124</v>
      </c>
      <c r="L19" s="23"/>
    </row>
    <row r="20" spans="1:12" ht="129" customHeight="1">
      <c r="A20" s="13" t="s">
        <v>42</v>
      </c>
      <c r="B20" s="13"/>
      <c r="C20" s="13"/>
      <c r="D20" s="19" t="s">
        <v>45</v>
      </c>
      <c r="E20" s="13">
        <v>250</v>
      </c>
      <c r="F20" s="13" t="s">
        <v>12</v>
      </c>
      <c r="G20" s="17"/>
      <c r="H20" s="111"/>
      <c r="I20" s="81">
        <f t="shared" si="0"/>
        <v>0</v>
      </c>
      <c r="J20" s="22"/>
      <c r="K20" s="36" t="s">
        <v>124</v>
      </c>
      <c r="L20" s="23"/>
    </row>
    <row r="21" spans="1:12" ht="127.5" customHeight="1">
      <c r="A21" s="13" t="s">
        <v>44</v>
      </c>
      <c r="B21" s="13"/>
      <c r="C21" s="13"/>
      <c r="D21" s="19" t="s">
        <v>47</v>
      </c>
      <c r="E21" s="13">
        <v>500</v>
      </c>
      <c r="F21" s="13" t="s">
        <v>12</v>
      </c>
      <c r="G21" s="17"/>
      <c r="H21" s="111"/>
      <c r="I21" s="81">
        <f t="shared" si="0"/>
        <v>0</v>
      </c>
      <c r="J21" s="22"/>
      <c r="K21" s="36" t="s">
        <v>124</v>
      </c>
      <c r="L21" s="23"/>
    </row>
    <row r="22" spans="1:12" ht="131.25" customHeight="1">
      <c r="A22" s="13" t="s">
        <v>46</v>
      </c>
      <c r="B22" s="13"/>
      <c r="C22" s="13"/>
      <c r="D22" s="19" t="s">
        <v>49</v>
      </c>
      <c r="E22" s="13">
        <v>750</v>
      </c>
      <c r="F22" s="13" t="s">
        <v>12</v>
      </c>
      <c r="G22" s="17"/>
      <c r="H22" s="111"/>
      <c r="I22" s="81">
        <f t="shared" si="0"/>
        <v>0</v>
      </c>
      <c r="J22" s="22"/>
      <c r="K22" s="36" t="s">
        <v>124</v>
      </c>
      <c r="L22" s="23"/>
    </row>
    <row r="23" spans="1:12" ht="139.5" customHeight="1">
      <c r="A23" s="13" t="s">
        <v>48</v>
      </c>
      <c r="B23" s="13"/>
      <c r="C23" s="13"/>
      <c r="D23" s="19" t="s">
        <v>51</v>
      </c>
      <c r="E23" s="13">
        <v>1000</v>
      </c>
      <c r="F23" s="13" t="s">
        <v>12</v>
      </c>
      <c r="G23" s="17"/>
      <c r="H23" s="111"/>
      <c r="I23" s="81">
        <f t="shared" si="0"/>
        <v>0</v>
      </c>
      <c r="J23" s="22"/>
      <c r="K23" s="36" t="s">
        <v>124</v>
      </c>
      <c r="L23" s="23"/>
    </row>
    <row r="24" spans="1:12" ht="39.75" customHeight="1">
      <c r="A24" s="13" t="s">
        <v>50</v>
      </c>
      <c r="B24" s="13"/>
      <c r="C24" s="13"/>
      <c r="D24" s="19" t="s">
        <v>53</v>
      </c>
      <c r="E24" s="13">
        <v>100</v>
      </c>
      <c r="F24" s="13" t="s">
        <v>12</v>
      </c>
      <c r="G24" s="17"/>
      <c r="H24" s="111"/>
      <c r="I24" s="81">
        <f t="shared" si="0"/>
        <v>0</v>
      </c>
      <c r="J24" s="22"/>
      <c r="K24" s="36" t="s">
        <v>124</v>
      </c>
      <c r="L24" s="23"/>
    </row>
    <row r="25" spans="1:12" ht="29.25" customHeight="1">
      <c r="A25" s="13" t="s">
        <v>52</v>
      </c>
      <c r="B25" s="13"/>
      <c r="C25" s="13"/>
      <c r="D25" s="19" t="s">
        <v>55</v>
      </c>
      <c r="E25" s="13">
        <v>500</v>
      </c>
      <c r="F25" s="13" t="s">
        <v>12</v>
      </c>
      <c r="G25" s="17"/>
      <c r="H25" s="111"/>
      <c r="I25" s="81">
        <f t="shared" si="0"/>
        <v>0</v>
      </c>
      <c r="J25" s="22"/>
      <c r="K25" s="36" t="s">
        <v>124</v>
      </c>
      <c r="L25" s="23"/>
    </row>
    <row r="26" spans="1:12" ht="213.75" customHeight="1">
      <c r="A26" s="13" t="s">
        <v>54</v>
      </c>
      <c r="B26" s="13"/>
      <c r="C26" s="13"/>
      <c r="D26" s="19" t="s">
        <v>57</v>
      </c>
      <c r="E26" s="13">
        <v>500</v>
      </c>
      <c r="F26" s="13" t="s">
        <v>12</v>
      </c>
      <c r="G26" s="17"/>
      <c r="H26" s="111"/>
      <c r="I26" s="81">
        <f t="shared" si="0"/>
        <v>0</v>
      </c>
      <c r="J26" s="22"/>
      <c r="K26" s="36" t="s">
        <v>124</v>
      </c>
      <c r="L26" s="23"/>
    </row>
    <row r="27" spans="1:12" ht="225.75" customHeight="1">
      <c r="A27" s="13" t="s">
        <v>56</v>
      </c>
      <c r="B27" s="13"/>
      <c r="C27" s="13"/>
      <c r="D27" s="19" t="s">
        <v>59</v>
      </c>
      <c r="E27" s="13">
        <v>250</v>
      </c>
      <c r="F27" s="13" t="s">
        <v>12</v>
      </c>
      <c r="G27" s="17"/>
      <c r="H27" s="111"/>
      <c r="I27" s="81">
        <f t="shared" si="0"/>
        <v>0</v>
      </c>
      <c r="J27" s="22"/>
      <c r="K27" s="36" t="s">
        <v>124</v>
      </c>
      <c r="L27" s="23"/>
    </row>
    <row r="28" spans="1:12" ht="216.75" customHeight="1">
      <c r="A28" s="13" t="s">
        <v>58</v>
      </c>
      <c r="B28" s="13"/>
      <c r="C28" s="13"/>
      <c r="D28" s="19" t="s">
        <v>61</v>
      </c>
      <c r="E28" s="13">
        <v>250</v>
      </c>
      <c r="F28" s="13"/>
      <c r="G28" s="17"/>
      <c r="H28" s="111"/>
      <c r="I28" s="81">
        <f t="shared" si="0"/>
        <v>0</v>
      </c>
      <c r="J28" s="22"/>
      <c r="K28" s="36" t="s">
        <v>124</v>
      </c>
      <c r="L28" s="23"/>
    </row>
    <row r="29" spans="1:12" ht="36.75" customHeight="1">
      <c r="A29" s="13" t="s">
        <v>60</v>
      </c>
      <c r="B29" s="13"/>
      <c r="C29" s="13"/>
      <c r="D29" s="19" t="s">
        <v>63</v>
      </c>
      <c r="E29" s="13">
        <v>1500</v>
      </c>
      <c r="F29" s="13" t="s">
        <v>12</v>
      </c>
      <c r="G29" s="17"/>
      <c r="H29" s="111"/>
      <c r="I29" s="81">
        <f t="shared" si="0"/>
        <v>0</v>
      </c>
      <c r="J29" s="22"/>
      <c r="K29" s="36" t="s">
        <v>124</v>
      </c>
      <c r="L29" s="23"/>
    </row>
    <row r="30" spans="1:12" ht="41.25" customHeight="1">
      <c r="A30" s="13" t="s">
        <v>62</v>
      </c>
      <c r="B30" s="13"/>
      <c r="C30" s="13"/>
      <c r="D30" s="19" t="s">
        <v>65</v>
      </c>
      <c r="E30" s="13">
        <v>1500</v>
      </c>
      <c r="F30" s="13" t="s">
        <v>12</v>
      </c>
      <c r="G30" s="17"/>
      <c r="H30" s="111"/>
      <c r="I30" s="81">
        <f t="shared" si="0"/>
        <v>0</v>
      </c>
      <c r="J30" s="22"/>
      <c r="K30" s="36" t="s">
        <v>124</v>
      </c>
      <c r="L30" s="23"/>
    </row>
    <row r="31" spans="1:12" ht="63" customHeight="1">
      <c r="A31" s="13" t="s">
        <v>64</v>
      </c>
      <c r="B31" s="13"/>
      <c r="C31" s="13"/>
      <c r="D31" s="19" t="s">
        <v>67</v>
      </c>
      <c r="E31" s="13">
        <v>500</v>
      </c>
      <c r="F31" s="13" t="s">
        <v>12</v>
      </c>
      <c r="G31" s="17"/>
      <c r="H31" s="111"/>
      <c r="I31" s="81">
        <f t="shared" si="0"/>
        <v>0</v>
      </c>
      <c r="J31" s="22"/>
      <c r="K31" s="36" t="s">
        <v>124</v>
      </c>
      <c r="L31" s="23"/>
    </row>
    <row r="32" spans="1:12" ht="141" customHeight="1">
      <c r="A32" s="13" t="s">
        <v>66</v>
      </c>
      <c r="B32" s="13"/>
      <c r="C32" s="13"/>
      <c r="D32" s="19" t="s">
        <v>69</v>
      </c>
      <c r="E32" s="13">
        <v>100</v>
      </c>
      <c r="F32" s="13" t="s">
        <v>12</v>
      </c>
      <c r="G32" s="17"/>
      <c r="H32" s="111"/>
      <c r="I32" s="81">
        <f t="shared" si="0"/>
        <v>0</v>
      </c>
      <c r="J32" s="22"/>
      <c r="K32" s="36" t="s">
        <v>124</v>
      </c>
      <c r="L32" s="23"/>
    </row>
    <row r="33" spans="1:12" ht="173.25" customHeight="1">
      <c r="A33" s="13" t="s">
        <v>68</v>
      </c>
      <c r="B33" s="13"/>
      <c r="C33" s="13"/>
      <c r="D33" s="19" t="s">
        <v>71</v>
      </c>
      <c r="E33" s="13">
        <v>50</v>
      </c>
      <c r="F33" s="13" t="s">
        <v>12</v>
      </c>
      <c r="G33" s="17"/>
      <c r="H33" s="111"/>
      <c r="I33" s="81">
        <f t="shared" si="0"/>
        <v>0</v>
      </c>
      <c r="J33" s="22"/>
      <c r="K33" s="36" t="s">
        <v>124</v>
      </c>
      <c r="L33" s="23"/>
    </row>
    <row r="34" spans="1:12" ht="232.5" customHeight="1">
      <c r="A34" s="13" t="s">
        <v>70</v>
      </c>
      <c r="B34" s="13"/>
      <c r="C34" s="13"/>
      <c r="D34" s="19" t="s">
        <v>73</v>
      </c>
      <c r="E34" s="13">
        <v>50</v>
      </c>
      <c r="F34" s="13" t="s">
        <v>12</v>
      </c>
      <c r="G34" s="17"/>
      <c r="H34" s="111"/>
      <c r="I34" s="81">
        <f t="shared" si="0"/>
        <v>0</v>
      </c>
      <c r="J34" s="22"/>
      <c r="K34" s="36" t="s">
        <v>124</v>
      </c>
      <c r="L34" s="23"/>
    </row>
    <row r="35" spans="1:12" ht="170.25" customHeight="1">
      <c r="A35" s="13" t="s">
        <v>72</v>
      </c>
      <c r="B35" s="13"/>
      <c r="C35" s="13"/>
      <c r="D35" s="19" t="s">
        <v>75</v>
      </c>
      <c r="E35" s="13">
        <v>50</v>
      </c>
      <c r="F35" s="13" t="s">
        <v>12</v>
      </c>
      <c r="G35" s="17"/>
      <c r="H35" s="111"/>
      <c r="I35" s="81">
        <f t="shared" si="0"/>
        <v>0</v>
      </c>
      <c r="J35" s="22"/>
      <c r="K35" s="36" t="s">
        <v>124</v>
      </c>
      <c r="L35" s="23"/>
    </row>
    <row r="36" spans="1:12" ht="51" customHeight="1">
      <c r="A36" s="13" t="s">
        <v>74</v>
      </c>
      <c r="B36" s="13"/>
      <c r="C36" s="13"/>
      <c r="D36" s="19" t="s">
        <v>77</v>
      </c>
      <c r="E36" s="13">
        <v>50</v>
      </c>
      <c r="F36" s="13" t="s">
        <v>12</v>
      </c>
      <c r="G36" s="17"/>
      <c r="H36" s="111"/>
      <c r="I36" s="81">
        <f t="shared" si="0"/>
        <v>0</v>
      </c>
      <c r="J36" s="22"/>
      <c r="K36" s="36" t="s">
        <v>124</v>
      </c>
      <c r="L36" s="23"/>
    </row>
    <row r="37" spans="1:12" ht="50.25" customHeight="1">
      <c r="A37" s="13" t="s">
        <v>76</v>
      </c>
      <c r="B37" s="13"/>
      <c r="C37" s="13"/>
      <c r="D37" s="19" t="s">
        <v>79</v>
      </c>
      <c r="E37" s="13">
        <v>50</v>
      </c>
      <c r="F37" s="13" t="s">
        <v>12</v>
      </c>
      <c r="G37" s="17"/>
      <c r="H37" s="111"/>
      <c r="I37" s="81">
        <f t="shared" si="0"/>
        <v>0</v>
      </c>
      <c r="J37" s="22"/>
      <c r="K37" s="36" t="s">
        <v>124</v>
      </c>
      <c r="L37" s="23"/>
    </row>
    <row r="38" spans="1:12" ht="75.75" customHeight="1">
      <c r="A38" s="13" t="s">
        <v>78</v>
      </c>
      <c r="B38" s="13"/>
      <c r="C38" s="13"/>
      <c r="D38" s="19" t="s">
        <v>81</v>
      </c>
      <c r="E38" s="13">
        <v>50</v>
      </c>
      <c r="F38" s="13" t="s">
        <v>12</v>
      </c>
      <c r="G38" s="17"/>
      <c r="H38" s="111"/>
      <c r="I38" s="81">
        <f t="shared" si="0"/>
        <v>0</v>
      </c>
      <c r="J38" s="22"/>
      <c r="K38" s="36" t="s">
        <v>124</v>
      </c>
      <c r="L38" s="23"/>
    </row>
    <row r="39" spans="1:12" ht="279.75" customHeight="1">
      <c r="A39" s="13" t="s">
        <v>80</v>
      </c>
      <c r="B39" s="13"/>
      <c r="C39" s="13"/>
      <c r="D39" s="19" t="s">
        <v>83</v>
      </c>
      <c r="E39" s="13">
        <v>50</v>
      </c>
      <c r="F39" s="13" t="s">
        <v>12</v>
      </c>
      <c r="G39" s="17"/>
      <c r="H39" s="111"/>
      <c r="I39" s="81">
        <f t="shared" si="0"/>
        <v>0</v>
      </c>
      <c r="J39" s="22"/>
      <c r="K39" s="36" t="s">
        <v>124</v>
      </c>
      <c r="L39" s="23"/>
    </row>
    <row r="40" spans="1:12" ht="279.75" customHeight="1">
      <c r="A40" s="13" t="s">
        <v>82</v>
      </c>
      <c r="B40" s="13"/>
      <c r="C40" s="13"/>
      <c r="D40" s="19" t="s">
        <v>85</v>
      </c>
      <c r="E40" s="13">
        <v>50</v>
      </c>
      <c r="F40" s="13" t="s">
        <v>12</v>
      </c>
      <c r="G40" s="17"/>
      <c r="H40" s="111"/>
      <c r="I40" s="81">
        <f t="shared" si="0"/>
        <v>0</v>
      </c>
      <c r="J40" s="22"/>
      <c r="K40" s="36" t="s">
        <v>124</v>
      </c>
      <c r="L40" s="23"/>
    </row>
    <row r="41" spans="1:12" ht="77.25" customHeight="1">
      <c r="A41" s="13" t="s">
        <v>84</v>
      </c>
      <c r="B41" s="13"/>
      <c r="C41" s="13"/>
      <c r="D41" s="19" t="s">
        <v>87</v>
      </c>
      <c r="E41" s="13">
        <v>50</v>
      </c>
      <c r="F41" s="13" t="s">
        <v>12</v>
      </c>
      <c r="G41" s="17"/>
      <c r="H41" s="111"/>
      <c r="I41" s="81">
        <f t="shared" si="0"/>
        <v>0</v>
      </c>
      <c r="J41" s="22"/>
      <c r="K41" s="36" t="s">
        <v>124</v>
      </c>
      <c r="L41" s="23"/>
    </row>
    <row r="42" spans="1:12" ht="98.25" customHeight="1">
      <c r="A42" s="13" t="s">
        <v>86</v>
      </c>
      <c r="B42" s="13"/>
      <c r="C42" s="13"/>
      <c r="D42" s="19" t="s">
        <v>89</v>
      </c>
      <c r="E42" s="13">
        <v>50</v>
      </c>
      <c r="F42" s="13" t="s">
        <v>12</v>
      </c>
      <c r="G42" s="17"/>
      <c r="H42" s="111"/>
      <c r="I42" s="81">
        <f t="shared" si="0"/>
        <v>0</v>
      </c>
      <c r="J42" s="22"/>
      <c r="K42" s="36" t="s">
        <v>124</v>
      </c>
      <c r="L42" s="23"/>
    </row>
    <row r="43" spans="1:12" ht="105.75" customHeight="1">
      <c r="A43" s="13" t="s">
        <v>88</v>
      </c>
      <c r="B43" s="13"/>
      <c r="C43" s="13"/>
      <c r="D43" s="19" t="s">
        <v>91</v>
      </c>
      <c r="E43" s="13">
        <v>150</v>
      </c>
      <c r="F43" s="13" t="s">
        <v>12</v>
      </c>
      <c r="G43" s="17"/>
      <c r="H43" s="111"/>
      <c r="I43" s="81">
        <f t="shared" si="0"/>
        <v>0</v>
      </c>
      <c r="J43" s="22"/>
      <c r="K43" s="36" t="s">
        <v>124</v>
      </c>
      <c r="L43" s="23"/>
    </row>
    <row r="44" spans="1:12" ht="117.75" customHeight="1">
      <c r="A44" s="13" t="s">
        <v>90</v>
      </c>
      <c r="B44" s="13"/>
      <c r="C44" s="13"/>
      <c r="D44" s="19" t="s">
        <v>93</v>
      </c>
      <c r="E44" s="13">
        <v>75</v>
      </c>
      <c r="F44" s="13" t="s">
        <v>12</v>
      </c>
      <c r="G44" s="17"/>
      <c r="H44" s="111"/>
      <c r="I44" s="81">
        <f t="shared" si="0"/>
        <v>0</v>
      </c>
      <c r="J44" s="22"/>
      <c r="K44" s="36" t="s">
        <v>124</v>
      </c>
      <c r="L44" s="23"/>
    </row>
    <row r="45" spans="1:12" ht="45" customHeight="1">
      <c r="A45" s="13" t="s">
        <v>92</v>
      </c>
      <c r="B45" s="13"/>
      <c r="C45" s="13"/>
      <c r="D45" s="18" t="s">
        <v>94</v>
      </c>
      <c r="E45" s="13">
        <v>1</v>
      </c>
      <c r="F45" s="13" t="s">
        <v>95</v>
      </c>
      <c r="G45" s="17"/>
      <c r="H45" s="111"/>
      <c r="I45" s="81">
        <f t="shared" si="0"/>
        <v>0</v>
      </c>
      <c r="J45" s="22"/>
      <c r="K45" s="36" t="s">
        <v>124</v>
      </c>
      <c r="L45" s="23"/>
    </row>
    <row r="46" spans="1:12" ht="12.75" customHeight="1">
      <c r="A46" s="26"/>
      <c r="B46" s="27"/>
      <c r="C46" s="27"/>
      <c r="D46" s="27"/>
      <c r="E46" s="27"/>
      <c r="F46" s="143" t="s">
        <v>28</v>
      </c>
      <c r="G46" s="144"/>
      <c r="H46" s="144"/>
      <c r="I46" s="141">
        <f>SUM(I10:I45)</f>
        <v>0</v>
      </c>
      <c r="J46" s="108"/>
      <c r="K46" s="147"/>
      <c r="L46" s="23"/>
    </row>
    <row r="47" spans="1:12" ht="13.5" customHeight="1">
      <c r="A47" s="28"/>
      <c r="B47" s="29"/>
      <c r="C47" s="29"/>
      <c r="D47" s="29"/>
      <c r="E47" s="29"/>
      <c r="F47" s="145"/>
      <c r="G47" s="145"/>
      <c r="H47" s="145"/>
      <c r="I47" s="142"/>
      <c r="J47" s="108"/>
      <c r="K47" s="147"/>
      <c r="L47" s="23"/>
    </row>
    <row r="48" ht="12.75" customHeight="1">
      <c r="L48" s="30"/>
    </row>
    <row r="49" ht="12.75" customHeight="1">
      <c r="L49" s="31"/>
    </row>
    <row r="50" ht="12.75" customHeight="1">
      <c r="L50" s="31"/>
    </row>
    <row r="51" ht="12.75" customHeight="1">
      <c r="L51" s="31"/>
    </row>
    <row r="52" spans="1:2" ht="12.75" customHeight="1">
      <c r="A52" s="32"/>
      <c r="B52" s="33"/>
    </row>
    <row r="53" spans="1:11" ht="13.5" customHeight="1">
      <c r="A53" s="148" t="s">
        <v>98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</row>
    <row r="54" spans="1:11" ht="12.75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ht="12.75" customHeigh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</row>
    <row r="56" spans="1:11" ht="12.75" customHeight="1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</row>
    <row r="59" spans="1:10" ht="12.75" customHeight="1">
      <c r="A59" s="139" t="s">
        <v>29</v>
      </c>
      <c r="B59" s="139"/>
      <c r="C59" s="139"/>
      <c r="D59" s="139"/>
      <c r="E59" s="139"/>
      <c r="F59" s="139"/>
      <c r="G59" s="139">
        <f>SUM(I10:I45)</f>
        <v>0</v>
      </c>
      <c r="H59" s="139"/>
      <c r="I59" s="139"/>
      <c r="J59" s="61"/>
    </row>
    <row r="60" spans="1:10" ht="13.5" customHeight="1">
      <c r="A60" s="140" t="s">
        <v>30</v>
      </c>
      <c r="B60" s="140"/>
      <c r="C60" s="140"/>
      <c r="D60" s="140"/>
      <c r="E60" s="140"/>
      <c r="F60" s="140"/>
      <c r="G60" s="140"/>
      <c r="H60" s="140"/>
      <c r="I60" s="140"/>
      <c r="J60" s="62"/>
    </row>
  </sheetData>
  <sheetProtection/>
  <mergeCells count="22">
    <mergeCell ref="G4:M4"/>
    <mergeCell ref="J7:J8"/>
    <mergeCell ref="A1:C1"/>
    <mergeCell ref="E1:K1"/>
    <mergeCell ref="A2:K3"/>
    <mergeCell ref="A4:C4"/>
    <mergeCell ref="A7:A8"/>
    <mergeCell ref="B7:B8"/>
    <mergeCell ref="C7:C8"/>
    <mergeCell ref="K46:K47"/>
    <mergeCell ref="A53:K56"/>
    <mergeCell ref="G7:G8"/>
    <mergeCell ref="H7:H8"/>
    <mergeCell ref="I7:I8"/>
    <mergeCell ref="D6:G6"/>
    <mergeCell ref="A59:I59"/>
    <mergeCell ref="A60:I60"/>
    <mergeCell ref="I46:I47"/>
    <mergeCell ref="F46:H47"/>
    <mergeCell ref="D7:D8"/>
    <mergeCell ref="E7:E8"/>
    <mergeCell ref="F7:F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6">
      <selection activeCell="I20" sqref="I20:I21"/>
    </sheetView>
  </sheetViews>
  <sheetFormatPr defaultColWidth="8.7109375" defaultRowHeight="12.75" customHeight="1"/>
  <cols>
    <col min="1" max="1" width="4.421875" style="1" customWidth="1"/>
    <col min="2" max="2" width="17.00390625" style="1" customWidth="1"/>
    <col min="3" max="3" width="15.140625" style="1" customWidth="1"/>
    <col min="4" max="4" width="63.421875" style="1" customWidth="1"/>
    <col min="5" max="5" width="5.8515625" style="1" customWidth="1"/>
    <col min="6" max="6" width="5.7109375" style="1" customWidth="1"/>
    <col min="7" max="7" width="7.7109375" style="1" customWidth="1"/>
    <col min="8" max="8" width="10.57421875" style="1" customWidth="1"/>
    <col min="9" max="9" width="18.28125" style="1" customWidth="1"/>
    <col min="10" max="10" width="14.00390625" style="1" customWidth="1"/>
    <col min="11" max="11" width="30.7109375" style="1" customWidth="1"/>
    <col min="12" max="16384" width="8.7109375" style="1" customWidth="1"/>
  </cols>
  <sheetData>
    <row r="1" spans="1:11" ht="12.75" customHeight="1">
      <c r="A1" s="157" t="s">
        <v>121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.75" customHeight="1">
      <c r="A3" s="136"/>
      <c r="B3" s="136"/>
      <c r="C3" s="136"/>
      <c r="D3" s="4"/>
      <c r="E3" s="5"/>
      <c r="F3" s="158"/>
      <c r="G3" s="158"/>
      <c r="H3" s="158"/>
      <c r="I3" s="158"/>
      <c r="J3" s="158"/>
      <c r="K3" s="158"/>
    </row>
    <row r="4" spans="1:14" ht="12.75" customHeight="1">
      <c r="A4" s="133" t="s">
        <v>118</v>
      </c>
      <c r="B4" s="133"/>
      <c r="C4" s="133"/>
      <c r="D4" s="6"/>
      <c r="E4" s="7"/>
      <c r="F4" s="8"/>
      <c r="G4" s="137"/>
      <c r="H4" s="137"/>
      <c r="I4" s="137"/>
      <c r="J4" s="137"/>
      <c r="K4" s="137"/>
      <c r="L4" s="137"/>
      <c r="M4" s="137"/>
      <c r="N4" s="137"/>
    </row>
    <row r="6" spans="4:6" ht="24" customHeight="1">
      <c r="D6" s="150" t="s">
        <v>119</v>
      </c>
      <c r="E6" s="151"/>
      <c r="F6" s="151"/>
    </row>
    <row r="7" spans="1:11" ht="20.25" customHeight="1">
      <c r="A7" s="146" t="s">
        <v>1</v>
      </c>
      <c r="B7" s="146" t="s">
        <v>2</v>
      </c>
      <c r="C7" s="146" t="s">
        <v>3</v>
      </c>
      <c r="D7" s="146" t="s">
        <v>4</v>
      </c>
      <c r="E7" s="146" t="s">
        <v>5</v>
      </c>
      <c r="F7" s="146" t="s">
        <v>6</v>
      </c>
      <c r="G7" s="146" t="s">
        <v>7</v>
      </c>
      <c r="H7" s="146" t="s">
        <v>8</v>
      </c>
      <c r="I7" s="149" t="s">
        <v>9</v>
      </c>
      <c r="J7" s="170" t="s">
        <v>100</v>
      </c>
      <c r="K7" s="170" t="s">
        <v>123</v>
      </c>
    </row>
    <row r="8" spans="1:11" ht="105" customHeight="1">
      <c r="A8" s="146"/>
      <c r="B8" s="146"/>
      <c r="C8" s="146"/>
      <c r="D8" s="146"/>
      <c r="E8" s="146"/>
      <c r="F8" s="146"/>
      <c r="G8" s="146"/>
      <c r="H8" s="146"/>
      <c r="I8" s="149"/>
      <c r="J8" s="170"/>
      <c r="K8" s="170"/>
    </row>
    <row r="9" spans="1:11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1" ht="112.5">
      <c r="A10" s="15" t="s">
        <v>10</v>
      </c>
      <c r="B10" s="15"/>
      <c r="C10" s="34"/>
      <c r="D10" s="71" t="s">
        <v>102</v>
      </c>
      <c r="E10" s="15">
        <v>6</v>
      </c>
      <c r="F10" s="15" t="s">
        <v>12</v>
      </c>
      <c r="G10" s="35"/>
      <c r="H10" s="104"/>
      <c r="I10" s="81">
        <f>H10*E10</f>
        <v>0</v>
      </c>
      <c r="J10" s="16"/>
      <c r="K10" s="36" t="s">
        <v>124</v>
      </c>
    </row>
    <row r="11" spans="1:11" ht="112.5">
      <c r="A11" s="15" t="s">
        <v>13</v>
      </c>
      <c r="B11" s="15"/>
      <c r="C11" s="34"/>
      <c r="D11" s="71" t="s">
        <v>103</v>
      </c>
      <c r="E11" s="37">
        <v>6</v>
      </c>
      <c r="F11" s="15" t="s">
        <v>12</v>
      </c>
      <c r="G11" s="35"/>
      <c r="H11" s="104"/>
      <c r="I11" s="81">
        <f aca="true" t="shared" si="0" ref="I11:I19">H11*E11</f>
        <v>0</v>
      </c>
      <c r="J11" s="16"/>
      <c r="K11" s="36" t="s">
        <v>124</v>
      </c>
    </row>
    <row r="12" spans="1:11" ht="146.25">
      <c r="A12" s="15" t="s">
        <v>15</v>
      </c>
      <c r="B12" s="15"/>
      <c r="C12" s="34"/>
      <c r="D12" s="71" t="s">
        <v>104</v>
      </c>
      <c r="E12" s="15">
        <v>2</v>
      </c>
      <c r="F12" s="15" t="s">
        <v>12</v>
      </c>
      <c r="G12" s="35"/>
      <c r="H12" s="104"/>
      <c r="I12" s="81">
        <f t="shared" si="0"/>
        <v>0</v>
      </c>
      <c r="J12" s="16"/>
      <c r="K12" s="36" t="s">
        <v>124</v>
      </c>
    </row>
    <row r="13" spans="1:11" ht="270">
      <c r="A13" s="15" t="s">
        <v>17</v>
      </c>
      <c r="B13" s="15"/>
      <c r="C13" s="34"/>
      <c r="D13" s="72" t="s">
        <v>105</v>
      </c>
      <c r="E13" s="15">
        <v>1</v>
      </c>
      <c r="F13" s="15" t="s">
        <v>12</v>
      </c>
      <c r="G13" s="35"/>
      <c r="H13" s="104"/>
      <c r="I13" s="81">
        <f t="shared" si="0"/>
        <v>0</v>
      </c>
      <c r="J13" s="16"/>
      <c r="K13" s="36" t="s">
        <v>124</v>
      </c>
    </row>
    <row r="14" spans="1:11" ht="101.25">
      <c r="A14" s="15" t="s">
        <v>19</v>
      </c>
      <c r="B14" s="15"/>
      <c r="C14" s="34"/>
      <c r="D14" s="71" t="s">
        <v>106</v>
      </c>
      <c r="E14" s="15">
        <v>50</v>
      </c>
      <c r="F14" s="15" t="s">
        <v>12</v>
      </c>
      <c r="G14" s="35"/>
      <c r="H14" s="104"/>
      <c r="I14" s="81">
        <f t="shared" si="0"/>
        <v>0</v>
      </c>
      <c r="J14" s="16"/>
      <c r="K14" s="36" t="s">
        <v>124</v>
      </c>
    </row>
    <row r="15" spans="1:16" ht="168.75">
      <c r="A15" s="15" t="s">
        <v>21</v>
      </c>
      <c r="B15" s="15"/>
      <c r="C15" s="34"/>
      <c r="D15" s="71" t="s">
        <v>107</v>
      </c>
      <c r="E15" s="15">
        <v>10</v>
      </c>
      <c r="F15" s="15" t="s">
        <v>12</v>
      </c>
      <c r="G15" s="35"/>
      <c r="H15" s="104"/>
      <c r="I15" s="81">
        <f t="shared" si="0"/>
        <v>0</v>
      </c>
      <c r="J15" s="16"/>
      <c r="K15" s="36" t="s">
        <v>124</v>
      </c>
      <c r="P15" s="69"/>
    </row>
    <row r="16" spans="1:11" ht="180">
      <c r="A16" s="15" t="s">
        <v>23</v>
      </c>
      <c r="B16" s="39"/>
      <c r="C16" s="34"/>
      <c r="D16" s="71" t="s">
        <v>108</v>
      </c>
      <c r="E16" s="15">
        <v>10</v>
      </c>
      <c r="F16" s="15" t="s">
        <v>12</v>
      </c>
      <c r="G16" s="35"/>
      <c r="H16" s="104"/>
      <c r="I16" s="81">
        <f t="shared" si="0"/>
        <v>0</v>
      </c>
      <c r="J16" s="16"/>
      <c r="K16" s="36" t="s">
        <v>124</v>
      </c>
    </row>
    <row r="17" spans="1:11" ht="101.25">
      <c r="A17" s="67" t="s">
        <v>26</v>
      </c>
      <c r="B17" s="65"/>
      <c r="C17" s="64"/>
      <c r="D17" s="71" t="s">
        <v>109</v>
      </c>
      <c r="E17" s="15">
        <v>100</v>
      </c>
      <c r="F17" s="15" t="s">
        <v>12</v>
      </c>
      <c r="G17" s="35"/>
      <c r="H17" s="104"/>
      <c r="I17" s="81">
        <f t="shared" si="0"/>
        <v>0</v>
      </c>
      <c r="J17" s="16"/>
      <c r="K17" s="36" t="s">
        <v>124</v>
      </c>
    </row>
    <row r="18" spans="1:11" ht="123.75">
      <c r="A18" s="65" t="s">
        <v>38</v>
      </c>
      <c r="B18" s="66"/>
      <c r="C18" s="15"/>
      <c r="D18" s="71" t="s">
        <v>110</v>
      </c>
      <c r="E18" s="15">
        <v>125</v>
      </c>
      <c r="F18" s="15" t="s">
        <v>12</v>
      </c>
      <c r="G18" s="35"/>
      <c r="H18" s="104"/>
      <c r="I18" s="81">
        <f t="shared" si="0"/>
        <v>0</v>
      </c>
      <c r="J18" s="16"/>
      <c r="K18" s="15" t="s">
        <v>124</v>
      </c>
    </row>
    <row r="19" spans="1:11" ht="56.25">
      <c r="A19" s="68" t="s">
        <v>40</v>
      </c>
      <c r="B19" s="38"/>
      <c r="C19" s="15"/>
      <c r="D19" s="71" t="s">
        <v>111</v>
      </c>
      <c r="E19" s="15">
        <v>250</v>
      </c>
      <c r="F19" s="15" t="s">
        <v>12</v>
      </c>
      <c r="G19" s="35"/>
      <c r="H19" s="104"/>
      <c r="I19" s="81">
        <f t="shared" si="0"/>
        <v>0</v>
      </c>
      <c r="J19" s="16"/>
      <c r="K19" s="15" t="s">
        <v>124</v>
      </c>
    </row>
    <row r="20" spans="1:11" ht="15" customHeight="1">
      <c r="A20" s="40"/>
      <c r="B20" s="40"/>
      <c r="C20" s="40"/>
      <c r="D20" s="40"/>
      <c r="E20" s="40"/>
      <c r="F20" s="161" t="s">
        <v>28</v>
      </c>
      <c r="G20" s="162"/>
      <c r="H20" s="163"/>
      <c r="I20" s="171">
        <f>SUM(I10:I19)</f>
        <v>0</v>
      </c>
      <c r="J20" s="63"/>
      <c r="K20" s="159"/>
    </row>
    <row r="21" spans="1:11" ht="26.25" customHeight="1">
      <c r="A21" s="40"/>
      <c r="B21" s="40"/>
      <c r="C21" s="40"/>
      <c r="D21" s="40"/>
      <c r="E21" s="40"/>
      <c r="F21" s="164"/>
      <c r="G21" s="165"/>
      <c r="H21" s="166"/>
      <c r="I21" s="172"/>
      <c r="J21" s="63"/>
      <c r="K21" s="160"/>
    </row>
    <row r="25" spans="1:11" ht="12.75" customHeight="1">
      <c r="A25" s="167" t="s">
        <v>99</v>
      </c>
      <c r="B25" s="167"/>
      <c r="C25" s="167"/>
      <c r="D25" s="167"/>
      <c r="E25" s="167"/>
      <c r="F25" s="167"/>
      <c r="G25" s="167"/>
      <c r="H25" s="167"/>
      <c r="I25" s="167" t="e">
        <f>SUM(#REF!)</f>
        <v>#REF!</v>
      </c>
      <c r="J25" s="167"/>
      <c r="K25" s="167"/>
    </row>
    <row r="26" spans="1:11" ht="12.75" customHeight="1">
      <c r="A26" s="167"/>
      <c r="B26" s="167"/>
      <c r="C26" s="167"/>
      <c r="D26" s="167"/>
      <c r="E26" s="167"/>
      <c r="F26" s="167"/>
      <c r="G26" s="167"/>
      <c r="H26" s="167"/>
      <c r="I26" s="167">
        <f>SUM(I10:I19)</f>
        <v>0</v>
      </c>
      <c r="J26" s="167"/>
      <c r="K26" s="167"/>
    </row>
    <row r="27" spans="1:11" ht="12.7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</row>
    <row r="28" spans="1:11" ht="12.7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36" spans="1:10" ht="12.75" customHeight="1">
      <c r="A36" s="168" t="s">
        <v>29</v>
      </c>
      <c r="B36" s="168"/>
      <c r="C36" s="168"/>
      <c r="D36" s="168"/>
      <c r="E36" s="168"/>
      <c r="F36" s="168"/>
      <c r="G36" s="168"/>
      <c r="H36" s="168"/>
      <c r="I36" s="168"/>
      <c r="J36" s="41"/>
    </row>
    <row r="37" spans="1:10" ht="12.75" customHeight="1">
      <c r="A37" s="169" t="s">
        <v>30</v>
      </c>
      <c r="B37" s="169"/>
      <c r="C37" s="169"/>
      <c r="D37" s="169"/>
      <c r="E37" s="169"/>
      <c r="F37" s="169"/>
      <c r="G37" s="169"/>
      <c r="H37" s="169"/>
      <c r="I37" s="169"/>
      <c r="J37" s="42"/>
    </row>
  </sheetData>
  <sheetProtection/>
  <mergeCells count="23">
    <mergeCell ref="D6:F6"/>
    <mergeCell ref="A25:K28"/>
    <mergeCell ref="A36:I36"/>
    <mergeCell ref="A37:I37"/>
    <mergeCell ref="J7:J8"/>
    <mergeCell ref="K7:K8"/>
    <mergeCell ref="I20:I21"/>
    <mergeCell ref="K20:K21"/>
    <mergeCell ref="F7:F8"/>
    <mergeCell ref="G7:G8"/>
    <mergeCell ref="H7:H8"/>
    <mergeCell ref="I7:I8"/>
    <mergeCell ref="F20:H21"/>
    <mergeCell ref="A1:K2"/>
    <mergeCell ref="A3:C3"/>
    <mergeCell ref="F3:K3"/>
    <mergeCell ref="A4:C4"/>
    <mergeCell ref="G4:N4"/>
    <mergeCell ref="A7:A8"/>
    <mergeCell ref="B7:B8"/>
    <mergeCell ref="C7:C8"/>
    <mergeCell ref="D7:D8"/>
    <mergeCell ref="E7:E8"/>
  </mergeCells>
  <printOptions/>
  <pageMargins left="0.7" right="0.7" top="0.75" bottom="0.75" header="0.5118055555555555" footer="0.511805555555555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K7" sqref="K7:K8"/>
    </sheetView>
  </sheetViews>
  <sheetFormatPr defaultColWidth="8.7109375" defaultRowHeight="12.75" customHeight="1"/>
  <cols>
    <col min="1" max="1" width="4.421875" style="1" customWidth="1"/>
    <col min="2" max="2" width="17.00390625" style="1" customWidth="1"/>
    <col min="3" max="3" width="15.140625" style="1" customWidth="1"/>
    <col min="4" max="4" width="63.421875" style="1" customWidth="1"/>
    <col min="5" max="5" width="5.8515625" style="1" customWidth="1"/>
    <col min="6" max="6" width="5.7109375" style="1" customWidth="1"/>
    <col min="7" max="7" width="7.7109375" style="1" customWidth="1"/>
    <col min="8" max="8" width="15.8515625" style="1" customWidth="1"/>
    <col min="9" max="9" width="15.7109375" style="1" customWidth="1"/>
    <col min="10" max="10" width="14.00390625" style="1" customWidth="1"/>
    <col min="11" max="11" width="30.7109375" style="1" customWidth="1"/>
    <col min="12" max="16384" width="8.7109375" style="1" customWidth="1"/>
  </cols>
  <sheetData>
    <row r="1" spans="1:11" ht="12.75" customHeight="1">
      <c r="A1" s="157" t="s">
        <v>101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.75" customHeight="1">
      <c r="A3" s="136"/>
      <c r="B3" s="136"/>
      <c r="C3" s="136"/>
      <c r="D3" s="4"/>
      <c r="E3" s="5"/>
      <c r="F3" s="158"/>
      <c r="G3" s="158"/>
      <c r="H3" s="158"/>
      <c r="I3" s="158"/>
      <c r="J3" s="158"/>
      <c r="K3" s="158"/>
    </row>
    <row r="4" spans="1:14" ht="12.75" customHeight="1">
      <c r="A4" s="133" t="s">
        <v>118</v>
      </c>
      <c r="B4" s="133"/>
      <c r="C4" s="133"/>
      <c r="D4" s="6"/>
      <c r="E4" s="7"/>
      <c r="F4" s="8"/>
      <c r="G4" s="137"/>
      <c r="H4" s="137"/>
      <c r="I4" s="137"/>
      <c r="J4" s="137"/>
      <c r="K4" s="137"/>
      <c r="L4" s="137"/>
      <c r="M4" s="137"/>
      <c r="N4" s="137"/>
    </row>
    <row r="6" spans="4:6" ht="21" customHeight="1">
      <c r="D6" s="150" t="s">
        <v>119</v>
      </c>
      <c r="E6" s="151"/>
      <c r="F6" s="151"/>
    </row>
    <row r="7" spans="1:12" ht="20.25" customHeight="1">
      <c r="A7" s="173" t="s">
        <v>1</v>
      </c>
      <c r="B7" s="173" t="s">
        <v>2</v>
      </c>
      <c r="C7" s="173" t="s">
        <v>3</v>
      </c>
      <c r="D7" s="173" t="s">
        <v>4</v>
      </c>
      <c r="E7" s="173" t="s">
        <v>5</v>
      </c>
      <c r="F7" s="173" t="s">
        <v>6</v>
      </c>
      <c r="G7" s="173" t="s">
        <v>7</v>
      </c>
      <c r="H7" s="173" t="s">
        <v>8</v>
      </c>
      <c r="I7" s="174" t="s">
        <v>9</v>
      </c>
      <c r="J7" s="181" t="s">
        <v>100</v>
      </c>
      <c r="K7" s="182" t="s">
        <v>123</v>
      </c>
      <c r="L7" s="77"/>
    </row>
    <row r="8" spans="1:12" ht="113.25" customHeight="1">
      <c r="A8" s="173"/>
      <c r="B8" s="173"/>
      <c r="C8" s="173"/>
      <c r="D8" s="173"/>
      <c r="E8" s="173"/>
      <c r="F8" s="173"/>
      <c r="G8" s="173"/>
      <c r="H8" s="173"/>
      <c r="I8" s="174"/>
      <c r="J8" s="181"/>
      <c r="K8" s="182"/>
      <c r="L8" s="77"/>
    </row>
    <row r="9" spans="1:12" ht="12.75" customHeight="1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78">
        <v>10</v>
      </c>
      <c r="K9" s="78">
        <v>11</v>
      </c>
      <c r="L9" s="77"/>
    </row>
    <row r="10" spans="1:12" ht="216">
      <c r="A10" s="79" t="s">
        <v>10</v>
      </c>
      <c r="B10" s="79"/>
      <c r="C10" s="80"/>
      <c r="D10" s="73" t="s">
        <v>20</v>
      </c>
      <c r="E10" s="79">
        <v>250</v>
      </c>
      <c r="F10" s="79" t="s">
        <v>12</v>
      </c>
      <c r="G10" s="82"/>
      <c r="H10" s="105"/>
      <c r="I10" s="81">
        <f aca="true" t="shared" si="0" ref="I10:I21">H10*E10</f>
        <v>0</v>
      </c>
      <c r="J10" s="81"/>
      <c r="K10" s="83" t="s">
        <v>124</v>
      </c>
      <c r="L10" s="77"/>
    </row>
    <row r="11" spans="1:12" ht="72">
      <c r="A11" s="79" t="s">
        <v>13</v>
      </c>
      <c r="B11" s="79"/>
      <c r="C11" s="80"/>
      <c r="D11" s="74" t="s">
        <v>27</v>
      </c>
      <c r="E11" s="84">
        <v>250</v>
      </c>
      <c r="F11" s="79" t="s">
        <v>12</v>
      </c>
      <c r="G11" s="82"/>
      <c r="H11" s="105"/>
      <c r="I11" s="81">
        <f t="shared" si="0"/>
        <v>0</v>
      </c>
      <c r="J11" s="81"/>
      <c r="K11" s="83" t="s">
        <v>124</v>
      </c>
      <c r="L11" s="77"/>
    </row>
    <row r="12" spans="1:12" ht="312">
      <c r="A12" s="79" t="s">
        <v>15</v>
      </c>
      <c r="B12" s="79"/>
      <c r="C12" s="80"/>
      <c r="D12" s="85" t="s">
        <v>31</v>
      </c>
      <c r="E12" s="79">
        <v>2</v>
      </c>
      <c r="F12" s="79" t="s">
        <v>12</v>
      </c>
      <c r="G12" s="82"/>
      <c r="H12" s="105"/>
      <c r="I12" s="81">
        <f t="shared" si="0"/>
        <v>0</v>
      </c>
      <c r="J12" s="81"/>
      <c r="K12" s="83" t="s">
        <v>124</v>
      </c>
      <c r="L12" s="77"/>
    </row>
    <row r="13" spans="1:12" ht="120">
      <c r="A13" s="79" t="s">
        <v>17</v>
      </c>
      <c r="B13" s="79"/>
      <c r="C13" s="80"/>
      <c r="D13" s="85" t="s">
        <v>114</v>
      </c>
      <c r="E13" s="79">
        <v>300</v>
      </c>
      <c r="F13" s="86" t="s">
        <v>12</v>
      </c>
      <c r="G13" s="82"/>
      <c r="H13" s="105"/>
      <c r="I13" s="81">
        <f t="shared" si="0"/>
        <v>0</v>
      </c>
      <c r="J13" s="81"/>
      <c r="K13" s="83" t="s">
        <v>124</v>
      </c>
      <c r="L13" s="77"/>
    </row>
    <row r="14" spans="1:12" ht="67.5">
      <c r="A14" s="79" t="s">
        <v>19</v>
      </c>
      <c r="B14" s="79"/>
      <c r="C14" s="80"/>
      <c r="D14" s="75" t="s">
        <v>112</v>
      </c>
      <c r="E14" s="79">
        <v>250</v>
      </c>
      <c r="F14" s="86" t="s">
        <v>12</v>
      </c>
      <c r="G14" s="82"/>
      <c r="H14" s="105"/>
      <c r="I14" s="81">
        <f t="shared" si="0"/>
        <v>0</v>
      </c>
      <c r="J14" s="81"/>
      <c r="K14" s="83" t="s">
        <v>124</v>
      </c>
      <c r="L14" s="77"/>
    </row>
    <row r="15" spans="1:16" ht="45">
      <c r="A15" s="79" t="s">
        <v>21</v>
      </c>
      <c r="B15" s="79"/>
      <c r="C15" s="80"/>
      <c r="D15" s="87" t="s">
        <v>113</v>
      </c>
      <c r="E15" s="79">
        <v>50</v>
      </c>
      <c r="F15" s="86" t="s">
        <v>12</v>
      </c>
      <c r="G15" s="82"/>
      <c r="H15" s="105"/>
      <c r="I15" s="81">
        <f t="shared" si="0"/>
        <v>0</v>
      </c>
      <c r="J15" s="81"/>
      <c r="K15" s="83" t="s">
        <v>124</v>
      </c>
      <c r="L15" s="77"/>
      <c r="P15" s="69"/>
    </row>
    <row r="16" spans="1:12" ht="90">
      <c r="A16" s="79" t="s">
        <v>23</v>
      </c>
      <c r="B16" s="88"/>
      <c r="C16" s="80"/>
      <c r="D16" s="75" t="s">
        <v>49</v>
      </c>
      <c r="E16" s="79">
        <v>500</v>
      </c>
      <c r="F16" s="86" t="s">
        <v>12</v>
      </c>
      <c r="G16" s="82"/>
      <c r="H16" s="105"/>
      <c r="I16" s="81">
        <f t="shared" si="0"/>
        <v>0</v>
      </c>
      <c r="J16" s="81"/>
      <c r="K16" s="83" t="s">
        <v>124</v>
      </c>
      <c r="L16" s="77"/>
    </row>
    <row r="17" spans="1:12" ht="135">
      <c r="A17" s="89" t="s">
        <v>26</v>
      </c>
      <c r="B17" s="90"/>
      <c r="C17" s="91"/>
      <c r="D17" s="75" t="s">
        <v>115</v>
      </c>
      <c r="E17" s="79">
        <v>250</v>
      </c>
      <c r="F17" s="86" t="s">
        <v>12</v>
      </c>
      <c r="G17" s="82"/>
      <c r="H17" s="105"/>
      <c r="I17" s="81">
        <f t="shared" si="0"/>
        <v>0</v>
      </c>
      <c r="J17" s="81"/>
      <c r="K17" s="83" t="s">
        <v>124</v>
      </c>
      <c r="L17" s="77"/>
    </row>
    <row r="18" spans="1:12" ht="146.25">
      <c r="A18" s="90" t="s">
        <v>38</v>
      </c>
      <c r="B18" s="92"/>
      <c r="C18" s="79"/>
      <c r="D18" s="75" t="s">
        <v>116</v>
      </c>
      <c r="E18" s="79">
        <v>750</v>
      </c>
      <c r="F18" s="95" t="s">
        <v>12</v>
      </c>
      <c r="G18" s="82"/>
      <c r="H18" s="105"/>
      <c r="I18" s="81">
        <f t="shared" si="0"/>
        <v>0</v>
      </c>
      <c r="J18" s="81"/>
      <c r="K18" s="79" t="s">
        <v>124</v>
      </c>
      <c r="L18" s="77"/>
    </row>
    <row r="19" spans="1:12" ht="45">
      <c r="A19" s="93" t="s">
        <v>40</v>
      </c>
      <c r="B19" s="94"/>
      <c r="C19" s="88"/>
      <c r="D19" s="87" t="s">
        <v>67</v>
      </c>
      <c r="E19" s="89">
        <v>150</v>
      </c>
      <c r="F19" s="90" t="s">
        <v>12</v>
      </c>
      <c r="G19" s="97"/>
      <c r="H19" s="106"/>
      <c r="I19" s="81">
        <f t="shared" si="0"/>
        <v>0</v>
      </c>
      <c r="J19" s="96"/>
      <c r="K19" s="88" t="s">
        <v>124</v>
      </c>
      <c r="L19" s="77"/>
    </row>
    <row r="20" spans="1:12" ht="146.25">
      <c r="A20" s="100" t="s">
        <v>42</v>
      </c>
      <c r="B20" s="98"/>
      <c r="C20" s="98"/>
      <c r="D20" s="76" t="s">
        <v>117</v>
      </c>
      <c r="E20" s="100">
        <v>150</v>
      </c>
      <c r="F20" s="90" t="s">
        <v>12</v>
      </c>
      <c r="G20" s="98"/>
      <c r="H20" s="107"/>
      <c r="I20" s="81">
        <f t="shared" si="0"/>
        <v>0</v>
      </c>
      <c r="J20" s="99"/>
      <c r="K20" s="103" t="s">
        <v>124</v>
      </c>
      <c r="L20" s="77"/>
    </row>
    <row r="21" spans="1:12" ht="101.25">
      <c r="A21" s="100" t="s">
        <v>44</v>
      </c>
      <c r="B21" s="98"/>
      <c r="C21" s="98"/>
      <c r="D21" s="76" t="s">
        <v>75</v>
      </c>
      <c r="E21" s="100">
        <v>200</v>
      </c>
      <c r="F21" s="90" t="s">
        <v>12</v>
      </c>
      <c r="G21" s="98"/>
      <c r="H21" s="107"/>
      <c r="I21" s="81">
        <f t="shared" si="0"/>
        <v>0</v>
      </c>
      <c r="J21" s="99"/>
      <c r="K21" s="103" t="s">
        <v>124</v>
      </c>
      <c r="L21" s="77"/>
    </row>
    <row r="22" spans="1:12" ht="34.5" customHeight="1">
      <c r="A22" s="77"/>
      <c r="B22" s="77"/>
      <c r="C22" s="77"/>
      <c r="D22" s="77"/>
      <c r="E22" s="175" t="s">
        <v>28</v>
      </c>
      <c r="F22" s="176"/>
      <c r="G22" s="176"/>
      <c r="H22" s="177"/>
      <c r="I22" s="115">
        <f>SUM(I10:I21)</f>
        <v>0</v>
      </c>
      <c r="J22" s="77"/>
      <c r="K22" s="77"/>
      <c r="L22" s="77"/>
    </row>
    <row r="23" spans="1:12" ht="12.7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ht="12.7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12" ht="12.75" customHeight="1">
      <c r="A25" s="178" t="s">
        <v>99</v>
      </c>
      <c r="B25" s="178"/>
      <c r="C25" s="178"/>
      <c r="D25" s="178"/>
      <c r="E25" s="178"/>
      <c r="F25" s="178"/>
      <c r="G25" s="178"/>
      <c r="H25" s="178"/>
      <c r="I25" s="178" t="e">
        <f>SUM(#REF!)</f>
        <v>#REF!</v>
      </c>
      <c r="J25" s="178"/>
      <c r="K25" s="178"/>
      <c r="L25" s="77"/>
    </row>
    <row r="26" spans="1:12" ht="12.75" customHeight="1">
      <c r="A26" s="178"/>
      <c r="B26" s="178"/>
      <c r="C26" s="178"/>
      <c r="D26" s="178"/>
      <c r="E26" s="178"/>
      <c r="F26" s="178"/>
      <c r="G26" s="178"/>
      <c r="H26" s="178"/>
      <c r="I26" s="178">
        <f>SUM(I10:I19)</f>
        <v>0</v>
      </c>
      <c r="J26" s="178"/>
      <c r="K26" s="178"/>
      <c r="L26" s="77"/>
    </row>
    <row r="27" spans="1:12" ht="12.7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77"/>
    </row>
    <row r="28" spans="1:12" ht="12.7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77"/>
    </row>
    <row r="29" spans="1:12" ht="12.7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2" ht="12.7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ht="12.7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ht="12.7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ht="12.7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1:12" ht="12.7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2" ht="12.7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1:12" ht="12.75" customHeight="1">
      <c r="A36" s="179" t="s">
        <v>29</v>
      </c>
      <c r="B36" s="179"/>
      <c r="C36" s="179"/>
      <c r="D36" s="179"/>
      <c r="E36" s="179"/>
      <c r="F36" s="179"/>
      <c r="G36" s="179"/>
      <c r="H36" s="179"/>
      <c r="I36" s="179"/>
      <c r="J36" s="101"/>
      <c r="K36" s="77"/>
      <c r="L36" s="77"/>
    </row>
    <row r="37" spans="1:12" ht="12.75" customHeight="1">
      <c r="A37" s="180" t="s">
        <v>30</v>
      </c>
      <c r="B37" s="180"/>
      <c r="C37" s="180"/>
      <c r="D37" s="180"/>
      <c r="E37" s="180"/>
      <c r="F37" s="180"/>
      <c r="G37" s="180"/>
      <c r="H37" s="180"/>
      <c r="I37" s="180"/>
      <c r="J37" s="102"/>
      <c r="K37" s="77"/>
      <c r="L37" s="77"/>
    </row>
    <row r="38" spans="1:12" ht="12.7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</sheetData>
  <sheetProtection/>
  <mergeCells count="21">
    <mergeCell ref="A36:I36"/>
    <mergeCell ref="A37:I37"/>
    <mergeCell ref="J7:J8"/>
    <mergeCell ref="K7:K8"/>
    <mergeCell ref="F7:F8"/>
    <mergeCell ref="A7:A8"/>
    <mergeCell ref="B7:B8"/>
    <mergeCell ref="D6:F6"/>
    <mergeCell ref="C7:C8"/>
    <mergeCell ref="D7:D8"/>
    <mergeCell ref="A25:K28"/>
    <mergeCell ref="E7:E8"/>
    <mergeCell ref="G7:G8"/>
    <mergeCell ref="H7:H8"/>
    <mergeCell ref="I7:I8"/>
    <mergeCell ref="E22:H22"/>
    <mergeCell ref="A1:K2"/>
    <mergeCell ref="A3:C3"/>
    <mergeCell ref="F3:K3"/>
    <mergeCell ref="A4:C4"/>
    <mergeCell ref="G4:N4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riwan</cp:lastModifiedBy>
  <cp:lastPrinted>2020-11-12T07:53:51Z</cp:lastPrinted>
  <dcterms:created xsi:type="dcterms:W3CDTF">2020-08-12T11:01:11Z</dcterms:created>
  <dcterms:modified xsi:type="dcterms:W3CDTF">2020-11-13T10:45:28Z</dcterms:modified>
  <cp:category/>
  <cp:version/>
  <cp:contentType/>
  <cp:contentStatus/>
</cp:coreProperties>
</file>