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00" activeTab="1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NA()</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NA()</definedName>
    <definedName name="Values_Entered">IF(Loan_Amount*Interest_Rate*Loan_Years*Loan_Start&gt;0,1,0)</definedName>
  </definedNames>
  <calcPr fullCalcOnLoad="1"/>
</workbook>
</file>

<file path=xl/sharedStrings.xml><?xml version="1.0" encoding="utf-8"?>
<sst xmlns="http://schemas.openxmlformats.org/spreadsheetml/2006/main" count="322" uniqueCount="117">
  <si>
    <t>Nazwa</t>
  </si>
  <si>
    <t>VAT %</t>
  </si>
  <si>
    <t>Wartość zamówienia brutto</t>
  </si>
  <si>
    <t>Nr katalogowy / producent / nazwa handlowa</t>
  </si>
  <si>
    <t>Lp.</t>
  </si>
  <si>
    <r>
      <t xml:space="preserve">Załącznik nr 2 do SIWZ                       </t>
    </r>
    <r>
      <rPr>
        <sz val="11"/>
        <rFont val="Times New Roman"/>
        <family val="1"/>
      </rPr>
      <t>(Załącznik nr ... do Umowy)</t>
    </r>
  </si>
  <si>
    <t>Oświadczam, iż oferowany przedmiot zamówienia jest zgodny z Ustawą o wyrobach medycznych z dnia 20 maja 2010 (Dz. U. 2020r. poz. 186) oraz dopuszczony do obrotu i stosowania w służbie zdrowia zgodnie z klasą wyrobu medycznego TAK/NIE -niepotrzebne skreślić!!! *</t>
  </si>
  <si>
    <t>RAZEM</t>
  </si>
  <si>
    <t>TAK/NIE</t>
  </si>
  <si>
    <r>
      <t xml:space="preserve">*W przypadku gdy  do oferowanego przedmiotu zamówienia ma zastosowanie ustawa o wyrobach medycznych z dnia 20 maja 2010 (Dz. U. 2020, 186), Zamawiający będzie żądał przed udzieleniem zamówienia od Wykonawcy którego oferta została najwyżej ocenionao zgodnie z klasą wyrobu medycznego certyfikatów CE/deklaracji zgodności lub stosownego oświadczenia.  Załączone do oferty Wykonawcy certyfikaty/ CE/deklaracje zgodności lub stosowne oświadczenie </t>
    </r>
    <r>
      <rPr>
        <b/>
        <u val="single"/>
        <sz val="9"/>
        <rFont val="Times New Roman"/>
        <family val="1"/>
      </rPr>
      <t>winno być czytelnie oznaczone, którego produktu dotyczą t. j.: nr pakietu i pozycja.</t>
    </r>
  </si>
  <si>
    <t xml:space="preserve">Pakiet 1 – System regeneracji chrząstki </t>
  </si>
  <si>
    <t xml:space="preserve">System regeneracji chrząstki - Minimalnie inwazyjny, jednoetapowy system regeneracji chrząstki, odpowiedni do większości przypadków uszkodzenia chrząstki, do zastosowania w technice artroskopowej lub mini-open. Technologia produktu oparta jest o "biorusztowanie". Przygotowanie następuje poprzez zmieszanie dwóch składników: roztworu chitozanu oraz buforu, które to miesza się ze świeżą autologiczną krwią pełną tuż przed jego zastosowaniem w miejscu uszkodzenia, wcześniej opracowanego chirurgicznie poprzez stymulację szpiku kostnego. Produkt fizycznie stabilizuje powstający skrzep, bez względu na geometrię i wielkość uszkodzenia, a ponadto moduluje procesy naprawcze.
</t>
  </si>
  <si>
    <t xml:space="preserve">Port do pobrania żelu - Opakowanie igieł transportowych, z zaworem bezpieczeństwa, pakowane pojedyńczo, sterylne. 50 szt w opakowaniu zbiorczym.
</t>
  </si>
  <si>
    <t>Ilość szt.</t>
  </si>
  <si>
    <t>Cena jednostkowa brutto za sztukę</t>
  </si>
  <si>
    <t>Zestaw do szycia łąkotki techniką all-inside System składający się z dwóch implantów PEEK, połączonych za pomocą polietylenowego, niewchłanialnego, wzmocnionego szwu 2-0. Szew posiada samozaciskowy węzeł umożliwiający zmniejszenie dystansu pomiędzy implantami. Implanty zakładane są rzędowo w pojedynczą półotwartą, jednorazową igłę. Igła z podziałką posiada regulowany ogranicznik zabezpieczający jej zbyt głębokie wbicie w łąkotkę. Implanty wypychane są z igły poza jamę stawu za pomocą pierścieniowego spustu na rękojeści a jednoczesnym sygnałem dźwiękowym. Kąty zagięcia igieł: 0, 12,27 stopni.</t>
  </si>
  <si>
    <t>Obcinacz nici oraz spychacz węzłów wraz  z dołączoną metalową prowadnicą, kaniulą do prowadzenia igły z implantami. Prosty.</t>
  </si>
  <si>
    <t>Metalowa półkaniula. Ułatwiająca wprowadzanie implantów do szycia łąkotki</t>
  </si>
  <si>
    <t>Śruba interferencyjna. Śruba interferencyjna z materiału PLLA z hydroksyapatytem lub materiału PEEK o średnicach od 6mm do 12mm i długościach  20-25-30-35 mm.</t>
  </si>
  <si>
    <t xml:space="preserve">Wykonawca, zobowiązuje się dobezpłatnego użyczenia Zamawiającemu na czas trwania umowy instrumentarium na Blok Ogólny i Pediatryczny niezbędnego do wykonywania zabiegów wg oferowanej technologii oraz kontenerów do sterylizacji na narzedzia. Wzór umowy użyczenia stanowi zał. do SIWZ nr 3b. Umowa na zasadach depozytu, wzór umowy stanowi zalacznik nr 3a do SIWZ. </t>
  </si>
  <si>
    <t>Pakiet 2 –  System do szycia łąkotki</t>
  </si>
  <si>
    <t>Jednorazowy system składający się z podwójnej strzykawki, gdzie strzykawka do pobrania osocza jest integralną częścią zestawu, gwarantujący zamknięty obieg krwi. Umożliwia wyprodukowanie skoncentrowanej frakcji osocza bogatopłytkowego z własnej krwi obwodowej pacjenta - z 15ml krwi  produkuje średnio od 4 do 6 ml koncentratu płytkowego. Cały proces wymaga tylko jednego etapu wirowania – czas trwania 5 min. System umożliwia przygotowanie koncentratu PRP bez użycia środka przeciwzakrzepowego – w pełni autologiczny.
 System składa się z pojedynczego sterylnego zestawu do separacji płytek i zawiera:
- system podwójnej strzykawki 15ml gwarantującej zamknięty obieg preparowanej krwi
- roztwór przeciwzakrzepowy fiolki 10 ml
Instrumenty:
-wirówka
-pojemniki na tuby separujące krew</t>
  </si>
  <si>
    <t xml:space="preserve">Wykonawca, zobowiązuje się dobezpłatnego użyczenia Zamawiającemu na czas trwania umowy instrumentarium  niezbędnego do wykonywania zabiegów wg oferowanej technologii.  Wzór umowy użyczenia stanowi zał. do SIWZ nr 3b.  </t>
  </si>
  <si>
    <t>Pakiet  3 –  Jednorazowy system do pobrania osocza</t>
  </si>
  <si>
    <t xml:space="preserve">Zestaw cewnik naczyniowy permanentny odwrotnie tunelizowany, miękki, wykonany z Carbotanu, z mufą dakronową, kształt kanałów podwójne D; ze szczelinami bocznymi wycinanymi laserowo zapobiegającymi przyklejaniu się do naczynia i wykrzepianiu; kształt wylotu cewnika symetryczny "Spiralne-Z" zapobiegający recyrkulacji; ramiona silikonowe nie załamujące się, końcówki z laserowym nadrukiem objętości wypełnienia. Wymagane rozmiary:                                                                                                                                  15 Fr i dł. 19/39 cm; 23/43 cm; 28/48 cm; 33/53 cm; 44/64cm; 55/75 cm; do wyboru przez Zamawiajacego                                                                                                                                                                         W skład zestawu wchodzi: cewnik 15 Fr; zewnętrzny zestaw pomiarowy (igła, skalpel, prowadnica); rozrywana koszulka z zastawką 16 Fr ; rozszerzacz 12 i 14Fr.; strzykawka, kleszczyki zaciskowe; gaziki; samoprzylepny opatrunek na ranę; 2 nasadki; </t>
  </si>
  <si>
    <t>Zestaw cewników naczyniowych permanentnych, miękki cewnik, wykonany z Carbothanu, o przepływie min. 450 ml/,min z mufą dakronową, kształt kanałów „podwójne D”; kształt wylotu cewnika schodkowy; silikonowe ramiona, końcówki z laserowym nadrukiem objętości wypełnienia.                                   Wymagane rozmiary:                                                                                                                                  14,5 Fr i dł. 19/36 cm; 23/40 cm; 28/45 cm; 33/50 cm;                                                                                                                                                                       W skład zestawu wchodzi: cewnik 14,5 Fr; igła wprowadzająca grub.18G; prowadnica J-prosta 0,96 mm x 70 cm; rozrywana koszulka z zaworem / rozszerzacz (pull-apart) 16 Fr z PTFE; mandryn tunelujący 21 cm; rozszerzacz tkankowy 12 Fr i 14 Fr.; strzykawka 12ml; skalpel nr 11; 4 szt. gaziki 10x10cm; samoprzylepny opatrunek na ranę; 2 nasadki;</t>
  </si>
  <si>
    <r>
      <t xml:space="preserve">Zestaw cewnik naczyniowy permanentny </t>
    </r>
    <r>
      <rPr>
        <b/>
        <sz val="8"/>
        <rFont val="Arial"/>
        <family val="2"/>
      </rPr>
      <t>z</t>
    </r>
    <r>
      <rPr>
        <sz val="8"/>
        <rFont val="Arial"/>
        <family val="2"/>
      </rPr>
      <t xml:space="preserve"> powłoką heparynową i jonami srebra, miękki, wykonany z Carbotanu, z mufą dakronową, kształt kanałów podwójne D; ze szczelinami bocznymi wycinanymi laserowo zapobiegającymi przyklejaniu się do naczynia i wykrzepianiu; kształt wylotu cewnika symetryczny "Spiralne-Z" zapobiegający recyrkulacji ze znacznikiem głębokości; ramiona silikonowe nie załamujące się, końcówki z laserowym nadrukiem objętości wypełnienia. Wymagane rozmiary:                                                                                                                                  14,5 Fr i dł. 19/36 cm; 23/40 cm; 28/45 cm; 33/50 cm; do wyboru przez Zamawiajacego                                                                                                                                                         W skład zestawu wchodzi: cewnik 14,5 Fr; igła wprowadzająca grub.18G; prowadnica J prosta 0,038 cala x 70cm; rozrywana koszulka / rozszerzacz (pull-apart) 16 Fr z PTFE; tuneler rozwidlony; rozszerzacz 12 Fr.; strzykawka 12ml; skalpel nr 11; gaziki 10x10cm; samoprzylepny opatrunek na ranę; 2 nasadki;</t>
    </r>
  </si>
  <si>
    <t xml:space="preserve">Pakiet 4 -  Cewniki naczyniowe  </t>
  </si>
  <si>
    <t xml:space="preserve">Trokar laparoskopowy, jednorazowy, sterylny z przeźroczystą karbowaną kaniulą 5 mm, wyposażony w dwie uszczelki, dwustronnie zaostrzone jednopłaszczyznowe ostrze, długość kaniuli 70-75 mm. Trokar posiadający dwustopniowy kranik. </t>
  </si>
  <si>
    <t>Uniwersalna jednorazowa, sterylna, przezroczysta kaniula trokara laparoskopowego 5mm przeznaczona dla trokarów ostrzowych, bezostrzowych i optycznych, wyposażona w dwie niezależne uszczelki, długości 70-75 mm, karbowana. Kaniula posiadająca dwustopniowy kranik.</t>
  </si>
  <si>
    <t>Trokar laparoskopowy, jednorazowy, sterylny, z przezroczystą karbowaną kaniulą 5 mm, dł. 100 mm, wyposażony w dwie uszczelki, dwustronnie zaostrzone jednopłaszczyznowe ostrze. Trokar posiadający dwustopniowy kranik.</t>
  </si>
  <si>
    <t>Uniwersalna jednorazowa, sterylna, przezroczysta kaniula trokara laparoskopowego 5mm, przeznaczona dla trokarów ostrzowych, bezostrzowych i optycznych, wyposażona w dwie niezależne uszczelki, długości 100-150 mm, karbowana. Kaniula posiadająca dwustopniowy kranik.</t>
  </si>
  <si>
    <t xml:space="preserve">Trokar laparoskopowy, jednorazowy, sterylny, nieprzeźroczysty 
5-12 mm, bezostrzowy, z tępym rozpychającym obturatorem zakończonym pinem prowadzącym z osłoną, długość 150 mm, kaniula żebrowana. Trokar posiadający trójstopniowy kranik z osobnymi pozycjami insuflacji, desuflacji i blokady przepływu gazu.
</t>
  </si>
  <si>
    <t>Trokar laparoskopowy, jednorazowy, sterylny, z przezroczystą karbowana kaniulą 11 mm, dł. 100 mm, wyposażony w dwie uszczelki i uniwersalną redukcję 5-11 mm, dwustronnie zaostrzone jednopłaszczyznowe ostrze. Trokar posiadający trójstopniowy kranik z osobnymi pozycjami insuflacji, desuflacji i blokady przepływu gazu.</t>
  </si>
  <si>
    <t>Uniwersalna, jednorazowa, sterylna, przezroczysta karbowana kaniula trokara laparoskopowego 11 mm, przeznaczona dla trokarów ostrzowych, bezostrzowych i optycznych, wyposażona w dwie niezależne uszczelki, długości 100 mm, karbowana. Kaniula posiadająca trójstopniowy kranik z osobnymi pozycjami insuflacji, desuflacji i blokady przepływu gazu</t>
  </si>
  <si>
    <t>Uniwersalna przeźroczysta kaniula trokara laparoskopowego, jednorazowa, sterylna, 12 mm, przeznaczona dla trokarów ostrzowych, bezostrzowych i optycznych, wyposażona w dwie niezależne uszczelki i uniwersalną redukcję 5-12 mm, długości 100 mm, karbowana. Kaniula posiadająca trójstopniowy kranik z osobnymi pozycjami insuflacji, desuflacji i blokady przepływu gazu.</t>
  </si>
  <si>
    <t>Atraumatyczny, jednorazowy, sterylny, zakrzywiony 10 mm retraktor z końcówką 5 -cio palcową.</t>
  </si>
  <si>
    <t>Atraumatyczny, jednorazowy, sterylny, zakrzywiony 10 mm retraktor z końcówką 3 -cio palcową.</t>
  </si>
  <si>
    <t>Worek do pobierania próbek, jednorazowego użytku, poliuretanowy 6,4 x 15 cm, z elastyczną metalową obręczą ułatwiającą pobieranie próbek, sztywny trzon średnica 10 mm, ergonomiczna rękojeść nożycowa z 2 zamkniętymi uchwytami na palce.</t>
  </si>
  <si>
    <t>Laparoskopowe urządzenie mocujące, dł. 35,5 cm, śr. 5 mm, z tytanowymi spiralnymi klamrami.</t>
  </si>
  <si>
    <t>Trokar laparoskopowy, jednorazowy, sterylny, z przezroczystą karbowana kaniulą 12 mm, dł. 100 mm, wyposażony w dwie uszczelki i uniwersalną redukcję 5-12 mm, dwustronnie zaostrzone jednopłaszczyznowe ostrze. Trokar posiadający trójstopniowy kranik z osobnymi pozycjami insuflacji, desuflacji i blokady przepływu gazu.</t>
  </si>
  <si>
    <t>Trokar laparoskopowy, jednorazowy, sterylny, z przezroczystą karbowana kaniulą 12 mm, dł. 150 mm, wyposażony w dwie uszczelki i uniwersalną redukcję 5-12 mm, dwustronnie zaostrzone jednopłaszczyznowe ostrze. Trokar posiadający trójstopniowy kranik z osobnymi pozycjami insuflacji, desuflacji i blokady przepływu gazu.</t>
  </si>
  <si>
    <t>Trokar laparoskopowy, jednorazowy, sterylny, z karbowana kaniulą 12 mm, dł. 100 mm, wyposażony w dwie uszczelki i uniwersalną redukcję 5-12mm, obturator o rękojeści pistoletowej optyczny. Trokar posiadający trójstopniowy kranik z osobnymi pozycjami insuflacji, desuflacji i blokady przepływu gazu.</t>
  </si>
  <si>
    <t>Standardowy, jednorazowy, sterylny z karbowaną przeźroczystą kaniulą,  bezostrzowy trokar optyczny 12 mm z kaniulą mocującą dł. 100 mm, wyposażony w dwie uszczelki i uniwersalną redukcję 5-12mm. Trokar posiadający trójstopniowy kranik z osobnymi pozycjami insuflacji, desuflacji i blokady przepływu gazu.</t>
  </si>
  <si>
    <t>Trokar laparoskopowy, jednorazowy, sterylny, z karbowaną przeźroczystą kaniulą 15mm, bezostrzowy, z tępym rozpychającym obturatorem zakończonym pinem prowadzącym z osłoną, długość 100 mm, uniwersalną redukcję 5-15mm. Trokar posiadający trójstopniowy kranik z osobnymi pozycjami insuflacji, desuflacji i blokady przepływu gazu.</t>
  </si>
  <si>
    <t>Trokar laparoskopowy, jednorazowy, sterylny, z karbowaną przeźroczystą kaniulą 15mm, bezostrzowy, z tępym rozpychającym obturatorem zakończonym pinem prowadzącym z osłoną, długość 150 mm, uniwersalną redukcję 5-15mm. Trokar posiadający trójstopniowy kranik z osobnymi pozycjami insuflacji, desuflacji i blokady przepływu gazu.</t>
  </si>
  <si>
    <t>Pakiet 5 –  Trokary laparoskopowe z kaniulami</t>
  </si>
  <si>
    <t>Automatyczna, jednorazowa, sterylna  klipsownica laparoskopowa, śr. 10 mm z 15 klipsami, dużymi 11 mm, klips zamykający się od przodu szczęk ku tyłowi, z rzeźbą  zabezpieczającą na powierzchni. Ramię klipsownicy z wziernikiem dla uwidocznienia pozostających do użycia klipsów.</t>
  </si>
  <si>
    <t>Automatyczna, jednorazowa, sterylna klipsownica laparoskopowa, śr. 10 mm z 20 klipsami, średnio/dużymi 9 mm, klips zamykający się od przodu szczęk ku tyłowi, z rzeźbą  zabezpieczającą na powierzchni. Ramię klipsownicy z wziernikiem dla uwidocznienia pozostających do użycia klipsów.</t>
  </si>
  <si>
    <t>Automatyczna, jednorazowa, sterylna  klipsownica laparoskopowa, śr. 10 mm z 20 klipsami, średnie 6 mm, klips zamykający się od przodu szczęk ku tyłowi, z rzeźbą  zabezpieczającą na powierzchni. Ramię klipsownicy z wziernikiem dla uwidocznienia pozostających do użycia klipsów.</t>
  </si>
  <si>
    <t>Automatyczna jednorazowa klipsownica laparoskopowa, śr. 5 mm z 16 klipsami, średnio/dużymi, klips zamykający się od przodu szczęk ku tyłowi, z rzeźbą  zabezpieczającą na powierzchni. Zabezpieczenie przed wypadnięciem klipsa, możliwość częściowego zamknięcia klipsa. Licznik klipsów na rękojeści.</t>
  </si>
  <si>
    <t>Urządzenie do laparoskopowego zakładania i wiązania szwu do wielokrotnego załadunku (typu Endo Stich).</t>
  </si>
  <si>
    <t>Ładunki szwu do urządzenia typu Endo Stich.</t>
  </si>
  <si>
    <t>Pakiet 6 –  Klipsownice laparoskopowe i urządzenie do laparoskopowego zakładania i wiązania szwu</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</si>
  <si>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 x 1,1 mm z klapką na powrózek strona lewa lub prawa 12cm x 8cm. Zamawiający określi rozmiar podczas zamówienia</t>
  </si>
  <si>
    <t>Lekka siatka o makroporowatej strukturze, wykonana z polipropylenu, o gramaturze 46g/m², rozmiarze porów 2,0 x 2,4mm, rozmiar 6 x11 cm lub 7,5 x 15 cm lub 15 x 15cm. Zamawiający określi rozmiar podczas zamówienia.</t>
  </si>
  <si>
    <t>Fiksator siatek przepuklinowych z 30 zszywkami wchłanialnymi.</t>
  </si>
  <si>
    <t>Fiksator siatek przepuklinowych artykulacyjny trzon do 65 stopni z 3 ładunkami po 10 zszywek wchłanialnych w zestawie.</t>
  </si>
  <si>
    <t>Pakiet 7 –  Siatki przepuklinowe</t>
  </si>
  <si>
    <t>Endostapler uniwersalny o długości trzonu 16cm lub 26cm, przeznaczony do ładunków prostych i artykulacyjnych o długościach linii szwu 30, 45, 60 mm. Stapler umożliwia wykonanie 25 strzałów i 11 pozycji artykulacji.</t>
  </si>
  <si>
    <t>Ładunek do endostaplera artykulacyjny z nożem w ładunku 30mm, zszywki przeznaczone do tkanki naczyniowej 2,5mm i standardowej 3,5mm. Zamawiający każdorazowo określi rodzaj ładunku przy składaniu zamówienia.</t>
  </si>
  <si>
    <t>Ładunek artykulacyjny z nożem 45 mm, zszywki przeznaczone do tkanki naczyniowej 2,5mm, standardowej 3,5mm i grubej 4,8mm. Zamawiający każdorazowo określi rodzaj ładunku przy składaniu zamówienia.</t>
  </si>
  <si>
    <t>Ładunek artykulacyjny z nożem 60 mm, zszywki przeznaczone do tkanki naczyniowej 2,5mm, standardowej 3,5mm i grubej 4,8mm. Zamawiający każdorazowo określi rodzaj ładunku przy składaniu zamówienia</t>
  </si>
  <si>
    <t>Ładunek artykulacyjny z nożem do endostaplera uniwersalnego  z dwoma potrójnymi rzędami tytanowych zszywek o długości 45 mm. Zszywki   o wysokości 2,0-2,5-3,0 przed zamknięciem   lub 3,0-3,5-4,0 mm przed zamknięciem. Zamawiający każdorazowo określi rodzaj ładunku.</t>
  </si>
  <si>
    <t>Ładunek artykulacyjny z nożem do endostaplera uniwersalnego  z dwoma potrójnymi rzędami tytanowych zszywek o długości 60 mm. Zszywki   o wysokości 2,0-2,5-3,0 przed zamknięciem   lub 3,0-3,5-4,0 mm przed zamknięciem. Zamawiający każdorazowo określi rodzaj ładunku.</t>
  </si>
  <si>
    <t>Ładunek artykulacyjny z nożem wzmocniony wchłanialnym materiałem PGA z dwoma potrójnymi rzędami zszywek o długości 60mm. Zszywki o wysokości 3,0-3,5-4,0 mm przed zamknięciem.</t>
  </si>
  <si>
    <t>Zestaw endostaplera uniwersalnego tnąco-zamykającego długość ramienia 16cm wraz z dwoma ładunkami artykulacyjnym 45mm (zszywki 3,0-3,5-4,0mm przed zamknięciem), z elektrodą 5mm jednorazową z wbudowanym nożem do zamykania naczyń do 7mm włącznie, dł. trzonu 37cm, zakrzywione tępe szczęki długości 20mm, bez blokady, cięcie mechaniczne, z kaniulami 2x12mm (uniwersalna redukcja 5-12mm) i 2x5mm i dwoma grotami (5mm i 12mm) z kierunkowym metalowym ostrzem dwustronnym w kształcie litery „V”.</t>
  </si>
  <si>
    <t>Chwytak atraumatyczny jednorazowy 5mm 31cm z maksymalnym otwarciem szczęk 32mm (typu endo clinch), nożyczki laparoskopowe jednorazowe o średnicy szaftu 5 mm i długości szaftu 31cm z możliwością podłączenia koagulacji, disektor laparoskopowy jednorazowy o średnicy szaftu 5 mm i długości szaftu 31cm z możliwością podłączenia koagulacji. Zamawiający określi przy każdym zamówienia rodzaj narzędzia.</t>
  </si>
  <si>
    <t>Ładunek radialny z nożem z dwoma potrójnymi liniami zszywek o długości 45 mm. Zszywki o wysokościi 3,0-3,5-4,0 mm przed zamknięciem.</t>
  </si>
  <si>
    <t>Zestaw do rękawowej resekcji składający się z endostaplera uniwersalnego dł. 26cm z 11 pozycjami artykulacji, dwa ładunki artykulacyjne z nożem z dwoma potrójnymi rzędami tytanowych zszywek wysokości 3,0-3,5-4,0 mm o długości 60 mm, cztery ładunki artykulacyjne z nożem z dwoma potrójnymi rzędami tytanowych zszywek o wysokości 2,0-2,5-3,0 mm o długości 60 mm, laparoskopowe narzędzie 5mm do zamykania naczyń krwionośnych do 7mm włącznie dł. 37mm zakrzwione szczęki 20mm z mechanicznym nożem, 2 kaniule z uniwersalną redukcją 5-12mm, 1 trokar ostrzowy 12mm, 2 kaniule 5mm, 1 trokar ostrzowy 5mm, jednorazowy kabel monopolarny do narzędzi laparoskopowych kompatybilny z systemem Valleylab Mode</t>
  </si>
  <si>
    <t>Ostrza proste i spiralne do kraniotomu. Jednorazowe, podwójne sterylne pakowanie, kodowane kolorami frezy, ostrza stożkowe o długości 8 cm, 2,3 mm stożek i 2,3 mm stożek spiralny – do wyboru. Długość główki: 15,9 mm; 16,4 mm – do wyboru. Ostrza kompatybilne z posiadanym przez Zamawiającego zestawem wiertarkowym MidasRex.</t>
  </si>
  <si>
    <t xml:space="preserve">Ostrze do perforatora. Wielorazowe, posiadające trzpień typu Hudson.  Ostrza kompatybilne z posiadanym przez Zamawiającego zestawem wiertarkowym MidasRex. </t>
  </si>
  <si>
    <t xml:space="preserve">Jednorazowe, sterylnie pakowane, kodowane kolorami wiertła i ostrza do prostnic i kątnic z możliwością regulacji ekspozycji, o różnych kształtach, min: kulkowe, kulkowe diamentowe, główkowe, stożkowe, żołędziowe, walcowe, kręte, owalne - do wyboru. Wiertła i ostrza kompatybilne z posiadaną przez Zamawiającego wiertarką MidasRex. </t>
  </si>
  <si>
    <t xml:space="preserve">Jednorazowe,  podwójne sterylne pakowanie, kodowane kolorami frezy do kraniotomu obrotowego zintegrowanego ze stopką osłaniającą. Ostrza stożkowe o długości 8 cm,  1,5 mm i 2,3 mm stożek, 1,5 mm i  2,3 mm stożek spiralny - do wyboru. Długość główki: 15,9 mm, 16,4 mm – do wyboru. Frezy kompatybilne z posiadaną przez Zamawiającego wiertarką MidasRex </t>
  </si>
  <si>
    <t xml:space="preserve">Ostrza jednorazowe do perforatora, trzpień  typu Hudson, rozmiary: 11x7x3 mm; 14x11x3 mm, 14x11x1,5 mm, 9x6x3 mm – do wyboru. Ostrza kompatybilne z posiadaną przez Zamawiającego wiertarką MidasRex. </t>
  </si>
  <si>
    <t>Jednorazowe ostrza do piły sagitalnej i szablowej: proste, kątowe, okrągłe, do pobierania tkanek, zakrzywione, szablowe – do wyboru. Ostrza kompatybilne z posiadanymi przez Zamawiającego głowicami Triton.</t>
  </si>
  <si>
    <t>Pakiet  9  –  Ostrza i frezy do zestawu wiertakowego MidasRex</t>
  </si>
  <si>
    <t>Pakiet 8 –  Endostaplery</t>
  </si>
  <si>
    <t>Jałowa osłona jednorazowego użytku na rękojeść systemu wielorazowej platformy chirurgicznej do ładunków staplerów jednorazowych laparoskopowych długości 30 mm, 45 mm, 60 mm.</t>
  </si>
  <si>
    <t>Jednorazowy stapler liniowy zamykający 45mm zszywki obustronnie brzeżnie płaskie na całej długości  4 x 3,5mm.</t>
  </si>
  <si>
    <t>Jednorazowy stapler liniowy zamykający 45mm zszywki obustronnie brzeżnie płaskie na całej długości  4 x 4,8mm.</t>
  </si>
  <si>
    <t>Ładunek do staplera liniowego zamykającego 45mm zszywki brzeżnie płaskie na całej długości 4 x 4,8mm.</t>
  </si>
  <si>
    <t>Ładunek do staplera liniowego zamykającego 45mm zszywki brzeżnie płaskie na całej długości 4 x 3,5mm.</t>
  </si>
  <si>
    <t>Jednorazowy stapler liniowy zamykający 60mm zszywki obustronnie brzeżnie płaskie na całej długości  4 x 3,5mm lub 4x 4,8mm. Zamawiający określi rodzaj staplera przy składaniu zamówienia.</t>
  </si>
  <si>
    <t>Ładunek do staplera liniowego zamykającego 60mm zszywki obustronnie brzeżnie płaskie na całej długości 4x3,5mm lub 4x 4,8mm. Zamawiający określi rodzaj staplera przy składaniu zamówienia.</t>
  </si>
  <si>
    <t>Jednorazowy stapler liniowy zamykający 90mm zszywki obustronnie brzeżnie płaskie na całej długości  4x3,5mm lub 4 x 4,8mm. Zamawiający określi rodzaj staplera przy składaniu zamówienia.</t>
  </si>
  <si>
    <t>Ładunek do staplera liniowego zamykającego 90mm zszywki obustronnie brzeżnie płaskie na całej długości 4x3,5mm lub 4x 4,8mm. Zamawiający określi rodzaj staplera przy składaniu zamówienia.</t>
  </si>
  <si>
    <t>Jednorazowy stapler liniowy z nożem wbudowanym w ładunek o długości linii szwu 80mm z dwiema podwójnymi liniami tytanowych zszywek obustronnie brzeżnie płaskich na całej długości zszywki  o wysokości 4x3,8mm lub 4x4,8mm. Zamawiający określi rodzaj staplera przy składaniu zamówienia.</t>
  </si>
  <si>
    <t>Ładunek z nożem do jednorazowego staplera liniowego tnąco-zamykającego o długości linii szwu 80mm z dwiema podwójnymi liniami tytanowych zszywek obustronnie brzeżnie płaskich na całej długości zszywki  o wysokości 4x3,8mm lub 4x4,8mm. Zamawiający określi rodzaj staplera przy składaniu zamówienia.</t>
  </si>
  <si>
    <t>Jednorazowy stapler liniowy z nożem wbudowanym w ładunek o długości linii szwu 100mm z dwiema podwójnymi liniami tytanowych zszywek obustronnie brzeżnie płaskich na całej długości zszywki  o wysokości 4x3,8mm lub 4x4,8mm. Zamawiający określi rodzaj staplera przy składaniu zamówienia.</t>
  </si>
  <si>
    <t>Ładunek z nożem do jednorazowego staplera liniowego tnąco-zamykającego o długości linii szwu 100mm z dwiema podwójnymi liniami tytanowych zszywek obustronnie brzeżnie płaskich na całej długości zszywki  o wysokości 4x3,8mm lub 4x4,8mm. Zamawiający określi rodzaj staplera przy składaniu zamówienia.</t>
  </si>
  <si>
    <t>Jednorazowy instrument do zakładania szwu kapciuchowego o długości linii szwu 45 lub 65mm.  Zamawiający każdorazowo określi długość szwu kapciuchowego przy składaniu zamówienia.</t>
  </si>
  <si>
    <t>Jednorazowy stapler okrężny zakrzywiony z łamanym kowadełkiem i automatyczną  regulacją siły docisku tkanki o średnicy 25, 33 mm, zszywki obustronnie brzeżnie płaskie na całej długości 4,8mm, w rozmiarach 28 i 31 staplery w systemie potrójnej linii rzędu zszywek o wysokościach 3,0-3,5-4,0 mm i 4,0-4,5-5,0mm i sterylnym nożem.  Zamawiający każdorazowo określi średnicę staplera przy składaniu zamówienia.</t>
  </si>
  <si>
    <t xml:space="preserve">Pakiet  10 – Staplery  </t>
  </si>
  <si>
    <t>Sterylna rurka do systemu irygacyjnego z klipsem do przewodu łączącego kompatybilna z posiadanymi przez szpital napędami firmy Anspach</t>
  </si>
  <si>
    <t xml:space="preserve">Klips irygacyjny kompatybilny z różnymi nasadkami z posiadanymi przez szpital napędami firmy Anspach - do wyboru przez zamawiajacego. </t>
  </si>
  <si>
    <t xml:space="preserve">Endoskopowa 5 mm wielostrzałowa klipsownica jednorazowego użytku, zawierająca 15 klipsów w romziarze średni/duży M/L </t>
  </si>
  <si>
    <t>Frezy 0.5mm-9.0mm do prostnicy SHORT, SHROT-G1, kątnicy QD8 i QD8-G1, właściwe do posiadanych przez szpital napędów: eMax2, eMax2Plus i EG1 - firmy Anspach. Frezy pasujące do wymienionych prostnic pasują także do wszystkich wymienionych kątnic.</t>
  </si>
  <si>
    <t>Frezy Ø 1mm-7mm do prostnicy MEDIUM, MEDIUM-G1, kątnicy QD11 i QD11-G1, właściwe do posiadanych przez szpital napędów: eMax2, eMax2Plus i EG1 - firmy Anspach. Frezy pasujące do wymienionych prostnic pasują także do wszystkich wymienionych kątnic.</t>
  </si>
  <si>
    <t>Ostrza 1.85 mm x 16 mm Fluted Router do nasadki do kraniotomu CRANI-A i CRANI-A-EG1, właściwe do posiadanych przez szpital napędów: eMax2, eMax2Plus i EG1 - firmy Anspach.</t>
  </si>
  <si>
    <t>Ostrza 2 mm x 15.6 mm Fluted Routerdo nasadki do kraniotomu CRANI-A i CRANI-A-EG1, właściwe do posiadanych przez szpital napędów: eMax2, eMax2Plus i EG1 - firmy Anspach.</t>
  </si>
  <si>
    <t>Ostrza 2.15 mmx 22 mm Spiral Fluted Router do nasadki do kraniotomu CRANI-A i CRANI-A-EG1, właściwe do posiadanych przez szpital napędów: eMax2, eMax2Plus i EG1 - firmy Anspach.</t>
  </si>
  <si>
    <t>Frezy diamentowe  Ø 0,5 mm – 6 mm do prostnicy SHORT, SHORT – G1, kątnicy QD8 i QD8-G1, właściwe do posiadanych przez szpital napędów: eMax2, eMax2Plus i EG1 - firmy Anspach. Frezy pasujące do wymienionych prostnic pasują także do wszystkich wymienionych kątnic.</t>
  </si>
  <si>
    <t>Frezy diamentowe Ø 0,5 mm – 6 mm do prostnicy MEDIUM, MEDIUM-G1, kątnicy QD11 i  QD11-G1, właściwe do posiadanych przez szpital napędów: eMax2, eMax2Plus i EG1 - firmy Anspach. Frezy  pasujące do wymienionych prostnic pasują także do wszystkich wymienianych kątnic.</t>
  </si>
  <si>
    <t xml:space="preserve">Pozycja 1-7 rozmiar do wyboru przez Zamawiającego </t>
  </si>
  <si>
    <t>Pakiet 11  –  Frezy do wiertarki neurochirurgicznej</t>
  </si>
  <si>
    <t xml:space="preserve">Wykonawca, zobowiązuje się dobezpłatnego użyczenia Zamawiającemu na czas trwania umowy  platformy staplera wielorazowego użytku kompatybilnej z pozycją 12 oraz oprzyrządowania niezbędnego do wykonania 30 zabiegów przy użyciu jednorazowych osłon. Wzór umowy użyczenia stanowi zał. do SIWZ nr 3b.  </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</si>
  <si>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</si>
  <si>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t>Pakiet 12  –  Ostrza i frezy wraz z uzyczeniem konsoli z dwoma zestawami wiertarkowymi</t>
  </si>
  <si>
    <t>Ostrza proste i spiralne do kraniotomu. Jednorazowe, podwójne sterylne pakowanie, kodowane kolorami frezy, ostrza stożkowe o długości 8 cm, 2,3 mm stożek i 2,3 mm stożek spiralny – do wyboru. Długość główki: 15,9 mm; 16,4 mm – do wyboru.</t>
  </si>
  <si>
    <t xml:space="preserve">Ostrze do perforatora. Wielorazowe, posiadające trzpień typu Hudson.  </t>
  </si>
  <si>
    <t xml:space="preserve">Jednorazowe, sterylnie pakowane, kodowane kolorami wiertła i ostrza do prostnic i kątnic z możliwością regulacji ekspozycji, o różnych kształtach, min: kulkowe, kulkowe diamentowe, główkowe, stożkowe, żołędziowe, walcowe, kręte, owalne - do wyboru. </t>
  </si>
  <si>
    <t xml:space="preserve">Jednorazowe,  podwójne sterylne pakowanie, kodowane kolorami frezy do kraniotomu obrotowego zintegrowanego ze stopką osłaniającą. Ostrza stożkowe o długości 8 cm,  1,5 mm i 2,3 mm stożek, 1,5 mm i  2,3 mm stożek spiralny - do wyboru. Długość główki: 15,9 mm, 16,4 mm – do wyboru. </t>
  </si>
  <si>
    <t xml:space="preserve">Ostrza jednorazowe do perforatora, trzpień  typu Hudson, rozmiary: 11x7x3 mm; 14x11x3 mm, 14x11x1,5 mm, 9x6x3 mm – do wyboru. </t>
  </si>
  <si>
    <t xml:space="preserve">Jednorazowe ostrza do piły sagitalnej i szablowej: proste, kątowe, okrągłe, do pobierania tkanek, zakrzywione, szablowe – do wyboru. </t>
  </si>
  <si>
    <t xml:space="preserve">Wykonawca, zobowiązuje się do bezpłatnego użyczenia Zamawiającemu na czas trwania umowy  konsolim z silnikiem i dwóch zestawów wiertarkowych. Wzór umowy użyczenia stanowi zał. do SIWZ nr 3b.     
</t>
  </si>
  <si>
    <t xml:space="preserve">Ostrza i wiertła powinny być kompatybilne z posiadanym przez Szpital zestawem wiertarkowym MidasRex. W przypadku awarii konsoli, pedała sterującego lub innych elementów wiertarki firma powinna zobowiązać się do dostarczenia sprzętu zastępczego w terminie 48 godzin od dnia zgłoszenia zapotrzebowania w formie użyczenia na czas naprawy albo zużycia zakupionych frezów.
Wykonawca, zobowiązuje się do bezpłatnego użyczenia Zamawiającemu na czas trwania umowy  zestawu wiertarkowego kompatybilnego z posiadaną konsola MidasRex. Wzór umowy użyczenia stanowi zał. do SIWZ nr 3b.     
</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</si>
</sst>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_(&quot; (&quot;#\ ##,000&quot; zł)&quot;;_(\-??&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_(#\ ##,000\ &quot;zł&quot;_);_(\ \(#\ ##,000\ &quot;zł&quot;\);_(&quot;-&quot;??\ &quot;zł&quot;_);_(@_)"/>
    <numFmt numFmtId="172" formatCode="[$-415]dddd\,\ d\ mmmm\ yyyy"/>
    <numFmt numFmtId="173" formatCode="#,##0.00\ &quot;zł&quot;;[Red]#,##0.00\ &quot;zł&quot;"/>
    <numFmt numFmtId="174" formatCode="\ #,##0.00&quot; zł &quot;;\-#,##0.00&quot; zł &quot;;&quot; -&quot;#&quot; zł &quot;;@\ "/>
    <numFmt numFmtId="175" formatCode="#,##0.00\ &quot;zł&quot;"/>
    <numFmt numFmtId="176" formatCode="#,##0.00\ [$EUR]"/>
    <numFmt numFmtId="177" formatCode="[$€-2]\ #,##0.00"/>
    <numFmt numFmtId="178" formatCode="_-* #,##0.00_-;\-* #,##0.00_-;_-* \-??_-;_-@_-"/>
  </numFmts>
  <fonts count="78">
    <font>
      <sz val="10"/>
      <name val="Arial"/>
      <family val="0"/>
    </font>
    <font>
      <b/>
      <sz val="11"/>
      <name val="Times New Roman"/>
      <family val="1"/>
    </font>
    <font>
      <sz val="11"/>
      <name val="Times New Roman"/>
      <family val="1"/>
    </font>
    <font>
      <b/>
      <sz val="10"/>
      <name val="Times New Roman"/>
      <family val="1"/>
    </font>
    <font>
      <sz val="10"/>
      <name val="Times New Roman"/>
      <family val="1"/>
    </font>
    <font>
      <sz val="11"/>
      <color indexed="8"/>
      <name val="Czcionka tekstu podstawowego"/>
      <family val="2"/>
    </font>
    <font>
      <i/>
      <sz val="8"/>
      <name val="Times New Roman"/>
      <family val="1"/>
    </font>
    <font>
      <sz val="9"/>
      <name val="Times New Roman"/>
      <family val="1"/>
    </font>
    <font>
      <b/>
      <u val="single"/>
      <sz val="9"/>
      <name val="Times New Roman"/>
      <family val="1"/>
    </font>
    <font>
      <b/>
      <sz val="8"/>
      <name val="Arial"/>
      <family val="2"/>
    </font>
    <font>
      <sz val="8"/>
      <name val="Arial"/>
      <family val="2"/>
    </font>
    <font>
      <sz val="11"/>
      <color indexed="8"/>
      <name val="Calibri"/>
      <family val="2"/>
    </font>
    <font>
      <b/>
      <sz val="10"/>
      <color indexed="8"/>
      <name val="Arial1"/>
      <family val="2"/>
    </font>
    <font>
      <sz val="10"/>
      <color indexed="9"/>
      <name val="Arial1"/>
      <family val="2"/>
    </font>
    <font>
      <sz val="11"/>
      <color indexed="9"/>
      <name val="Calibri"/>
      <family val="2"/>
    </font>
    <font>
      <sz val="10"/>
      <color indexed="10"/>
      <name val="Arial1"/>
      <family val="2"/>
    </font>
    <font>
      <sz val="11"/>
      <color indexed="62"/>
      <name val="Calibri"/>
      <family val="2"/>
    </font>
    <font>
      <b/>
      <sz val="11"/>
      <color indexed="63"/>
      <name val="Calibri"/>
      <family val="2"/>
    </font>
    <font>
      <sz val="11"/>
      <color indexed="17"/>
      <name val="Calibri"/>
      <family val="2"/>
    </font>
    <font>
      <b/>
      <sz val="10"/>
      <color indexed="9"/>
      <name val="Arial1"/>
      <family val="2"/>
    </font>
    <font>
      <i/>
      <sz val="10"/>
      <color indexed="23"/>
      <name val="Arial1"/>
      <family val="2"/>
    </font>
    <font>
      <sz val="10"/>
      <color indexed="17"/>
      <name val="Arial1"/>
      <family val="2"/>
    </font>
    <font>
      <b/>
      <sz val="24"/>
      <color indexed="8"/>
      <name val="Arial1"/>
      <family val="2"/>
    </font>
    <font>
      <sz val="18"/>
      <color indexed="8"/>
      <name val="Arial1"/>
      <family val="2"/>
    </font>
    <font>
      <sz val="12"/>
      <color indexed="8"/>
      <name val="Arial1"/>
      <family val="2"/>
    </font>
    <font>
      <u val="single"/>
      <sz val="10"/>
      <color indexed="30"/>
      <name val="Arial"/>
      <family val="2"/>
    </font>
    <font>
      <u val="single"/>
      <sz val="10"/>
      <color indexed="12"/>
      <name val="Arial1"/>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0"/>
      <color indexed="60"/>
      <name val="Arial1"/>
      <family val="2"/>
    </font>
    <font>
      <sz val="11"/>
      <color indexed="60"/>
      <name val="Calibri"/>
      <family val="2"/>
    </font>
    <font>
      <sz val="10"/>
      <color indexed="8"/>
      <name val="Arial1"/>
      <family val="2"/>
    </font>
    <font>
      <sz val="11"/>
      <color indexed="8"/>
      <name val="Arial1"/>
      <family val="2"/>
    </font>
    <font>
      <sz val="10"/>
      <color indexed="63"/>
      <name val="Arial1"/>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b/>
      <sz val="10"/>
      <color rgb="FF000000"/>
      <name val="Arial1"/>
      <family val="2"/>
    </font>
    <font>
      <sz val="10"/>
      <color rgb="FFFFFFFF"/>
      <name val="Arial1"/>
      <family val="2"/>
    </font>
    <font>
      <sz val="11"/>
      <color theme="0"/>
      <name val="Calibri"/>
      <family val="2"/>
    </font>
    <font>
      <sz val="10"/>
      <color rgb="FFCC0000"/>
      <name val="Arial1"/>
      <family val="2"/>
    </font>
    <font>
      <sz val="11"/>
      <color rgb="FF3F3F76"/>
      <name val="Calibri"/>
      <family val="2"/>
    </font>
    <font>
      <b/>
      <sz val="11"/>
      <color rgb="FF3F3F3F"/>
      <name val="Calibri"/>
      <family val="2"/>
    </font>
    <font>
      <sz val="11"/>
      <color rgb="FF006100"/>
      <name val="Calibri"/>
      <family val="2"/>
    </font>
    <font>
      <b/>
      <sz val="10"/>
      <color rgb="FFFFFFFF"/>
      <name val="Arial1"/>
      <family val="2"/>
    </font>
    <font>
      <sz val="11"/>
      <color rgb="FF000000"/>
      <name val="Czcionka tekstu podstawowego"/>
      <family val="2"/>
    </font>
    <font>
      <i/>
      <sz val="10"/>
      <color rgb="FF808080"/>
      <name val="Arial1"/>
      <family val="2"/>
    </font>
    <font>
      <sz val="10"/>
      <color rgb="FF006600"/>
      <name val="Arial1"/>
      <family val="2"/>
    </font>
    <font>
      <b/>
      <sz val="24"/>
      <color rgb="FF000000"/>
      <name val="Arial1"/>
      <family val="2"/>
    </font>
    <font>
      <sz val="18"/>
      <color rgb="FF000000"/>
      <name val="Arial1"/>
      <family val="2"/>
    </font>
    <font>
      <sz val="12"/>
      <color rgb="FF000000"/>
      <name val="Arial1"/>
      <family val="2"/>
    </font>
    <font>
      <u val="single"/>
      <sz val="10"/>
      <color theme="10"/>
      <name val="Arial"/>
      <family val="2"/>
    </font>
    <font>
      <u val="single"/>
      <sz val="10"/>
      <color rgb="FF0000EE"/>
      <name val="Arial1"/>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0"/>
      <color rgb="FF996600"/>
      <name val="Arial1"/>
      <family val="2"/>
    </font>
    <font>
      <sz val="11"/>
      <color rgb="FF9C5700"/>
      <name val="Calibri"/>
      <family val="2"/>
    </font>
    <font>
      <sz val="10"/>
      <color theme="1"/>
      <name val="Arial1"/>
      <family val="2"/>
    </font>
    <font>
      <sz val="11"/>
      <color theme="1"/>
      <name val="Arial1"/>
      <family val="2"/>
    </font>
    <font>
      <sz val="10"/>
      <color rgb="FF333333"/>
      <name val="Arial1"/>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lignment/>
      <protection/>
    </xf>
    <xf numFmtId="0" fontId="46" fillId="20" borderId="0">
      <alignment/>
      <protection/>
    </xf>
    <xf numFmtId="0" fontId="46" fillId="21" borderId="0">
      <alignment/>
      <protection/>
    </xf>
    <xf numFmtId="0" fontId="45" fillId="22" borderId="0">
      <alignment/>
      <protection/>
    </xf>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0">
      <alignment/>
      <protection/>
    </xf>
    <xf numFmtId="0" fontId="49" fillId="30" borderId="1" applyNumberFormat="0" applyAlignment="0" applyProtection="0"/>
    <xf numFmtId="0" fontId="50" fillId="31" borderId="2" applyNumberFormat="0" applyAlignment="0" applyProtection="0"/>
    <xf numFmtId="0" fontId="51"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4" fillId="0" borderId="0" applyFont="0" applyFill="0" applyBorder="0" applyAlignment="0" applyProtection="0"/>
    <xf numFmtId="0" fontId="52" fillId="33" borderId="0">
      <alignment/>
      <protection/>
    </xf>
    <xf numFmtId="0" fontId="5" fillId="0" borderId="0">
      <alignment/>
      <protection/>
    </xf>
    <xf numFmtId="0" fontId="53" fillId="0" borderId="0">
      <alignment/>
      <protection/>
    </xf>
    <xf numFmtId="0" fontId="54" fillId="0" borderId="0">
      <alignment/>
      <protection/>
    </xf>
    <xf numFmtId="0" fontId="55" fillId="34" borderId="0">
      <alignment/>
      <protection/>
    </xf>
    <xf numFmtId="0" fontId="56" fillId="0" borderId="0">
      <alignment/>
      <protection/>
    </xf>
    <xf numFmtId="0" fontId="57" fillId="0" borderId="0">
      <alignment/>
      <protection/>
    </xf>
    <xf numFmtId="0" fontId="58" fillId="0" borderId="0">
      <alignment/>
      <protection/>
    </xf>
    <xf numFmtId="0" fontId="59" fillId="0" borderId="0" applyNumberFormat="0" applyFill="0" applyBorder="0" applyAlignment="0" applyProtection="0"/>
    <xf numFmtId="0" fontId="60" fillId="0" borderId="0">
      <alignment/>
      <protection/>
    </xf>
    <xf numFmtId="0" fontId="61" fillId="0" borderId="3" applyNumberFormat="0" applyFill="0" applyAlignment="0" applyProtection="0"/>
    <xf numFmtId="0" fontId="62" fillId="35"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6" borderId="0">
      <alignment/>
      <protection/>
    </xf>
    <xf numFmtId="0" fontId="67" fillId="37" borderId="0" applyNumberFormat="0" applyBorder="0" applyAlignment="0" applyProtection="0"/>
    <xf numFmtId="0" fontId="0" fillId="0" borderId="0">
      <alignment/>
      <protection/>
    </xf>
    <xf numFmtId="0" fontId="68" fillId="0" borderId="0">
      <alignment/>
      <protection/>
    </xf>
    <xf numFmtId="0" fontId="69" fillId="0" borderId="0">
      <alignment/>
      <protection/>
    </xf>
    <xf numFmtId="0" fontId="44" fillId="0" borderId="0">
      <alignment/>
      <protection/>
    </xf>
    <xf numFmtId="0" fontId="44" fillId="0" borderId="0">
      <alignment/>
      <protection/>
    </xf>
    <xf numFmtId="0" fontId="70" fillId="36" borderId="8">
      <alignment/>
      <protection/>
    </xf>
    <xf numFmtId="0" fontId="71" fillId="31" borderId="1" applyNumberFormat="0" applyAlignment="0" applyProtection="0"/>
    <xf numFmtId="0" fontId="72" fillId="0" borderId="0" applyNumberFormat="0" applyFill="0" applyBorder="0" applyAlignment="0" applyProtection="0"/>
    <xf numFmtId="9" fontId="0" fillId="0" borderId="0" applyFill="0" applyBorder="0" applyAlignment="0" applyProtection="0"/>
    <xf numFmtId="0" fontId="69" fillId="0" borderId="0">
      <alignment/>
      <protection/>
    </xf>
    <xf numFmtId="0" fontId="73" fillId="0" borderId="9"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9" fillId="0" borderId="0">
      <alignment/>
      <protection/>
    </xf>
    <xf numFmtId="0" fontId="76"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171"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44" fontId="44" fillId="0" borderId="0" applyFont="0" applyFill="0" applyBorder="0" applyAlignment="0" applyProtection="0"/>
    <xf numFmtId="0" fontId="48" fillId="0" borderId="0">
      <alignment/>
      <protection/>
    </xf>
    <xf numFmtId="0" fontId="77" fillId="39" borderId="0" applyNumberFormat="0" applyBorder="0" applyAlignment="0" applyProtection="0"/>
  </cellStyleXfs>
  <cellXfs count="49">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vertical="center"/>
    </xf>
    <xf numFmtId="0" fontId="4" fillId="0" borderId="11"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xf>
    <xf numFmtId="0" fontId="1" fillId="0" borderId="0" xfId="0" applyFont="1" applyAlignment="1">
      <alignment vertical="center"/>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0" xfId="0" applyFont="1" applyAlignment="1">
      <alignment horizontal="left" vertical="center" wrapText="1"/>
    </xf>
    <xf numFmtId="0" fontId="3" fillId="0" borderId="13" xfId="0" applyFont="1" applyBorder="1" applyAlignment="1">
      <alignment horizontal="center" vertical="center" wrapText="1"/>
    </xf>
    <xf numFmtId="0" fontId="6" fillId="0" borderId="0" xfId="0" applyFont="1" applyAlignment="1">
      <alignment vertical="center" wrapText="1"/>
    </xf>
    <xf numFmtId="0" fontId="4" fillId="0" borderId="11" xfId="0" applyFont="1" applyBorder="1" applyAlignment="1">
      <alignment horizontal="center" vertical="center" wrapText="1"/>
    </xf>
    <xf numFmtId="4" fontId="4" fillId="0" borderId="11" xfId="0" applyNumberFormat="1" applyFont="1" applyBorder="1" applyAlignment="1">
      <alignment/>
    </xf>
    <xf numFmtId="4" fontId="3" fillId="0" borderId="12" xfId="0" applyNumberFormat="1" applyFont="1" applyBorder="1" applyAlignment="1">
      <alignment horizontal="center" vertical="center" wrapText="1"/>
    </xf>
    <xf numFmtId="0" fontId="4" fillId="0" borderId="11" xfId="0" applyFont="1" applyFill="1" applyBorder="1" applyAlignment="1">
      <alignment horizontal="left" vertical="top" wrapText="1"/>
    </xf>
    <xf numFmtId="0" fontId="4" fillId="0" borderId="11" xfId="0" applyNumberFormat="1" applyFont="1" applyFill="1" applyBorder="1" applyAlignment="1">
      <alignment horizontal="left" vertical="top" wrapText="1"/>
    </xf>
    <xf numFmtId="4" fontId="4" fillId="0" borderId="11" xfId="0" applyNumberFormat="1" applyFont="1" applyBorder="1" applyAlignment="1">
      <alignment horizontal="center" vertical="center" wrapText="1"/>
    </xf>
    <xf numFmtId="0" fontId="10" fillId="0" borderId="11" xfId="72" applyFont="1" applyFill="1" applyBorder="1" applyAlignment="1">
      <alignment horizontal="left" vertical="center" wrapText="1"/>
      <protection/>
    </xf>
    <xf numFmtId="0" fontId="1"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xf>
    <xf numFmtId="0" fontId="0" fillId="0" borderId="11" xfId="0" applyBorder="1" applyAlignment="1">
      <alignment horizontal="center" vertical="center" wrapText="1"/>
    </xf>
    <xf numFmtId="0" fontId="4" fillId="0" borderId="14" xfId="0" applyFont="1" applyBorder="1" applyAlignment="1">
      <alignment horizontal="center" vertical="center" wrapText="1"/>
    </xf>
    <xf numFmtId="4" fontId="4" fillId="0" borderId="1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7" fillId="0" borderId="0" xfId="0" applyFont="1" applyBorder="1" applyAlignment="1">
      <alignment horizontal="left"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top" wrapText="1"/>
    </xf>
    <xf numFmtId="4" fontId="4" fillId="0" borderId="18"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4" fillId="0" borderId="20"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4" fontId="4" fillId="0" borderId="24" xfId="0" applyNumberFormat="1" applyFont="1" applyBorder="1" applyAlignment="1">
      <alignment horizontal="center" vertical="center" wrapText="1"/>
    </xf>
    <xf numFmtId="4" fontId="4" fillId="0" borderId="25" xfId="0" applyNumberFormat="1" applyFont="1" applyBorder="1" applyAlignment="1">
      <alignment horizontal="center" vertical="center" wrapText="1"/>
    </xf>
    <xf numFmtId="4" fontId="4" fillId="0" borderId="26"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4" fillId="0" borderId="0" xfId="0" applyFont="1" applyAlignment="1">
      <alignment wrapText="1"/>
    </xf>
  </cellXfs>
  <cellStyles count="7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Dziesiętny 3" xfId="49"/>
    <cellStyle name="Error" xfId="50"/>
    <cellStyle name="Excel Built-in Normal" xfId="51"/>
    <cellStyle name="Excel Built-in Normal 2" xfId="52"/>
    <cellStyle name="Footnote" xfId="53"/>
    <cellStyle name="Good" xfId="54"/>
    <cellStyle name="Heading (user)" xfId="55"/>
    <cellStyle name="Heading 1" xfId="56"/>
    <cellStyle name="Heading 2" xfId="57"/>
    <cellStyle name="Hyperlink" xfId="58"/>
    <cellStyle name="Hyperlink" xfId="59"/>
    <cellStyle name="Komórka połączona" xfId="60"/>
    <cellStyle name="Komórka zaznaczona" xfId="61"/>
    <cellStyle name="Nagłówek 1" xfId="62"/>
    <cellStyle name="Nagłówek 2" xfId="63"/>
    <cellStyle name="Nagłówek 3" xfId="64"/>
    <cellStyle name="Nagłówek 4" xfId="65"/>
    <cellStyle name="Neutral" xfId="66"/>
    <cellStyle name="Neutralny" xfId="67"/>
    <cellStyle name="Normalny 2" xfId="68"/>
    <cellStyle name="Normalny 2 2" xfId="69"/>
    <cellStyle name="Normalny 3" xfId="70"/>
    <cellStyle name="Normalny 4" xfId="71"/>
    <cellStyle name="Normalny 5" xfId="72"/>
    <cellStyle name="Note" xfId="73"/>
    <cellStyle name="Obliczenia" xfId="74"/>
    <cellStyle name="Followed Hyperlink" xfId="75"/>
    <cellStyle name="Percent" xfId="76"/>
    <cellStyle name="Status" xfId="77"/>
    <cellStyle name="Suma" xfId="78"/>
    <cellStyle name="Tekst objaśnienia" xfId="79"/>
    <cellStyle name="Tekst ostrzeżenia" xfId="80"/>
    <cellStyle name="Text" xfId="81"/>
    <cellStyle name="Tytuł" xfId="82"/>
    <cellStyle name="Uwaga" xfId="83"/>
    <cellStyle name="Währung" xfId="84"/>
    <cellStyle name="Währung 2" xfId="85"/>
    <cellStyle name="Currency" xfId="86"/>
    <cellStyle name="Currency [0]" xfId="87"/>
    <cellStyle name="Walutowy 2" xfId="88"/>
    <cellStyle name="Warning" xfId="89"/>
    <cellStyle name="Zły"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M3" sqref="M3"/>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10</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167.25" customHeight="1">
      <c r="A4" s="10">
        <v>1</v>
      </c>
      <c r="B4" s="18" t="s">
        <v>11</v>
      </c>
      <c r="C4" s="11">
        <v>50</v>
      </c>
      <c r="D4" s="17"/>
      <c r="E4" s="17"/>
      <c r="F4" s="17">
        <f>D4*C4</f>
        <v>0</v>
      </c>
      <c r="G4" s="13"/>
      <c r="H4" s="29" t="s">
        <v>8</v>
      </c>
    </row>
    <row r="5" spans="1:8" ht="51" customHeight="1">
      <c r="A5" s="10">
        <v>2</v>
      </c>
      <c r="B5" s="18" t="s">
        <v>12</v>
      </c>
      <c r="C5" s="11">
        <v>5</v>
      </c>
      <c r="D5" s="17"/>
      <c r="E5" s="17"/>
      <c r="F5" s="17">
        <f>D5*C5</f>
        <v>0</v>
      </c>
      <c r="G5" s="13"/>
      <c r="H5" s="29" t="s">
        <v>8</v>
      </c>
    </row>
    <row r="6" spans="1:8" s="3" customFormat="1" ht="15" customHeight="1">
      <c r="A6" s="30" t="s">
        <v>7</v>
      </c>
      <c r="B6" s="31"/>
      <c r="C6" s="31"/>
      <c r="D6" s="31"/>
      <c r="E6" s="32"/>
      <c r="F6" s="16">
        <f>SUM(F4:F5)</f>
        <v>0</v>
      </c>
      <c r="G6" s="4"/>
      <c r="H6" s="4"/>
    </row>
    <row r="7" spans="1:8" s="3" customFormat="1" ht="30" customHeight="1">
      <c r="A7" s="14"/>
      <c r="B7" s="14"/>
      <c r="C7" s="14"/>
      <c r="D7" s="14"/>
      <c r="E7" s="14"/>
      <c r="F7" s="14"/>
      <c r="G7" s="14"/>
      <c r="H7" s="14"/>
    </row>
    <row r="8" spans="1:8" s="3" customFormat="1" ht="53.25" customHeight="1">
      <c r="A8" s="12"/>
      <c r="B8" s="33" t="s">
        <v>9</v>
      </c>
      <c r="C8" s="33"/>
      <c r="D8" s="33"/>
      <c r="E8" s="33"/>
      <c r="F8" s="33"/>
      <c r="G8" s="33"/>
      <c r="H8" s="33"/>
    </row>
    <row r="9" spans="1:8" s="3" customFormat="1" ht="38.25" customHeight="1">
      <c r="A9" s="12"/>
      <c r="B9" s="33"/>
      <c r="C9" s="33"/>
      <c r="D9" s="33"/>
      <c r="E9" s="33"/>
      <c r="F9" s="33"/>
      <c r="G9" s="33"/>
      <c r="H9" s="33"/>
    </row>
  </sheetData>
  <sheetProtection/>
  <mergeCells count="5">
    <mergeCell ref="A6:E6"/>
    <mergeCell ref="B8:H8"/>
    <mergeCell ref="B9:H9"/>
    <mergeCell ref="G1:H1"/>
    <mergeCell ref="A1:F1"/>
  </mergeCells>
  <printOptions horizontalCentered="1"/>
  <pageMargins left="0.1968503937007874" right="0.1968503937007874" top="0.5905511811023623" bottom="0.3937007874015748" header="0.31496062992125984" footer="0.31496062992125984"/>
  <pageSetup fitToHeight="0" fitToWidth="1" horizontalDpi="600" verticalDpi="600" orientation="landscape" paperSize="9" r:id="rId1"/>
  <headerFooter>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3">
      <selection activeCell="B21" sqref="B21:H21"/>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93</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38.25">
      <c r="A4" s="10">
        <v>1</v>
      </c>
      <c r="B4" s="6" t="s">
        <v>79</v>
      </c>
      <c r="C4" s="26">
        <v>24</v>
      </c>
      <c r="D4" s="20"/>
      <c r="E4" s="17"/>
      <c r="F4" s="17">
        <f>D4*C4</f>
        <v>0</v>
      </c>
      <c r="G4" s="13"/>
      <c r="H4" s="29" t="s">
        <v>8</v>
      </c>
    </row>
    <row r="5" spans="1:8" ht="38.25">
      <c r="A5" s="10">
        <v>2</v>
      </c>
      <c r="B5" s="6" t="s">
        <v>80</v>
      </c>
      <c r="C5" s="26">
        <v>12</v>
      </c>
      <c r="D5" s="20"/>
      <c r="E5" s="17"/>
      <c r="F5" s="17">
        <f aca="true" t="shared" si="0" ref="F5:F17">D5*C5</f>
        <v>0</v>
      </c>
      <c r="G5" s="13"/>
      <c r="H5" s="29" t="s">
        <v>8</v>
      </c>
    </row>
    <row r="6" spans="1:8" ht="25.5">
      <c r="A6" s="10">
        <v>3</v>
      </c>
      <c r="B6" s="6" t="s">
        <v>81</v>
      </c>
      <c r="C6" s="26">
        <v>24</v>
      </c>
      <c r="D6" s="20"/>
      <c r="E6" s="17"/>
      <c r="F6" s="17">
        <f t="shared" si="0"/>
        <v>0</v>
      </c>
      <c r="G6" s="13"/>
      <c r="H6" s="29" t="s">
        <v>8</v>
      </c>
    </row>
    <row r="7" spans="1:8" ht="25.5">
      <c r="A7" s="10">
        <v>4</v>
      </c>
      <c r="B7" s="6" t="s">
        <v>82</v>
      </c>
      <c r="C7" s="26">
        <v>18</v>
      </c>
      <c r="D7" s="20"/>
      <c r="E7" s="17"/>
      <c r="F7" s="17">
        <f t="shared" si="0"/>
        <v>0</v>
      </c>
      <c r="G7" s="13"/>
      <c r="H7" s="29" t="s">
        <v>8</v>
      </c>
    </row>
    <row r="8" spans="1:8" ht="51">
      <c r="A8" s="10">
        <v>5</v>
      </c>
      <c r="B8" s="6" t="s">
        <v>83</v>
      </c>
      <c r="C8" s="26">
        <v>50</v>
      </c>
      <c r="D8" s="20"/>
      <c r="E8" s="17"/>
      <c r="F8" s="17">
        <f t="shared" si="0"/>
        <v>0</v>
      </c>
      <c r="G8" s="13"/>
      <c r="H8" s="29" t="s">
        <v>8</v>
      </c>
    </row>
    <row r="9" spans="1:8" ht="51">
      <c r="A9" s="10">
        <v>6</v>
      </c>
      <c r="B9" s="6" t="s">
        <v>84</v>
      </c>
      <c r="C9" s="26">
        <v>36</v>
      </c>
      <c r="D9" s="20"/>
      <c r="E9" s="17"/>
      <c r="F9" s="17">
        <f t="shared" si="0"/>
        <v>0</v>
      </c>
      <c r="G9" s="13"/>
      <c r="H9" s="29" t="s">
        <v>8</v>
      </c>
    </row>
    <row r="10" spans="1:8" ht="51">
      <c r="A10" s="10">
        <v>7</v>
      </c>
      <c r="B10" s="6" t="s">
        <v>85</v>
      </c>
      <c r="C10" s="26">
        <v>10</v>
      </c>
      <c r="D10" s="20"/>
      <c r="E10" s="17"/>
      <c r="F10" s="17">
        <f t="shared" si="0"/>
        <v>0</v>
      </c>
      <c r="G10" s="13"/>
      <c r="H10" s="29" t="s">
        <v>8</v>
      </c>
    </row>
    <row r="11" spans="1:8" ht="51">
      <c r="A11" s="10">
        <v>8</v>
      </c>
      <c r="B11" s="6" t="s">
        <v>86</v>
      </c>
      <c r="C11" s="26">
        <v>36</v>
      </c>
      <c r="D11" s="20"/>
      <c r="E11" s="17"/>
      <c r="F11" s="17">
        <f t="shared" si="0"/>
        <v>0</v>
      </c>
      <c r="G11" s="13"/>
      <c r="H11" s="29" t="s">
        <v>8</v>
      </c>
    </row>
    <row r="12" spans="1:8" ht="76.5">
      <c r="A12" s="10">
        <v>9</v>
      </c>
      <c r="B12" s="6" t="s">
        <v>87</v>
      </c>
      <c r="C12" s="26">
        <v>20</v>
      </c>
      <c r="D12" s="20"/>
      <c r="E12" s="17"/>
      <c r="F12" s="17">
        <f t="shared" si="0"/>
        <v>0</v>
      </c>
      <c r="G12" s="13"/>
      <c r="H12" s="29" t="s">
        <v>8</v>
      </c>
    </row>
    <row r="13" spans="1:8" ht="76.5">
      <c r="A13" s="10">
        <v>10</v>
      </c>
      <c r="B13" s="6" t="s">
        <v>88</v>
      </c>
      <c r="C13" s="26">
        <v>20</v>
      </c>
      <c r="D13" s="20"/>
      <c r="E13" s="17"/>
      <c r="F13" s="17">
        <f t="shared" si="0"/>
        <v>0</v>
      </c>
      <c r="G13" s="13"/>
      <c r="H13" s="29" t="s">
        <v>8</v>
      </c>
    </row>
    <row r="14" spans="1:8" ht="76.5">
      <c r="A14" s="10">
        <v>11</v>
      </c>
      <c r="B14" s="6" t="s">
        <v>89</v>
      </c>
      <c r="C14" s="26">
        <v>50</v>
      </c>
      <c r="D14" s="20"/>
      <c r="E14" s="17"/>
      <c r="F14" s="17">
        <f t="shared" si="0"/>
        <v>0</v>
      </c>
      <c r="G14" s="13"/>
      <c r="H14" s="29" t="s">
        <v>8</v>
      </c>
    </row>
    <row r="15" spans="1:8" ht="76.5">
      <c r="A15" s="10">
        <v>12</v>
      </c>
      <c r="B15" s="6" t="s">
        <v>90</v>
      </c>
      <c r="C15" s="26">
        <v>50</v>
      </c>
      <c r="D15" s="20"/>
      <c r="E15" s="17"/>
      <c r="F15" s="17">
        <f t="shared" si="0"/>
        <v>0</v>
      </c>
      <c r="G15" s="13"/>
      <c r="H15" s="29" t="s">
        <v>8</v>
      </c>
    </row>
    <row r="16" spans="1:8" ht="102">
      <c r="A16" s="10">
        <v>13</v>
      </c>
      <c r="B16" s="6" t="s">
        <v>92</v>
      </c>
      <c r="C16" s="26">
        <v>40</v>
      </c>
      <c r="D16" s="20"/>
      <c r="E16" s="17"/>
      <c r="F16" s="17">
        <f t="shared" si="0"/>
        <v>0</v>
      </c>
      <c r="G16" s="13"/>
      <c r="H16" s="29" t="s">
        <v>8</v>
      </c>
    </row>
    <row r="17" spans="1:8" ht="51">
      <c r="A17" s="10">
        <v>14</v>
      </c>
      <c r="B17" s="6" t="s">
        <v>91</v>
      </c>
      <c r="C17" s="26">
        <v>10</v>
      </c>
      <c r="D17" s="20"/>
      <c r="E17" s="17"/>
      <c r="F17" s="17">
        <f t="shared" si="0"/>
        <v>0</v>
      </c>
      <c r="G17" s="13"/>
      <c r="H17" s="29" t="s">
        <v>8</v>
      </c>
    </row>
    <row r="18" spans="1:8" s="3" customFormat="1" ht="15" customHeight="1">
      <c r="A18" s="30" t="s">
        <v>7</v>
      </c>
      <c r="B18" s="31"/>
      <c r="C18" s="31"/>
      <c r="D18" s="31"/>
      <c r="E18" s="32"/>
      <c r="F18" s="16">
        <f>SUM(F4:F17)</f>
        <v>0</v>
      </c>
      <c r="G18" s="4"/>
      <c r="H18" s="4"/>
    </row>
    <row r="19" spans="1:8" s="3" customFormat="1" ht="30" customHeight="1">
      <c r="A19" s="14"/>
      <c r="B19" s="14"/>
      <c r="C19" s="14"/>
      <c r="D19" s="14"/>
      <c r="E19" s="14"/>
      <c r="F19" s="14"/>
      <c r="G19" s="14"/>
      <c r="H19" s="14"/>
    </row>
    <row r="20" spans="1:8" s="3" customFormat="1" ht="53.25" customHeight="1">
      <c r="A20" s="12"/>
      <c r="B20" s="33" t="s">
        <v>9</v>
      </c>
      <c r="C20" s="33"/>
      <c r="D20" s="33"/>
      <c r="E20" s="33"/>
      <c r="F20" s="33"/>
      <c r="G20" s="33"/>
      <c r="H20" s="33"/>
    </row>
    <row r="21" spans="1:8" s="3" customFormat="1" ht="38.25" customHeight="1">
      <c r="A21" s="12"/>
      <c r="B21" s="33" t="s">
        <v>107</v>
      </c>
      <c r="C21" s="33"/>
      <c r="D21" s="33"/>
      <c r="E21" s="33"/>
      <c r="F21" s="33"/>
      <c r="G21" s="33"/>
      <c r="H21" s="33"/>
    </row>
  </sheetData>
  <sheetProtection/>
  <mergeCells count="5">
    <mergeCell ref="G1:H1"/>
    <mergeCell ref="A18:E18"/>
    <mergeCell ref="B20:H20"/>
    <mergeCell ref="B21:H21"/>
    <mergeCell ref="A1:F1"/>
  </mergeCells>
  <printOptions/>
  <pageMargins left="0.7" right="0.7" top="0.75" bottom="0.75" header="0.3" footer="0.3"/>
  <pageSetup fitToHeight="0"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7">
      <selection activeCell="N15" sqref="N15"/>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105</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63.75">
      <c r="A4" s="10">
        <v>1</v>
      </c>
      <c r="B4" s="6" t="s">
        <v>97</v>
      </c>
      <c r="C4" s="41">
        <v>250</v>
      </c>
      <c r="D4" s="38"/>
      <c r="E4" s="38"/>
      <c r="F4" s="38">
        <f>D4*C4</f>
        <v>0</v>
      </c>
      <c r="G4" s="44"/>
      <c r="H4" s="47" t="s">
        <v>8</v>
      </c>
    </row>
    <row r="5" spans="1:8" ht="63.75">
      <c r="A5" s="10">
        <v>2</v>
      </c>
      <c r="B5" s="6" t="s">
        <v>98</v>
      </c>
      <c r="C5" s="42"/>
      <c r="D5" s="39"/>
      <c r="E5" s="39"/>
      <c r="F5" s="39"/>
      <c r="G5" s="45"/>
      <c r="H5" s="47"/>
    </row>
    <row r="6" spans="1:8" ht="51">
      <c r="A6" s="10">
        <v>3</v>
      </c>
      <c r="B6" s="6" t="s">
        <v>99</v>
      </c>
      <c r="C6" s="42"/>
      <c r="D6" s="39"/>
      <c r="E6" s="39"/>
      <c r="F6" s="39"/>
      <c r="G6" s="45"/>
      <c r="H6" s="47"/>
    </row>
    <row r="7" spans="1:8" ht="51">
      <c r="A7" s="10">
        <v>4</v>
      </c>
      <c r="B7" s="6" t="s">
        <v>100</v>
      </c>
      <c r="C7" s="42"/>
      <c r="D7" s="39"/>
      <c r="E7" s="39"/>
      <c r="F7" s="39"/>
      <c r="G7" s="45"/>
      <c r="H7" s="47"/>
    </row>
    <row r="8" spans="1:8" ht="51">
      <c r="A8" s="10">
        <v>5</v>
      </c>
      <c r="B8" s="6" t="s">
        <v>101</v>
      </c>
      <c r="C8" s="42"/>
      <c r="D8" s="39"/>
      <c r="E8" s="39"/>
      <c r="F8" s="39"/>
      <c r="G8" s="45"/>
      <c r="H8" s="47"/>
    </row>
    <row r="9" spans="1:8" ht="76.5">
      <c r="A9" s="10">
        <v>6</v>
      </c>
      <c r="B9" s="6" t="s">
        <v>102</v>
      </c>
      <c r="C9" s="42"/>
      <c r="D9" s="39"/>
      <c r="E9" s="39"/>
      <c r="F9" s="39"/>
      <c r="G9" s="45"/>
      <c r="H9" s="47"/>
    </row>
    <row r="10" spans="1:8" ht="76.5">
      <c r="A10" s="10">
        <v>7</v>
      </c>
      <c r="B10" s="6" t="s">
        <v>103</v>
      </c>
      <c r="C10" s="43"/>
      <c r="D10" s="40"/>
      <c r="E10" s="40"/>
      <c r="F10" s="40"/>
      <c r="G10" s="46"/>
      <c r="H10" s="47"/>
    </row>
    <row r="11" spans="1:8" ht="38.25">
      <c r="A11" s="10">
        <v>8</v>
      </c>
      <c r="B11" s="6" t="s">
        <v>94</v>
      </c>
      <c r="C11" s="27">
        <v>5</v>
      </c>
      <c r="D11" s="28"/>
      <c r="E11" s="17"/>
      <c r="F11" s="17">
        <f>D11*C11</f>
        <v>0</v>
      </c>
      <c r="G11" s="13"/>
      <c r="H11" s="29" t="s">
        <v>8</v>
      </c>
    </row>
    <row r="12" spans="1:8" ht="38.25">
      <c r="A12" s="10">
        <v>9</v>
      </c>
      <c r="B12" s="6" t="s">
        <v>95</v>
      </c>
      <c r="C12" s="11">
        <v>5</v>
      </c>
      <c r="D12" s="28"/>
      <c r="E12" s="17"/>
      <c r="F12" s="17">
        <f>D12*C12</f>
        <v>0</v>
      </c>
      <c r="G12" s="13"/>
      <c r="H12" s="29" t="s">
        <v>8</v>
      </c>
    </row>
    <row r="13" spans="1:8" ht="38.25">
      <c r="A13" s="10">
        <v>10</v>
      </c>
      <c r="B13" s="6" t="s">
        <v>96</v>
      </c>
      <c r="C13" s="11">
        <v>5</v>
      </c>
      <c r="D13" s="28"/>
      <c r="E13" s="17"/>
      <c r="F13" s="17">
        <f>D13*C13</f>
        <v>0</v>
      </c>
      <c r="G13" s="13"/>
      <c r="H13" s="29" t="s">
        <v>8</v>
      </c>
    </row>
    <row r="14" spans="1:8" s="3" customFormat="1" ht="15" customHeight="1">
      <c r="A14" s="30" t="s">
        <v>7</v>
      </c>
      <c r="B14" s="31"/>
      <c r="C14" s="31"/>
      <c r="D14" s="31"/>
      <c r="E14" s="32"/>
      <c r="F14" s="16">
        <f>SUM(F4:F13)</f>
        <v>0</v>
      </c>
      <c r="G14" s="4"/>
      <c r="H14" s="4"/>
    </row>
    <row r="15" spans="1:8" s="3" customFormat="1" ht="30" customHeight="1">
      <c r="A15" s="14"/>
      <c r="B15" s="14"/>
      <c r="C15" s="14"/>
      <c r="D15" s="14"/>
      <c r="E15" s="14"/>
      <c r="F15" s="14"/>
      <c r="G15" s="14"/>
      <c r="H15" s="14"/>
    </row>
    <row r="16" spans="1:8" s="3" customFormat="1" ht="53.25" customHeight="1">
      <c r="A16" s="12"/>
      <c r="B16" s="33" t="s">
        <v>9</v>
      </c>
      <c r="C16" s="33"/>
      <c r="D16" s="33"/>
      <c r="E16" s="33"/>
      <c r="F16" s="33"/>
      <c r="G16" s="33"/>
      <c r="H16" s="33"/>
    </row>
    <row r="17" spans="1:8" s="3" customFormat="1" ht="7.5" customHeight="1">
      <c r="A17" s="12"/>
      <c r="B17" s="33"/>
      <c r="C17" s="33"/>
      <c r="D17" s="33"/>
      <c r="E17" s="33"/>
      <c r="F17" s="33"/>
      <c r="G17" s="33"/>
      <c r="H17" s="33"/>
    </row>
    <row r="18" spans="2:8" ht="19.5" customHeight="1">
      <c r="B18" s="33" t="s">
        <v>104</v>
      </c>
      <c r="C18" s="33"/>
      <c r="D18" s="33"/>
      <c r="E18" s="33"/>
      <c r="F18" s="33"/>
      <c r="G18" s="33"/>
      <c r="H18" s="33"/>
    </row>
  </sheetData>
  <sheetProtection/>
  <mergeCells count="12">
    <mergeCell ref="G4:G10"/>
    <mergeCell ref="H4:H10"/>
    <mergeCell ref="B18:H18"/>
    <mergeCell ref="A14:E14"/>
    <mergeCell ref="B16:H16"/>
    <mergeCell ref="B17:H17"/>
    <mergeCell ref="D4:D10"/>
    <mergeCell ref="A1:F1"/>
    <mergeCell ref="G1:H1"/>
    <mergeCell ref="C4:C10"/>
    <mergeCell ref="E4:E10"/>
    <mergeCell ref="F4:F10"/>
  </mergeCells>
  <printOptions/>
  <pageMargins left="0.7" right="0.7" top="0.75" bottom="0.75" header="0.3" footer="0.3"/>
  <pageSetup fitToHeight="0"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H13"/>
  <sheetViews>
    <sheetView tabSelected="1" zoomScalePageLayoutView="0" workbookViewId="0" topLeftCell="A4">
      <selection activeCell="F21" sqref="F21"/>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108</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63.75">
      <c r="A4" s="10">
        <v>1</v>
      </c>
      <c r="B4" s="19" t="s">
        <v>109</v>
      </c>
      <c r="C4" s="15">
        <v>400</v>
      </c>
      <c r="D4" s="17"/>
      <c r="E4" s="17"/>
      <c r="F4" s="17">
        <f aca="true" t="shared" si="0" ref="F4:F9">D4*C4</f>
        <v>0</v>
      </c>
      <c r="G4" s="13"/>
      <c r="H4" s="29" t="s">
        <v>8</v>
      </c>
    </row>
    <row r="5" spans="1:8" ht="25.5">
      <c r="A5" s="10">
        <v>2</v>
      </c>
      <c r="B5" s="19" t="s">
        <v>110</v>
      </c>
      <c r="C5" s="15">
        <v>4</v>
      </c>
      <c r="D5" s="17"/>
      <c r="E5" s="17"/>
      <c r="F5" s="17">
        <f t="shared" si="0"/>
        <v>0</v>
      </c>
      <c r="G5" s="13"/>
      <c r="H5" s="29" t="s">
        <v>8</v>
      </c>
    </row>
    <row r="6" spans="1:8" ht="63.75">
      <c r="A6" s="10">
        <v>3</v>
      </c>
      <c r="B6" s="19" t="s">
        <v>111</v>
      </c>
      <c r="C6" s="15">
        <v>400</v>
      </c>
      <c r="D6" s="17"/>
      <c r="E6" s="17"/>
      <c r="F6" s="17">
        <f t="shared" si="0"/>
        <v>0</v>
      </c>
      <c r="G6" s="13"/>
      <c r="H6" s="29" t="s">
        <v>8</v>
      </c>
    </row>
    <row r="7" spans="1:8" ht="76.5">
      <c r="A7" s="10">
        <v>4</v>
      </c>
      <c r="B7" s="19" t="s">
        <v>112</v>
      </c>
      <c r="C7" s="15">
        <v>50</v>
      </c>
      <c r="D7" s="17"/>
      <c r="E7" s="17"/>
      <c r="F7" s="17">
        <f t="shared" si="0"/>
        <v>0</v>
      </c>
      <c r="G7" s="13"/>
      <c r="H7" s="29" t="s">
        <v>8</v>
      </c>
    </row>
    <row r="8" spans="1:8" ht="38.25">
      <c r="A8" s="10">
        <v>5</v>
      </c>
      <c r="B8" s="19" t="s">
        <v>113</v>
      </c>
      <c r="C8" s="15">
        <v>20</v>
      </c>
      <c r="D8" s="17"/>
      <c r="E8" s="17"/>
      <c r="F8" s="17">
        <f t="shared" si="0"/>
        <v>0</v>
      </c>
      <c r="G8" s="13"/>
      <c r="H8" s="29" t="s">
        <v>8</v>
      </c>
    </row>
    <row r="9" spans="1:8" ht="38.25">
      <c r="A9" s="10">
        <v>6</v>
      </c>
      <c r="B9" s="19" t="s">
        <v>114</v>
      </c>
      <c r="C9" s="15">
        <v>20</v>
      </c>
      <c r="D9" s="17"/>
      <c r="E9" s="17"/>
      <c r="F9" s="17">
        <f t="shared" si="0"/>
        <v>0</v>
      </c>
      <c r="G9" s="13"/>
      <c r="H9" s="29" t="s">
        <v>8</v>
      </c>
    </row>
    <row r="10" spans="1:8" s="3" customFormat="1" ht="15" customHeight="1">
      <c r="A10" s="30" t="s">
        <v>7</v>
      </c>
      <c r="B10" s="31"/>
      <c r="C10" s="31"/>
      <c r="D10" s="31"/>
      <c r="E10" s="32"/>
      <c r="F10" s="16">
        <f>SUM(F4:F9)</f>
        <v>0</v>
      </c>
      <c r="G10" s="4"/>
      <c r="H10" s="4"/>
    </row>
    <row r="11" spans="1:8" s="3" customFormat="1" ht="10.5" customHeight="1">
      <c r="A11" s="14"/>
      <c r="B11" s="14"/>
      <c r="C11" s="14"/>
      <c r="D11" s="14"/>
      <c r="E11" s="14"/>
      <c r="F11" s="14"/>
      <c r="G11" s="14"/>
      <c r="H11" s="14"/>
    </row>
    <row r="12" spans="1:8" s="3" customFormat="1" ht="47.25" customHeight="1">
      <c r="A12" s="12"/>
      <c r="B12" s="33" t="s">
        <v>9</v>
      </c>
      <c r="C12" s="33"/>
      <c r="D12" s="33"/>
      <c r="E12" s="33"/>
      <c r="F12" s="33"/>
      <c r="G12" s="33"/>
      <c r="H12" s="33"/>
    </row>
    <row r="13" spans="2:8" ht="42.75" customHeight="1">
      <c r="B13" s="37" t="s">
        <v>115</v>
      </c>
      <c r="C13" s="37"/>
      <c r="D13" s="37"/>
      <c r="E13" s="37"/>
      <c r="F13" s="37"/>
      <c r="G13" s="37"/>
      <c r="H13" s="37"/>
    </row>
  </sheetData>
  <sheetProtection/>
  <mergeCells count="5">
    <mergeCell ref="A1:F1"/>
    <mergeCell ref="G1:H1"/>
    <mergeCell ref="A10:E10"/>
    <mergeCell ref="B12:H12"/>
    <mergeCell ref="B13:H13"/>
  </mergeCells>
  <printOptions/>
  <pageMargins left="0.7" right="0.7" top="0.75" bottom="0.75" header="0.3" footer="0.3"/>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H13"/>
  <sheetViews>
    <sheetView workbookViewId="0" topLeftCell="A4">
      <selection activeCell="B13" sqref="B13:H13"/>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20</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155.25" customHeight="1">
      <c r="A4" s="10">
        <v>1</v>
      </c>
      <c r="B4" s="19" t="s">
        <v>15</v>
      </c>
      <c r="C4" s="11">
        <v>170</v>
      </c>
      <c r="D4" s="17"/>
      <c r="E4" s="17"/>
      <c r="F4" s="17">
        <f>D4*C4</f>
        <v>0</v>
      </c>
      <c r="G4" s="13"/>
      <c r="H4" s="29" t="s">
        <v>8</v>
      </c>
    </row>
    <row r="5" spans="1:8" ht="44.25" customHeight="1">
      <c r="A5" s="10">
        <v>2</v>
      </c>
      <c r="B5" s="19" t="s">
        <v>16</v>
      </c>
      <c r="C5" s="11">
        <v>3</v>
      </c>
      <c r="D5" s="17"/>
      <c r="E5" s="17"/>
      <c r="F5" s="17">
        <f>D5*C5</f>
        <v>0</v>
      </c>
      <c r="G5" s="13"/>
      <c r="H5" s="29" t="s">
        <v>8</v>
      </c>
    </row>
    <row r="6" spans="1:8" ht="36.75" customHeight="1">
      <c r="A6" s="10">
        <v>3</v>
      </c>
      <c r="B6" s="19" t="s">
        <v>17</v>
      </c>
      <c r="C6" s="11">
        <v>3</v>
      </c>
      <c r="D6" s="17"/>
      <c r="E6" s="17"/>
      <c r="F6" s="17">
        <f>D6*C6</f>
        <v>0</v>
      </c>
      <c r="G6" s="13"/>
      <c r="H6" s="29" t="s">
        <v>8</v>
      </c>
    </row>
    <row r="7" spans="1:8" ht="51">
      <c r="A7" s="10">
        <v>4</v>
      </c>
      <c r="B7" s="19" t="s">
        <v>18</v>
      </c>
      <c r="C7" s="11">
        <v>5</v>
      </c>
      <c r="D7" s="17"/>
      <c r="E7" s="17"/>
      <c r="F7" s="17">
        <f>D7*C7</f>
        <v>0</v>
      </c>
      <c r="G7" s="13"/>
      <c r="H7" s="29" t="s">
        <v>8</v>
      </c>
    </row>
    <row r="8" spans="1:8" s="3" customFormat="1" ht="15" customHeight="1">
      <c r="A8" s="30" t="s">
        <v>7</v>
      </c>
      <c r="B8" s="31"/>
      <c r="C8" s="31"/>
      <c r="D8" s="31"/>
      <c r="E8" s="32"/>
      <c r="F8" s="16">
        <f>SUM(F4:F7)</f>
        <v>0</v>
      </c>
      <c r="G8" s="4"/>
      <c r="H8" s="4"/>
    </row>
    <row r="9" spans="1:8" s="3" customFormat="1" ht="30" customHeight="1">
      <c r="A9" s="14"/>
      <c r="B9" s="14"/>
      <c r="C9" s="14"/>
      <c r="D9" s="14"/>
      <c r="E9" s="14"/>
      <c r="F9" s="14"/>
      <c r="G9" s="14"/>
      <c r="H9" s="14"/>
    </row>
    <row r="10" spans="1:8" s="3" customFormat="1" ht="53.25" customHeight="1">
      <c r="A10" s="12"/>
      <c r="B10" s="33" t="s">
        <v>9</v>
      </c>
      <c r="C10" s="33"/>
      <c r="D10" s="33"/>
      <c r="E10" s="33"/>
      <c r="F10" s="33"/>
      <c r="G10" s="33"/>
      <c r="H10" s="33"/>
    </row>
    <row r="11" spans="1:8" s="3" customFormat="1" ht="38.25" customHeight="1">
      <c r="A11" s="12"/>
      <c r="B11" s="33" t="s">
        <v>19</v>
      </c>
      <c r="C11" s="33"/>
      <c r="D11" s="33"/>
      <c r="E11" s="33"/>
      <c r="F11" s="33"/>
      <c r="G11" s="33"/>
      <c r="H11" s="33"/>
    </row>
    <row r="13" spans="2:8" ht="33" customHeight="1">
      <c r="B13" s="37" t="s">
        <v>107</v>
      </c>
      <c r="C13" s="37"/>
      <c r="D13" s="37"/>
      <c r="E13" s="37"/>
      <c r="F13" s="37"/>
      <c r="G13" s="37"/>
      <c r="H13" s="37"/>
    </row>
  </sheetData>
  <sheetProtection/>
  <mergeCells count="6">
    <mergeCell ref="A1:F1"/>
    <mergeCell ref="G1:H1"/>
    <mergeCell ref="A8:E8"/>
    <mergeCell ref="B10:H10"/>
    <mergeCell ref="B11:H11"/>
    <mergeCell ref="B13:H13"/>
  </mergeCells>
  <printOptions horizontalCentered="1"/>
  <pageMargins left="0.1968503937007874" right="0.1968503937007874" top="0.5905511811023623" bottom="0.5905511811023623" header="0.31496062992125984" footer="0.31496062992125984"/>
  <pageSetup firstPageNumber="1" useFirstPageNumber="1" fitToHeight="0" fitToWidth="1" horizontalDpi="600" verticalDpi="600" orientation="landscape" paperSize="9" r:id="rId1"/>
  <headerFooter>
    <oddFooter>&amp;CStrona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G16" sqref="G16"/>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23</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242.25">
      <c r="A4" s="10">
        <v>1</v>
      </c>
      <c r="B4" s="18" t="s">
        <v>21</v>
      </c>
      <c r="C4" s="11">
        <v>400</v>
      </c>
      <c r="D4" s="17"/>
      <c r="E4" s="17"/>
      <c r="F4" s="17">
        <f>D4*C4</f>
        <v>0</v>
      </c>
      <c r="G4" s="13"/>
      <c r="H4" s="29" t="s">
        <v>8</v>
      </c>
    </row>
    <row r="5" spans="1:8" s="3" customFormat="1" ht="15" customHeight="1">
      <c r="A5" s="30" t="s">
        <v>7</v>
      </c>
      <c r="B5" s="31"/>
      <c r="C5" s="31"/>
      <c r="D5" s="31"/>
      <c r="E5" s="32"/>
      <c r="F5" s="16">
        <f>SUM(F4:F4)</f>
        <v>0</v>
      </c>
      <c r="G5" s="4"/>
      <c r="H5" s="4"/>
    </row>
    <row r="6" spans="1:8" s="3" customFormat="1" ht="30" customHeight="1">
      <c r="A6" s="14"/>
      <c r="B6" s="14"/>
      <c r="C6" s="14"/>
      <c r="D6" s="14"/>
      <c r="E6" s="14"/>
      <c r="F6" s="14"/>
      <c r="G6" s="14"/>
      <c r="H6" s="14"/>
    </row>
    <row r="7" spans="1:8" s="3" customFormat="1" ht="53.25" customHeight="1">
      <c r="A7" s="12"/>
      <c r="B7" s="33" t="s">
        <v>9</v>
      </c>
      <c r="C7" s="33"/>
      <c r="D7" s="33"/>
      <c r="E7" s="33"/>
      <c r="F7" s="33"/>
      <c r="G7" s="33"/>
      <c r="H7" s="33"/>
    </row>
    <row r="8" spans="1:8" s="3" customFormat="1" ht="38.25" customHeight="1">
      <c r="A8" s="12"/>
      <c r="B8" s="33" t="s">
        <v>22</v>
      </c>
      <c r="C8" s="33"/>
      <c r="D8" s="33"/>
      <c r="E8" s="33"/>
      <c r="F8" s="33"/>
      <c r="G8" s="33"/>
      <c r="H8" s="33"/>
    </row>
  </sheetData>
  <sheetProtection/>
  <mergeCells count="5">
    <mergeCell ref="A5:E5"/>
    <mergeCell ref="B7:H7"/>
    <mergeCell ref="B8:H8"/>
    <mergeCell ref="A1:F1"/>
    <mergeCell ref="G1:H1"/>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r:id="rId1"/>
  <headerFooter>
    <oddFooter>&amp;CStrona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workbookViewId="0" topLeftCell="A7">
      <selection activeCell="B10" sqref="B10:H10"/>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27</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180">
      <c r="A4" s="10">
        <v>1</v>
      </c>
      <c r="B4" s="21" t="s">
        <v>24</v>
      </c>
      <c r="C4" s="11">
        <v>20</v>
      </c>
      <c r="D4" s="17"/>
      <c r="E4" s="17"/>
      <c r="F4" s="17">
        <f>D4*C4</f>
        <v>0</v>
      </c>
      <c r="G4" s="13"/>
      <c r="H4" s="29" t="s">
        <v>8</v>
      </c>
    </row>
    <row r="5" spans="1:8" ht="157.5">
      <c r="A5" s="10">
        <v>2</v>
      </c>
      <c r="B5" s="21" t="s">
        <v>25</v>
      </c>
      <c r="C5" s="11">
        <v>300</v>
      </c>
      <c r="D5" s="17"/>
      <c r="E5" s="17"/>
      <c r="F5" s="17">
        <f>D5*C5</f>
        <v>0</v>
      </c>
      <c r="G5" s="13"/>
      <c r="H5" s="29" t="s">
        <v>8</v>
      </c>
    </row>
    <row r="6" spans="1:8" ht="191.25">
      <c r="A6" s="10">
        <v>3</v>
      </c>
      <c r="B6" s="21" t="s">
        <v>26</v>
      </c>
      <c r="C6" s="11">
        <v>20</v>
      </c>
      <c r="D6" s="17"/>
      <c r="E6" s="17"/>
      <c r="F6" s="17">
        <f>D6*C6</f>
        <v>0</v>
      </c>
      <c r="G6" s="13"/>
      <c r="H6" s="29" t="s">
        <v>8</v>
      </c>
    </row>
    <row r="7" spans="1:8" s="3" customFormat="1" ht="15" customHeight="1">
      <c r="A7" s="30" t="s">
        <v>7</v>
      </c>
      <c r="B7" s="31"/>
      <c r="C7" s="31"/>
      <c r="D7" s="31"/>
      <c r="E7" s="32"/>
      <c r="F7" s="16">
        <f>SUM(F4:F6)</f>
        <v>0</v>
      </c>
      <c r="G7" s="4"/>
      <c r="H7" s="4"/>
    </row>
    <row r="8" spans="1:8" s="3" customFormat="1" ht="30" customHeight="1">
      <c r="A8" s="14"/>
      <c r="B8" s="14"/>
      <c r="C8" s="14"/>
      <c r="D8" s="14"/>
      <c r="E8" s="14"/>
      <c r="F8" s="14"/>
      <c r="G8" s="14"/>
      <c r="H8" s="14"/>
    </row>
    <row r="9" spans="1:8" s="3" customFormat="1" ht="53.25" customHeight="1">
      <c r="A9" s="12"/>
      <c r="B9" s="33" t="s">
        <v>9</v>
      </c>
      <c r="C9" s="33"/>
      <c r="D9" s="33"/>
      <c r="E9" s="33"/>
      <c r="F9" s="33"/>
      <c r="G9" s="33"/>
      <c r="H9" s="33"/>
    </row>
    <row r="10" spans="1:8" s="3" customFormat="1" ht="38.25" customHeight="1">
      <c r="A10" s="12"/>
      <c r="B10" s="33" t="s">
        <v>107</v>
      </c>
      <c r="C10" s="33"/>
      <c r="D10" s="33"/>
      <c r="E10" s="33"/>
      <c r="F10" s="33"/>
      <c r="G10" s="33"/>
      <c r="H10" s="33"/>
    </row>
  </sheetData>
  <sheetProtection/>
  <mergeCells count="5">
    <mergeCell ref="A7:E7"/>
    <mergeCell ref="B9:H9"/>
    <mergeCell ref="B10:H10"/>
    <mergeCell ref="A1:F1"/>
    <mergeCell ref="G1:H1"/>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r:id="rId1"/>
  <headerFooter>
    <oddFooter>&amp;CStrona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6">
      <selection activeCell="B25" sqref="B25:H25"/>
    </sheetView>
  </sheetViews>
  <sheetFormatPr defaultColWidth="9.140625" defaultRowHeight="12.75"/>
  <cols>
    <col min="1" max="1" width="4.7109375" style="5" customWidth="1"/>
    <col min="2" max="2" width="44.7109375" style="25" customWidth="1"/>
    <col min="3" max="3" width="8.7109375" style="4" customWidth="1"/>
    <col min="4" max="4" width="15.7109375" style="4" customWidth="1"/>
    <col min="5" max="5" width="5.7109375" style="4" customWidth="1"/>
    <col min="6" max="6" width="15.7109375" style="4" customWidth="1"/>
    <col min="7" max="7" width="18.7109375" style="4" customWidth="1"/>
    <col min="8" max="8" width="25.140625" style="4" customWidth="1"/>
    <col min="9" max="16384" width="9.140625" style="4" customWidth="1"/>
  </cols>
  <sheetData>
    <row r="1" spans="1:8" ht="30" customHeight="1">
      <c r="A1" s="35" t="s">
        <v>46</v>
      </c>
      <c r="B1" s="35"/>
      <c r="C1" s="35"/>
      <c r="D1" s="35"/>
      <c r="E1" s="35"/>
      <c r="F1" s="35"/>
      <c r="G1" s="34" t="s">
        <v>5</v>
      </c>
      <c r="H1" s="34"/>
    </row>
    <row r="2" spans="1:8" ht="15" customHeight="1">
      <c r="A2" s="7"/>
      <c r="B2" s="22"/>
      <c r="C2" s="7"/>
      <c r="D2" s="2"/>
      <c r="E2" s="2"/>
      <c r="F2" s="8"/>
      <c r="G2" s="9"/>
      <c r="H2" s="1"/>
    </row>
    <row r="3" spans="1:8" ht="132" customHeight="1">
      <c r="A3" s="10" t="s">
        <v>4</v>
      </c>
      <c r="B3" s="23" t="s">
        <v>0</v>
      </c>
      <c r="C3" s="10" t="s">
        <v>13</v>
      </c>
      <c r="D3" s="10" t="s">
        <v>14</v>
      </c>
      <c r="E3" s="10" t="s">
        <v>1</v>
      </c>
      <c r="F3" s="10" t="s">
        <v>2</v>
      </c>
      <c r="G3" s="13" t="s">
        <v>3</v>
      </c>
      <c r="H3" s="29" t="s">
        <v>6</v>
      </c>
    </row>
    <row r="4" spans="1:8" ht="63.75">
      <c r="A4" s="10">
        <v>1</v>
      </c>
      <c r="B4" s="19" t="s">
        <v>28</v>
      </c>
      <c r="C4" s="15">
        <v>15</v>
      </c>
      <c r="D4" s="20"/>
      <c r="E4" s="17"/>
      <c r="F4" s="17">
        <f>D4*C4</f>
        <v>0</v>
      </c>
      <c r="G4" s="13"/>
      <c r="H4" s="29" t="s">
        <v>8</v>
      </c>
    </row>
    <row r="5" spans="1:8" ht="76.5">
      <c r="A5" s="10">
        <v>2</v>
      </c>
      <c r="B5" s="19" t="s">
        <v>29</v>
      </c>
      <c r="C5" s="15">
        <v>15</v>
      </c>
      <c r="D5" s="20"/>
      <c r="E5" s="17"/>
      <c r="F5" s="17">
        <f aca="true" t="shared" si="0" ref="F5:F21">D5*C5</f>
        <v>0</v>
      </c>
      <c r="G5" s="13"/>
      <c r="H5" s="29" t="s">
        <v>8</v>
      </c>
    </row>
    <row r="6" spans="1:8" ht="63.75">
      <c r="A6" s="10">
        <v>3</v>
      </c>
      <c r="B6" s="19" t="s">
        <v>30</v>
      </c>
      <c r="C6" s="15">
        <v>180</v>
      </c>
      <c r="D6" s="20"/>
      <c r="E6" s="17"/>
      <c r="F6" s="17">
        <f t="shared" si="0"/>
        <v>0</v>
      </c>
      <c r="G6" s="13"/>
      <c r="H6" s="29" t="s">
        <v>8</v>
      </c>
    </row>
    <row r="7" spans="1:8" ht="76.5">
      <c r="A7" s="10">
        <v>4</v>
      </c>
      <c r="B7" s="19" t="s">
        <v>31</v>
      </c>
      <c r="C7" s="15">
        <v>150</v>
      </c>
      <c r="D7" s="20"/>
      <c r="E7" s="17"/>
      <c r="F7" s="17">
        <f t="shared" si="0"/>
        <v>0</v>
      </c>
      <c r="G7" s="13"/>
      <c r="H7" s="29" t="s">
        <v>8</v>
      </c>
    </row>
    <row r="8" spans="1:8" ht="102">
      <c r="A8" s="10">
        <v>5</v>
      </c>
      <c r="B8" s="19" t="s">
        <v>32</v>
      </c>
      <c r="C8" s="15">
        <v>15</v>
      </c>
      <c r="D8" s="20"/>
      <c r="E8" s="17"/>
      <c r="F8" s="17">
        <f t="shared" si="0"/>
        <v>0</v>
      </c>
      <c r="G8" s="13"/>
      <c r="H8" s="29" t="s">
        <v>8</v>
      </c>
    </row>
    <row r="9" spans="1:8" ht="89.25">
      <c r="A9" s="10">
        <v>6</v>
      </c>
      <c r="B9" s="19" t="s">
        <v>33</v>
      </c>
      <c r="C9" s="15">
        <v>250</v>
      </c>
      <c r="D9" s="20"/>
      <c r="E9" s="17"/>
      <c r="F9" s="17">
        <f t="shared" si="0"/>
        <v>0</v>
      </c>
      <c r="G9" s="13"/>
      <c r="H9" s="29" t="s">
        <v>8</v>
      </c>
    </row>
    <row r="10" spans="1:8" ht="89.25">
      <c r="A10" s="10">
        <v>7</v>
      </c>
      <c r="B10" s="19" t="s">
        <v>34</v>
      </c>
      <c r="C10" s="15">
        <v>80</v>
      </c>
      <c r="D10" s="20"/>
      <c r="E10" s="17"/>
      <c r="F10" s="17">
        <f t="shared" si="0"/>
        <v>0</v>
      </c>
      <c r="G10" s="13"/>
      <c r="H10" s="29" t="s">
        <v>8</v>
      </c>
    </row>
    <row r="11" spans="1:8" ht="89.25">
      <c r="A11" s="10">
        <v>8</v>
      </c>
      <c r="B11" s="19" t="s">
        <v>40</v>
      </c>
      <c r="C11" s="15">
        <v>80</v>
      </c>
      <c r="D11" s="20"/>
      <c r="E11" s="17"/>
      <c r="F11" s="17">
        <f t="shared" si="0"/>
        <v>0</v>
      </c>
      <c r="G11" s="13"/>
      <c r="H11" s="29" t="s">
        <v>8</v>
      </c>
    </row>
    <row r="12" spans="1:8" ht="102">
      <c r="A12" s="10">
        <v>9</v>
      </c>
      <c r="B12" s="19" t="s">
        <v>35</v>
      </c>
      <c r="C12" s="15">
        <v>5</v>
      </c>
      <c r="D12" s="20"/>
      <c r="E12" s="17"/>
      <c r="F12" s="17">
        <f t="shared" si="0"/>
        <v>0</v>
      </c>
      <c r="G12" s="13"/>
      <c r="H12" s="29" t="s">
        <v>8</v>
      </c>
    </row>
    <row r="13" spans="1:8" ht="86.25" customHeight="1">
      <c r="A13" s="10">
        <v>10</v>
      </c>
      <c r="B13" s="19" t="s">
        <v>41</v>
      </c>
      <c r="C13" s="15">
        <v>50</v>
      </c>
      <c r="D13" s="20"/>
      <c r="E13" s="17"/>
      <c r="F13" s="17">
        <f t="shared" si="0"/>
        <v>0</v>
      </c>
      <c r="G13" s="13"/>
      <c r="H13" s="29" t="s">
        <v>8</v>
      </c>
    </row>
    <row r="14" spans="1:8" ht="76.5">
      <c r="A14" s="10">
        <v>11</v>
      </c>
      <c r="B14" s="19" t="s">
        <v>42</v>
      </c>
      <c r="C14" s="15">
        <v>15</v>
      </c>
      <c r="D14" s="20"/>
      <c r="E14" s="17"/>
      <c r="F14" s="17">
        <f t="shared" si="0"/>
        <v>0</v>
      </c>
      <c r="G14" s="13"/>
      <c r="H14" s="29" t="s">
        <v>8</v>
      </c>
    </row>
    <row r="15" spans="1:8" ht="76.5">
      <c r="A15" s="10">
        <v>12</v>
      </c>
      <c r="B15" s="19" t="s">
        <v>43</v>
      </c>
      <c r="C15" s="15">
        <v>30</v>
      </c>
      <c r="D15" s="20"/>
      <c r="E15" s="17"/>
      <c r="F15" s="17">
        <f t="shared" si="0"/>
        <v>0</v>
      </c>
      <c r="G15" s="13"/>
      <c r="H15" s="29" t="s">
        <v>8</v>
      </c>
    </row>
    <row r="16" spans="1:8" ht="89.25">
      <c r="A16" s="10">
        <v>13</v>
      </c>
      <c r="B16" s="19" t="s">
        <v>44</v>
      </c>
      <c r="C16" s="15">
        <v>5</v>
      </c>
      <c r="D16" s="20"/>
      <c r="E16" s="17"/>
      <c r="F16" s="17">
        <f t="shared" si="0"/>
        <v>0</v>
      </c>
      <c r="G16" s="13"/>
      <c r="H16" s="29" t="s">
        <v>8</v>
      </c>
    </row>
    <row r="17" spans="1:8" ht="89.25">
      <c r="A17" s="10">
        <v>14</v>
      </c>
      <c r="B17" s="19" t="s">
        <v>45</v>
      </c>
      <c r="C17" s="15">
        <v>15</v>
      </c>
      <c r="D17" s="20"/>
      <c r="E17" s="17"/>
      <c r="F17" s="17">
        <f t="shared" si="0"/>
        <v>0</v>
      </c>
      <c r="G17" s="13"/>
      <c r="H17" s="29" t="s">
        <v>8</v>
      </c>
    </row>
    <row r="18" spans="1:8" ht="39.75" customHeight="1">
      <c r="A18" s="10">
        <v>15</v>
      </c>
      <c r="B18" s="19" t="s">
        <v>36</v>
      </c>
      <c r="C18" s="15">
        <v>5</v>
      </c>
      <c r="D18" s="20"/>
      <c r="E18" s="17"/>
      <c r="F18" s="17">
        <f t="shared" si="0"/>
        <v>0</v>
      </c>
      <c r="G18" s="13"/>
      <c r="H18" s="29" t="s">
        <v>8</v>
      </c>
    </row>
    <row r="19" spans="1:8" ht="25.5">
      <c r="A19" s="10">
        <v>16</v>
      </c>
      <c r="B19" s="19" t="s">
        <v>37</v>
      </c>
      <c r="C19" s="15">
        <v>5</v>
      </c>
      <c r="D19" s="20"/>
      <c r="E19" s="17"/>
      <c r="F19" s="17">
        <f t="shared" si="0"/>
        <v>0</v>
      </c>
      <c r="G19" s="13"/>
      <c r="H19" s="29" t="s">
        <v>8</v>
      </c>
    </row>
    <row r="20" spans="1:8" ht="63.75">
      <c r="A20" s="10">
        <v>17</v>
      </c>
      <c r="B20" s="19" t="s">
        <v>38</v>
      </c>
      <c r="C20" s="15">
        <v>450</v>
      </c>
      <c r="D20" s="20"/>
      <c r="E20" s="17"/>
      <c r="F20" s="17">
        <f t="shared" si="0"/>
        <v>0</v>
      </c>
      <c r="G20" s="13"/>
      <c r="H20" s="29" t="s">
        <v>8</v>
      </c>
    </row>
    <row r="21" spans="1:8" ht="25.5">
      <c r="A21" s="10">
        <v>18</v>
      </c>
      <c r="B21" s="19" t="s">
        <v>39</v>
      </c>
      <c r="C21" s="15">
        <v>60</v>
      </c>
      <c r="D21" s="20"/>
      <c r="E21" s="17"/>
      <c r="F21" s="17">
        <f t="shared" si="0"/>
        <v>0</v>
      </c>
      <c r="G21" s="13"/>
      <c r="H21" s="29" t="s">
        <v>8</v>
      </c>
    </row>
    <row r="22" spans="1:8" s="3" customFormat="1" ht="15" customHeight="1">
      <c r="A22" s="30" t="s">
        <v>7</v>
      </c>
      <c r="B22" s="31"/>
      <c r="C22" s="31"/>
      <c r="D22" s="31"/>
      <c r="E22" s="32"/>
      <c r="F22" s="16">
        <f>SUM(F4:F21)</f>
        <v>0</v>
      </c>
      <c r="G22" s="4"/>
      <c r="H22" s="4"/>
    </row>
    <row r="23" spans="1:8" s="3" customFormat="1" ht="30" customHeight="1">
      <c r="A23" s="14"/>
      <c r="B23" s="24"/>
      <c r="C23" s="14"/>
      <c r="D23" s="14"/>
      <c r="E23" s="14"/>
      <c r="F23" s="14"/>
      <c r="G23" s="14"/>
      <c r="H23" s="14"/>
    </row>
    <row r="24" spans="1:8" s="3" customFormat="1" ht="53.25" customHeight="1">
      <c r="A24" s="12"/>
      <c r="B24" s="33" t="s">
        <v>9</v>
      </c>
      <c r="C24" s="33"/>
      <c r="D24" s="33"/>
      <c r="E24" s="33"/>
      <c r="F24" s="33"/>
      <c r="G24" s="33"/>
      <c r="H24" s="33"/>
    </row>
    <row r="25" spans="1:8" s="3" customFormat="1" ht="38.25" customHeight="1">
      <c r="A25" s="12"/>
      <c r="B25" s="33"/>
      <c r="C25" s="33"/>
      <c r="D25" s="33"/>
      <c r="E25" s="33"/>
      <c r="F25" s="33"/>
      <c r="G25" s="33"/>
      <c r="H25" s="33"/>
    </row>
  </sheetData>
  <sheetProtection/>
  <mergeCells count="5">
    <mergeCell ref="A22:E22"/>
    <mergeCell ref="B24:H24"/>
    <mergeCell ref="B25:H25"/>
    <mergeCell ref="A1:F1"/>
    <mergeCell ref="G1:H1"/>
  </mergeCells>
  <printOptions/>
  <pageMargins left="0.7" right="0.7" top="0.75" bottom="0.75" header="0.3" footer="0.3"/>
  <pageSetup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4">
      <selection activeCell="B13" sqref="B13:H13"/>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53</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76.5">
      <c r="A4" s="10">
        <v>1</v>
      </c>
      <c r="B4" s="19" t="s">
        <v>47</v>
      </c>
      <c r="C4" s="15">
        <v>60</v>
      </c>
      <c r="D4" s="20"/>
      <c r="E4" s="17"/>
      <c r="F4" s="17">
        <f aca="true" t="shared" si="0" ref="F4:F9">D4*C4</f>
        <v>0</v>
      </c>
      <c r="G4" s="13"/>
      <c r="H4" s="29" t="s">
        <v>8</v>
      </c>
    </row>
    <row r="5" spans="1:8" ht="76.5">
      <c r="A5" s="10">
        <v>2</v>
      </c>
      <c r="B5" s="19" t="s">
        <v>48</v>
      </c>
      <c r="C5" s="15">
        <v>120</v>
      </c>
      <c r="D5" s="20"/>
      <c r="E5" s="17"/>
      <c r="F5" s="17">
        <f t="shared" si="0"/>
        <v>0</v>
      </c>
      <c r="G5" s="13"/>
      <c r="H5" s="29" t="s">
        <v>8</v>
      </c>
    </row>
    <row r="6" spans="1:8" ht="76.5">
      <c r="A6" s="10">
        <v>3</v>
      </c>
      <c r="B6" s="19" t="s">
        <v>49</v>
      </c>
      <c r="C6" s="15">
        <v>20</v>
      </c>
      <c r="D6" s="20"/>
      <c r="E6" s="17"/>
      <c r="F6" s="17">
        <f t="shared" si="0"/>
        <v>0</v>
      </c>
      <c r="G6" s="13"/>
      <c r="H6" s="29" t="s">
        <v>8</v>
      </c>
    </row>
    <row r="7" spans="1:8" ht="76.5">
      <c r="A7" s="10">
        <v>4</v>
      </c>
      <c r="B7" s="19" t="s">
        <v>50</v>
      </c>
      <c r="C7" s="15">
        <v>25</v>
      </c>
      <c r="D7" s="20"/>
      <c r="E7" s="17"/>
      <c r="F7" s="17">
        <f t="shared" si="0"/>
        <v>0</v>
      </c>
      <c r="G7" s="13"/>
      <c r="H7" s="29" t="s">
        <v>8</v>
      </c>
    </row>
    <row r="8" spans="1:8" ht="25.5">
      <c r="A8" s="10">
        <v>5</v>
      </c>
      <c r="B8" s="19" t="s">
        <v>51</v>
      </c>
      <c r="C8" s="15">
        <v>10</v>
      </c>
      <c r="D8" s="20"/>
      <c r="E8" s="17"/>
      <c r="F8" s="17">
        <f t="shared" si="0"/>
        <v>0</v>
      </c>
      <c r="G8" s="13"/>
      <c r="H8" s="29" t="s">
        <v>8</v>
      </c>
    </row>
    <row r="9" spans="1:8" ht="12.75">
      <c r="A9" s="10">
        <v>6</v>
      </c>
      <c r="B9" s="19" t="s">
        <v>52</v>
      </c>
      <c r="C9" s="15">
        <v>25</v>
      </c>
      <c r="D9" s="20"/>
      <c r="E9" s="17"/>
      <c r="F9" s="17">
        <f t="shared" si="0"/>
        <v>0</v>
      </c>
      <c r="G9" s="13"/>
      <c r="H9" s="29" t="s">
        <v>8</v>
      </c>
    </row>
    <row r="10" spans="1:8" s="3" customFormat="1" ht="15" customHeight="1">
      <c r="A10" s="30" t="s">
        <v>7</v>
      </c>
      <c r="B10" s="31"/>
      <c r="C10" s="31"/>
      <c r="D10" s="31"/>
      <c r="E10" s="32"/>
      <c r="F10" s="16">
        <f>SUM(F4:F9)</f>
        <v>0</v>
      </c>
      <c r="G10" s="4"/>
      <c r="H10" s="4"/>
    </row>
    <row r="11" spans="1:8" s="3" customFormat="1" ht="30" customHeight="1">
      <c r="A11" s="14"/>
      <c r="B11" s="14"/>
      <c r="C11" s="14"/>
      <c r="D11" s="14"/>
      <c r="E11" s="14"/>
      <c r="F11" s="14"/>
      <c r="G11" s="14"/>
      <c r="H11" s="14"/>
    </row>
    <row r="12" spans="1:8" s="3" customFormat="1" ht="53.25" customHeight="1">
      <c r="A12" s="12"/>
      <c r="B12" s="33" t="s">
        <v>9</v>
      </c>
      <c r="C12" s="33"/>
      <c r="D12" s="33"/>
      <c r="E12" s="33"/>
      <c r="F12" s="33"/>
      <c r="G12" s="33"/>
      <c r="H12" s="33"/>
    </row>
    <row r="13" spans="1:8" s="3" customFormat="1" ht="38.25" customHeight="1">
      <c r="A13" s="12"/>
      <c r="B13" s="33" t="s">
        <v>107</v>
      </c>
      <c r="C13" s="33"/>
      <c r="D13" s="33"/>
      <c r="E13" s="33"/>
      <c r="F13" s="33"/>
      <c r="G13" s="33"/>
      <c r="H13" s="33"/>
    </row>
  </sheetData>
  <sheetProtection/>
  <mergeCells count="5">
    <mergeCell ref="A10:E10"/>
    <mergeCell ref="B12:H12"/>
    <mergeCell ref="B13:H13"/>
    <mergeCell ref="A1:F1"/>
    <mergeCell ref="G1:H1"/>
  </mergeCells>
  <printOptions/>
  <pageMargins left="0.7" right="0.7" top="0.75" bottom="0.75" header="0.3" footer="0.3"/>
  <pageSetup fitToHeight="0"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11" sqref="B11:H11"/>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58</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102">
      <c r="A4" s="10">
        <v>1</v>
      </c>
      <c r="B4" s="19" t="s">
        <v>54</v>
      </c>
      <c r="C4" s="15">
        <v>5</v>
      </c>
      <c r="D4" s="20"/>
      <c r="E4" s="17"/>
      <c r="F4" s="17">
        <f>D4*C4</f>
        <v>0</v>
      </c>
      <c r="G4" s="13"/>
      <c r="H4" s="29" t="s">
        <v>8</v>
      </c>
    </row>
    <row r="5" spans="1:8" ht="51">
      <c r="A5" s="10">
        <v>2</v>
      </c>
      <c r="B5" s="19" t="s">
        <v>55</v>
      </c>
      <c r="C5" s="15">
        <v>20</v>
      </c>
      <c r="D5" s="20"/>
      <c r="E5" s="17"/>
      <c r="F5" s="17">
        <f>D5*C5</f>
        <v>0</v>
      </c>
      <c r="G5" s="13"/>
      <c r="H5" s="29" t="s">
        <v>8</v>
      </c>
    </row>
    <row r="6" spans="1:8" ht="25.5">
      <c r="A6" s="10">
        <v>3</v>
      </c>
      <c r="B6" s="19" t="s">
        <v>56</v>
      </c>
      <c r="C6" s="15">
        <v>20</v>
      </c>
      <c r="D6" s="20"/>
      <c r="E6" s="17"/>
      <c r="F6" s="17">
        <f>D6*C6</f>
        <v>0</v>
      </c>
      <c r="G6" s="13"/>
      <c r="H6" s="29" t="s">
        <v>8</v>
      </c>
    </row>
    <row r="7" spans="1:8" ht="38.25">
      <c r="A7" s="10">
        <v>4</v>
      </c>
      <c r="B7" s="19" t="s">
        <v>57</v>
      </c>
      <c r="C7" s="15">
        <v>3</v>
      </c>
      <c r="D7" s="20"/>
      <c r="E7" s="17"/>
      <c r="F7" s="17">
        <f>D7*C7</f>
        <v>0</v>
      </c>
      <c r="G7" s="13"/>
      <c r="H7" s="29" t="s">
        <v>8</v>
      </c>
    </row>
    <row r="8" spans="1:8" s="3" customFormat="1" ht="15" customHeight="1">
      <c r="A8" s="30" t="s">
        <v>7</v>
      </c>
      <c r="B8" s="31"/>
      <c r="C8" s="31"/>
      <c r="D8" s="31"/>
      <c r="E8" s="32"/>
      <c r="F8" s="16">
        <f>SUM(F4:F7)</f>
        <v>0</v>
      </c>
      <c r="G8" s="4"/>
      <c r="H8" s="4"/>
    </row>
    <row r="9" spans="1:8" s="3" customFormat="1" ht="30" customHeight="1">
      <c r="A9" s="14"/>
      <c r="B9" s="14"/>
      <c r="C9" s="14"/>
      <c r="D9" s="14"/>
      <c r="E9" s="14"/>
      <c r="F9" s="14"/>
      <c r="G9" s="14"/>
      <c r="H9" s="14"/>
    </row>
    <row r="10" spans="1:8" s="3" customFormat="1" ht="53.25" customHeight="1">
      <c r="A10" s="12"/>
      <c r="B10" s="33" t="s">
        <v>9</v>
      </c>
      <c r="C10" s="33"/>
      <c r="D10" s="33"/>
      <c r="E10" s="33"/>
      <c r="F10" s="33"/>
      <c r="G10" s="33"/>
      <c r="H10" s="33"/>
    </row>
    <row r="11" spans="1:8" s="3" customFormat="1" ht="38.25" customHeight="1">
      <c r="A11" s="12"/>
      <c r="B11" s="33" t="s">
        <v>107</v>
      </c>
      <c r="C11" s="33"/>
      <c r="D11" s="33"/>
      <c r="E11" s="33"/>
      <c r="F11" s="33"/>
      <c r="G11" s="33"/>
      <c r="H11" s="33"/>
    </row>
  </sheetData>
  <sheetProtection/>
  <mergeCells count="5">
    <mergeCell ref="A8:E8"/>
    <mergeCell ref="B10:H10"/>
    <mergeCell ref="B11:H11"/>
    <mergeCell ref="A1:F1"/>
    <mergeCell ref="G1:H1"/>
  </mergeCells>
  <printOptions/>
  <pageMargins left="0.7" right="0.7" top="0.75" bottom="0.75" header="0.3" footer="0.3"/>
  <pageSetup fitToHeight="0"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H20"/>
  <sheetViews>
    <sheetView workbookViewId="0" topLeftCell="A13">
      <selection activeCell="E43" sqref="E43"/>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77</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63.75">
      <c r="A4" s="10">
        <v>1</v>
      </c>
      <c r="B4" s="6" t="s">
        <v>59</v>
      </c>
      <c r="C4" s="26">
        <v>42</v>
      </c>
      <c r="D4" s="20"/>
      <c r="E4" s="17"/>
      <c r="F4" s="17">
        <f>D4*C4</f>
        <v>0</v>
      </c>
      <c r="G4" s="13"/>
      <c r="H4" s="29" t="s">
        <v>8</v>
      </c>
    </row>
    <row r="5" spans="1:8" ht="63.75">
      <c r="A5" s="10">
        <v>2</v>
      </c>
      <c r="B5" s="6" t="s">
        <v>60</v>
      </c>
      <c r="C5" s="26">
        <v>12</v>
      </c>
      <c r="D5" s="20"/>
      <c r="E5" s="17"/>
      <c r="F5" s="17">
        <f aca="true" t="shared" si="0" ref="F5:F15">D5*C5</f>
        <v>0</v>
      </c>
      <c r="G5" s="13"/>
      <c r="H5" s="29" t="s">
        <v>8</v>
      </c>
    </row>
    <row r="6" spans="1:8" ht="63.75">
      <c r="A6" s="10">
        <v>3</v>
      </c>
      <c r="B6" s="6" t="s">
        <v>61</v>
      </c>
      <c r="C6" s="26">
        <v>36</v>
      </c>
      <c r="D6" s="20"/>
      <c r="E6" s="17"/>
      <c r="F6" s="17">
        <f t="shared" si="0"/>
        <v>0</v>
      </c>
      <c r="G6" s="13"/>
      <c r="H6" s="29" t="s">
        <v>8</v>
      </c>
    </row>
    <row r="7" spans="1:8" ht="63.75">
      <c r="A7" s="10">
        <v>4</v>
      </c>
      <c r="B7" s="6" t="s">
        <v>62</v>
      </c>
      <c r="C7" s="26">
        <v>120</v>
      </c>
      <c r="D7" s="20"/>
      <c r="E7" s="17"/>
      <c r="F7" s="17">
        <f t="shared" si="0"/>
        <v>0</v>
      </c>
      <c r="G7" s="13"/>
      <c r="H7" s="29" t="s">
        <v>8</v>
      </c>
    </row>
    <row r="8" spans="1:8" ht="76.5">
      <c r="A8" s="10">
        <v>5</v>
      </c>
      <c r="B8" s="6" t="s">
        <v>63</v>
      </c>
      <c r="C8" s="26">
        <v>12</v>
      </c>
      <c r="D8" s="20"/>
      <c r="E8" s="17"/>
      <c r="F8" s="17">
        <f t="shared" si="0"/>
        <v>0</v>
      </c>
      <c r="G8" s="13"/>
      <c r="H8" s="29" t="s">
        <v>8</v>
      </c>
    </row>
    <row r="9" spans="1:8" ht="76.5">
      <c r="A9" s="10">
        <v>6</v>
      </c>
      <c r="B9" s="6" t="s">
        <v>64</v>
      </c>
      <c r="C9" s="26">
        <v>60</v>
      </c>
      <c r="D9" s="20"/>
      <c r="E9" s="17"/>
      <c r="F9" s="17">
        <f t="shared" si="0"/>
        <v>0</v>
      </c>
      <c r="G9" s="13"/>
      <c r="H9" s="29" t="s">
        <v>8</v>
      </c>
    </row>
    <row r="10" spans="1:8" ht="51">
      <c r="A10" s="10">
        <v>7</v>
      </c>
      <c r="B10" s="6" t="s">
        <v>65</v>
      </c>
      <c r="C10" s="26">
        <v>6</v>
      </c>
      <c r="D10" s="20"/>
      <c r="E10" s="17"/>
      <c r="F10" s="17">
        <f t="shared" si="0"/>
        <v>0</v>
      </c>
      <c r="G10" s="13"/>
      <c r="H10" s="29" t="s">
        <v>8</v>
      </c>
    </row>
    <row r="11" spans="1:8" ht="191.25">
      <c r="A11" s="10">
        <v>8</v>
      </c>
      <c r="B11" s="6" t="s">
        <v>69</v>
      </c>
      <c r="C11" s="26">
        <v>60</v>
      </c>
      <c r="D11" s="20"/>
      <c r="E11" s="17"/>
      <c r="F11" s="17">
        <f t="shared" si="0"/>
        <v>0</v>
      </c>
      <c r="G11" s="13"/>
      <c r="H11" s="29" t="s">
        <v>8</v>
      </c>
    </row>
    <row r="12" spans="1:8" ht="127.5">
      <c r="A12" s="10">
        <v>9</v>
      </c>
      <c r="B12" s="6" t="s">
        <v>66</v>
      </c>
      <c r="C12" s="26">
        <v>20</v>
      </c>
      <c r="D12" s="20"/>
      <c r="E12" s="17"/>
      <c r="F12" s="17">
        <f t="shared" si="0"/>
        <v>0</v>
      </c>
      <c r="G12" s="13"/>
      <c r="H12" s="29" t="s">
        <v>8</v>
      </c>
    </row>
    <row r="13" spans="1:8" ht="114.75">
      <c r="A13" s="10">
        <v>10</v>
      </c>
      <c r="B13" s="6" t="s">
        <v>67</v>
      </c>
      <c r="C13" s="26">
        <v>320</v>
      </c>
      <c r="D13" s="20"/>
      <c r="E13" s="17"/>
      <c r="F13" s="17">
        <f t="shared" si="0"/>
        <v>0</v>
      </c>
      <c r="G13" s="13"/>
      <c r="H13" s="29" t="s">
        <v>8</v>
      </c>
    </row>
    <row r="14" spans="1:8" ht="38.25">
      <c r="A14" s="10">
        <v>11</v>
      </c>
      <c r="B14" s="6" t="s">
        <v>68</v>
      </c>
      <c r="C14" s="26">
        <v>6</v>
      </c>
      <c r="D14" s="20"/>
      <c r="E14" s="17"/>
      <c r="F14" s="17">
        <f t="shared" si="0"/>
        <v>0</v>
      </c>
      <c r="G14" s="13"/>
      <c r="H14" s="29" t="s">
        <v>8</v>
      </c>
    </row>
    <row r="15" spans="1:8" ht="51">
      <c r="A15" s="10">
        <v>12</v>
      </c>
      <c r="B15" s="18" t="s">
        <v>78</v>
      </c>
      <c r="C15" s="11">
        <v>30</v>
      </c>
      <c r="D15" s="20"/>
      <c r="E15" s="17"/>
      <c r="F15" s="17">
        <f t="shared" si="0"/>
        <v>0</v>
      </c>
      <c r="G15" s="13"/>
      <c r="H15" s="29" t="s">
        <v>8</v>
      </c>
    </row>
    <row r="16" spans="1:8" s="3" customFormat="1" ht="15" customHeight="1">
      <c r="A16" s="30" t="s">
        <v>7</v>
      </c>
      <c r="B16" s="31"/>
      <c r="C16" s="31"/>
      <c r="D16" s="31"/>
      <c r="E16" s="32"/>
      <c r="F16" s="16">
        <f>SUM(F4:F15)</f>
        <v>0</v>
      </c>
      <c r="G16" s="4"/>
      <c r="H16" s="4"/>
    </row>
    <row r="17" spans="1:8" s="3" customFormat="1" ht="30" customHeight="1">
      <c r="A17" s="14"/>
      <c r="B17" s="14"/>
      <c r="C17" s="14"/>
      <c r="D17" s="14"/>
      <c r="E17" s="14"/>
      <c r="F17" s="14"/>
      <c r="G17" s="14"/>
      <c r="H17" s="14"/>
    </row>
    <row r="18" spans="1:8" s="3" customFormat="1" ht="53.25" customHeight="1">
      <c r="A18" s="12"/>
      <c r="B18" s="33" t="s">
        <v>9</v>
      </c>
      <c r="C18" s="33"/>
      <c r="D18" s="33"/>
      <c r="E18" s="33"/>
      <c r="F18" s="33"/>
      <c r="G18" s="33"/>
      <c r="H18" s="33"/>
    </row>
    <row r="19" spans="1:8" s="3" customFormat="1" ht="38.25" customHeight="1">
      <c r="A19" s="12"/>
      <c r="B19" s="33" t="s">
        <v>106</v>
      </c>
      <c r="C19" s="33"/>
      <c r="D19" s="33"/>
      <c r="E19" s="33"/>
      <c r="F19" s="33"/>
      <c r="G19" s="33"/>
      <c r="H19" s="33"/>
    </row>
    <row r="20" spans="2:8" ht="42" customHeight="1">
      <c r="B20" s="36" t="s">
        <v>107</v>
      </c>
      <c r="C20" s="36"/>
      <c r="D20" s="36"/>
      <c r="E20" s="36"/>
      <c r="F20" s="36"/>
      <c r="G20" s="36"/>
      <c r="H20" s="36"/>
    </row>
  </sheetData>
  <sheetProtection/>
  <mergeCells count="6">
    <mergeCell ref="A16:E16"/>
    <mergeCell ref="B18:H18"/>
    <mergeCell ref="B19:H19"/>
    <mergeCell ref="B20:H20"/>
    <mergeCell ref="A1:F1"/>
    <mergeCell ref="G1:H1"/>
  </mergeCells>
  <printOptions horizontalCentered="1"/>
  <pageMargins left="0.1968503937007874" right="0.1968503937007874" top="0.5905511811023623" bottom="0.1968503937007874" header="0.31496062992125984" footer="0.31496062992125984"/>
  <pageSetup fitToHeight="0" fitToWidth="1" horizontalDpi="600" verticalDpi="600" orientation="landscape" paperSize="9" r:id="rId1"/>
  <headerFooter>
    <oddFooter>&amp;CStrona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2"/>
  <sheetViews>
    <sheetView workbookViewId="0" topLeftCell="A7">
      <selection activeCell="B39" sqref="B39"/>
    </sheetView>
  </sheetViews>
  <sheetFormatPr defaultColWidth="9.140625" defaultRowHeight="12.75"/>
  <cols>
    <col min="1" max="1" width="4.7109375" style="5" customWidth="1"/>
    <col min="2" max="2" width="44.7109375" style="4" customWidth="1"/>
    <col min="3" max="3" width="8.7109375" style="4" customWidth="1"/>
    <col min="4" max="4" width="15.7109375" style="4" customWidth="1"/>
    <col min="5" max="5" width="5.7109375" style="4" customWidth="1"/>
    <col min="6" max="6" width="15.7109375" style="4" customWidth="1"/>
    <col min="7" max="7" width="18.7109375" style="4" customWidth="1"/>
    <col min="8" max="8" width="24.00390625" style="4" customWidth="1"/>
    <col min="9" max="16384" width="9.140625" style="4" customWidth="1"/>
  </cols>
  <sheetData>
    <row r="1" spans="1:8" ht="30" customHeight="1">
      <c r="A1" s="35" t="s">
        <v>76</v>
      </c>
      <c r="B1" s="35"/>
      <c r="C1" s="35"/>
      <c r="D1" s="35"/>
      <c r="E1" s="35"/>
      <c r="F1" s="35"/>
      <c r="G1" s="34" t="s">
        <v>5</v>
      </c>
      <c r="H1" s="34"/>
    </row>
    <row r="2" spans="1:8" ht="15" customHeight="1">
      <c r="A2" s="7"/>
      <c r="B2" s="7"/>
      <c r="C2" s="7"/>
      <c r="D2" s="2"/>
      <c r="E2" s="2"/>
      <c r="F2" s="8"/>
      <c r="G2" s="9"/>
      <c r="H2" s="1"/>
    </row>
    <row r="3" spans="1:8" ht="132" customHeight="1">
      <c r="A3" s="10" t="s">
        <v>4</v>
      </c>
      <c r="B3" s="10" t="s">
        <v>0</v>
      </c>
      <c r="C3" s="10" t="s">
        <v>13</v>
      </c>
      <c r="D3" s="10" t="s">
        <v>14</v>
      </c>
      <c r="E3" s="10" t="s">
        <v>1</v>
      </c>
      <c r="F3" s="10" t="s">
        <v>2</v>
      </c>
      <c r="G3" s="13" t="s">
        <v>3</v>
      </c>
      <c r="H3" s="29" t="s">
        <v>6</v>
      </c>
    </row>
    <row r="4" spans="1:8" ht="89.25">
      <c r="A4" s="10">
        <v>1</v>
      </c>
      <c r="B4" s="19" t="s">
        <v>70</v>
      </c>
      <c r="C4" s="15">
        <v>600</v>
      </c>
      <c r="D4" s="17"/>
      <c r="E4" s="17"/>
      <c r="F4" s="17">
        <f aca="true" t="shared" si="0" ref="F4:F9">D4*C4</f>
        <v>0</v>
      </c>
      <c r="G4" s="13"/>
      <c r="H4" s="29" t="s">
        <v>8</v>
      </c>
    </row>
    <row r="5" spans="1:8" ht="38.25">
      <c r="A5" s="10">
        <v>2</v>
      </c>
      <c r="B5" s="19" t="s">
        <v>71</v>
      </c>
      <c r="C5" s="15">
        <v>4</v>
      </c>
      <c r="D5" s="17"/>
      <c r="E5" s="17"/>
      <c r="F5" s="17">
        <f t="shared" si="0"/>
        <v>0</v>
      </c>
      <c r="G5" s="13"/>
      <c r="H5" s="29" t="s">
        <v>8</v>
      </c>
    </row>
    <row r="6" spans="1:8" ht="89.25">
      <c r="A6" s="10">
        <v>3</v>
      </c>
      <c r="B6" s="19" t="s">
        <v>72</v>
      </c>
      <c r="C6" s="15">
        <v>600</v>
      </c>
      <c r="D6" s="17"/>
      <c r="E6" s="17"/>
      <c r="F6" s="17">
        <f t="shared" si="0"/>
        <v>0</v>
      </c>
      <c r="G6" s="13"/>
      <c r="H6" s="29" t="s">
        <v>8</v>
      </c>
    </row>
    <row r="7" spans="1:8" ht="89.25">
      <c r="A7" s="10">
        <v>4</v>
      </c>
      <c r="B7" s="19" t="s">
        <v>73</v>
      </c>
      <c r="C7" s="15">
        <v>90</v>
      </c>
      <c r="D7" s="17"/>
      <c r="E7" s="17"/>
      <c r="F7" s="17">
        <f t="shared" si="0"/>
        <v>0</v>
      </c>
      <c r="G7" s="13"/>
      <c r="H7" s="29" t="s">
        <v>8</v>
      </c>
    </row>
    <row r="8" spans="1:8" ht="51">
      <c r="A8" s="10">
        <v>5</v>
      </c>
      <c r="B8" s="19" t="s">
        <v>74</v>
      </c>
      <c r="C8" s="15">
        <v>30</v>
      </c>
      <c r="D8" s="17"/>
      <c r="E8" s="17"/>
      <c r="F8" s="17">
        <f t="shared" si="0"/>
        <v>0</v>
      </c>
      <c r="G8" s="13"/>
      <c r="H8" s="29" t="s">
        <v>8</v>
      </c>
    </row>
    <row r="9" spans="1:8" ht="63.75">
      <c r="A9" s="10">
        <v>6</v>
      </c>
      <c r="B9" s="19" t="s">
        <v>75</v>
      </c>
      <c r="C9" s="15">
        <v>40</v>
      </c>
      <c r="D9" s="17"/>
      <c r="E9" s="17"/>
      <c r="F9" s="17">
        <f t="shared" si="0"/>
        <v>0</v>
      </c>
      <c r="G9" s="13"/>
      <c r="H9" s="29" t="s">
        <v>8</v>
      </c>
    </row>
    <row r="10" spans="1:8" s="3" customFormat="1" ht="15" customHeight="1">
      <c r="A10" s="30" t="s">
        <v>7</v>
      </c>
      <c r="B10" s="31"/>
      <c r="C10" s="31"/>
      <c r="D10" s="31"/>
      <c r="E10" s="32"/>
      <c r="F10" s="16">
        <f>SUM(F4:F9)</f>
        <v>0</v>
      </c>
      <c r="G10" s="4"/>
      <c r="H10" s="4"/>
    </row>
    <row r="11" spans="1:8" s="3" customFormat="1" ht="10.5" customHeight="1">
      <c r="A11" s="14"/>
      <c r="B11" s="14"/>
      <c r="C11" s="14"/>
      <c r="D11" s="14"/>
      <c r="E11" s="14"/>
      <c r="F11" s="14"/>
      <c r="G11" s="14"/>
      <c r="H11" s="14"/>
    </row>
    <row r="12" spans="1:8" s="3" customFormat="1" ht="47.25" customHeight="1">
      <c r="A12" s="12"/>
      <c r="B12" s="33" t="s">
        <v>9</v>
      </c>
      <c r="C12" s="33"/>
      <c r="D12" s="33"/>
      <c r="E12" s="33"/>
      <c r="F12" s="33"/>
      <c r="G12" s="33"/>
      <c r="H12" s="33"/>
    </row>
    <row r="13" spans="2:8" ht="78" customHeight="1">
      <c r="B13" s="37" t="s">
        <v>116</v>
      </c>
      <c r="C13" s="37"/>
      <c r="D13" s="37"/>
      <c r="E13" s="37"/>
      <c r="F13" s="37"/>
      <c r="G13" s="37"/>
      <c r="H13" s="37"/>
    </row>
    <row r="32" ht="12.75">
      <c r="B32" s="48"/>
    </row>
  </sheetData>
  <sheetProtection/>
  <mergeCells count="5">
    <mergeCell ref="A10:E10"/>
    <mergeCell ref="B12:H12"/>
    <mergeCell ref="B13:H13"/>
    <mergeCell ref="A1:F1"/>
    <mergeCell ref="G1:H1"/>
  </mergeCell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r:id="rId1"/>
  <headerFooter>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zampub</dc:creator>
  <cp:keywords/>
  <dc:description/>
  <cp:lastModifiedBy>UGierada</cp:lastModifiedBy>
  <cp:lastPrinted>2020-12-15T12:53:23Z</cp:lastPrinted>
  <dcterms:created xsi:type="dcterms:W3CDTF">2019-04-03T10:32:26Z</dcterms:created>
  <dcterms:modified xsi:type="dcterms:W3CDTF">2020-12-15T12:53:34Z</dcterms:modified>
  <cp:category/>
  <cp:version/>
  <cp:contentType/>
  <cp:contentStatus/>
</cp:coreProperties>
</file>