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800" windowHeight="6870" tabRatio="428" firstSheet="5" activeTab="7"/>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nr 18" sheetId="18" r:id="rId18"/>
    <sheet name="Pakiet nr 19" sheetId="19" r:id="rId19"/>
    <sheet name="Pakiet 20" sheetId="20" r:id="rId20"/>
    <sheet name="Pakiet 21" sheetId="21" r:id="rId21"/>
    <sheet name="Pakiet 22" sheetId="22" r:id="rId22"/>
    <sheet name="Pakiet 23" sheetId="23" r:id="rId23"/>
  </sheets>
  <definedNames>
    <definedName name="Excel_BuiltIn_Print_Area_11">#REF!</definedName>
    <definedName name="Excel_BuiltIn_Print_Area_1_1">(#REF!,#REF!,#REF!)</definedName>
    <definedName name="Excel_BuiltIn_Print_Area_1_1_1">#REF!</definedName>
    <definedName name="Excel_BuiltIn_Print_Area_1_1_1_1">#REF!</definedName>
    <definedName name="Excel_BuiltIn_Print_Area_2_1">#REF!</definedName>
    <definedName name="Excel_BuiltIn_Print_Area_2_1_1">#REF!</definedName>
    <definedName name="Excel_BuiltIn_Print_Area_2_1_1_1">#REF!</definedName>
    <definedName name="Excel_BuiltIn_Print_Area_3_1">#REF!</definedName>
    <definedName name="Excel_BuiltIn_Print_Area_6">#REF!</definedName>
    <definedName name="Excel_BuiltIn_Print_Area_7">#REF!</definedName>
    <definedName name="_xlnm.Print_Area" localSheetId="9">'Pakiet 10'!$A$1:$H$19</definedName>
    <definedName name="_xlnm.Print_Area" localSheetId="11">'Pakiet 12'!$A$1:$K$25</definedName>
    <definedName name="_xlnm.Print_Area" localSheetId="12">'Pakiet 13'!$A$1:$H$17</definedName>
    <definedName name="_xlnm.Print_Area" localSheetId="13">'Pakiet 14'!$A$1:$H$27</definedName>
    <definedName name="_xlnm.Print_Area" localSheetId="17">'Pakiet nr 18'!$A$1:$J$33</definedName>
  </definedNames>
  <calcPr fullCalcOnLoad="1"/>
</workbook>
</file>

<file path=xl/sharedStrings.xml><?xml version="1.0" encoding="utf-8"?>
<sst xmlns="http://schemas.openxmlformats.org/spreadsheetml/2006/main" count="632" uniqueCount="207">
  <si>
    <t>szt.</t>
  </si>
  <si>
    <t>Lp.</t>
  </si>
  <si>
    <t xml:space="preserve">                           Asortyment</t>
  </si>
  <si>
    <t>Jedn. Miary</t>
  </si>
  <si>
    <t>Ilość</t>
  </si>
  <si>
    <t>VAT  %</t>
  </si>
  <si>
    <t>Wartość brutto</t>
  </si>
  <si>
    <t>szt</t>
  </si>
  <si>
    <t>zest</t>
  </si>
  <si>
    <t>Cena jedn.brutto</t>
  </si>
  <si>
    <t>Cena jedn. brutto</t>
  </si>
  <si>
    <t>kpl</t>
  </si>
  <si>
    <t xml:space="preserve">(podpis i pieczątka imienna osoby (osób) uprawnionych do składania oświadczeń woli w imieniu wykonawcy) </t>
  </si>
  <si>
    <t>…………………………………………………………………………………………………………..</t>
  </si>
  <si>
    <t>………………………………………………………………………………………………………</t>
  </si>
  <si>
    <t>Załącznik nr 2 do SIWZ</t>
  </si>
  <si>
    <t>Załącznik nr 1 do umowy</t>
  </si>
  <si>
    <t>Nr katalogowy/nazwa handlowa/ producent</t>
  </si>
  <si>
    <r>
      <rPr>
        <b/>
        <sz val="10"/>
        <color indexed="8"/>
        <rFont val="Times New Roman"/>
        <family val="1"/>
      </rPr>
      <t xml:space="preserve">Zestaw uniwersalny do zabiegów chirurgicznych </t>
    </r>
    <r>
      <rPr>
        <sz val="10"/>
        <color indexed="8"/>
        <rFont val="Times New Roman"/>
        <family val="1"/>
      </rPr>
      <t>- Poz. 1. Serwety okrywające pacjenta wykonane z laminatu 3- warstwowego, (polipropylen, polietylen, polipropylen), chłonne na całej powierzchni odporne na penetrację wirusów krwiopochodnych, pozbawione pylących i łatwopalnych włókien celulozy i wiskozy spełniające wysokie wymagania wg normy EN 13795, o gramaturze min.66 g/m2 , odporność na przenikanie płynów &gt; 200 cm H2O , wytrzymałość na rozerwanie na mokro i sucho &gt;190 Kpa, wytrzymałość  na rozciąganie wzdłużne na mokro i na sucho min. 88 N, współczynnik pylenia ≤ 1,9 log .
Minimalny skład zestawu:   - 1 x serweta samoprzylepna160x260 cm   - 1 x serweta samoprzylepna 196x200 cm - 2 x serweta samoprzylepna na całej długości   dłuższego boku 75x98  - 1 x serweta na stolik instrumentariuszki 140x190 - 1 x serweta na stolik Mayo 80x142  - 1 x taśma typu rzep   - 4 x  ręcznik  chłonny celulozowy z mikrosiecią.                               
Zestaw pakowany sterylnie w przezroczystą, foliowa torbę z portami do sterylizacji, posiadający  prawidłowe oznaczenia informujące o sposobie użycia, 4  etykiety samoprzylepne do archiwizacji danych,  zawierające numer katalogowy, serię, datę  ważności  i nazwę producenta.Sterylizacja EO.
Poz. 2. serweta ochronna na stół operacyjny, przeciwodleżynowa, 5-cio warstwowa, wysoko chłonna min. 35 ml/100 cm2 , zamknięta w powłoce celulozowej, w rozmiarze min. 100x229 cm +/- 5 cm, warstwa spodnia pełno barierowa wykonana z 3-warstwowej folii polietylenowej z mikroteksurą.Producent spełnia wymogi normy środowiskowej ISO 14001</t>
    </r>
  </si>
  <si>
    <t>Załacznik nr 1 do umowy</t>
  </si>
  <si>
    <t>Jedn Miary</t>
  </si>
  <si>
    <t>Załacznik nr 2 do SIWZ</t>
  </si>
  <si>
    <t>Serweta do ochrony brzegów rany z polietylenu z ringiem o średnicy koła 22cm, posiadająca  4 części lepne stabilizujące serwetę.</t>
  </si>
  <si>
    <t xml:space="preserve">Serweta do ochrony brzegów rany  z polietylenu z ringiem o średnicy koła 27cm, posiadająca 4 części lepne stabilizujące serwetę. </t>
  </si>
  <si>
    <t xml:space="preserve">Serweta do ochrony brzegów rany z polietylenu z ringiem o średnicy koła 17cm, posiadająca 4 części lepne stabilizujące serwetę. </t>
  </si>
  <si>
    <r>
      <rPr>
        <b/>
        <sz val="9"/>
        <rFont val="Times New Roman"/>
        <family val="1"/>
      </rPr>
      <t xml:space="preserve">Zestaw uniwersalny pediatryczny  </t>
    </r>
    <r>
      <rPr>
        <sz val="9"/>
        <rFont val="Times New Roman"/>
        <family val="1"/>
      </rPr>
      <t xml:space="preserve">
Zestaw powinien zawierać:
• 1 taśma op. 9 x 50 cm
• 1 serweta stołu Mayo, wzmocniona 78 x 145 cm (wzmocnienie serwety 65x85)
• 4 ręczniki do rąk
• 2 przyklejane serwety 3-warstwowe na cąłej powierzchni 75x75 cm
• 1 przyklejana serweta średnia 180 x 180 cm 3-warstwowa w miejacu dedykowanym dla pacjenta
• 1 przyklejana serweta duża 150 x 240 cm 3-warstwowa w miejscu dedykowanym dla pacjenta
• 1 serweta na stół do instrumentarium 150 x 190 cm (wzmocnienie serwety 75x190 cm)
Produkt sterylny, pakowany w sposób gwarantujący aseptyczny sposób aplikacji zawartości pakietu. Materiał obłożenia musi spełniać wymogi normy PN-EN 13795 1- 3.
Serwety, które posiadają lepiące brzegi, mają zapewniać stabilność obłożenia i jego szczelność w obecności stosowanych płynów oraz płynów ustrojowych.  Serwety nie mogą zawierać celulozy.
Serweta na stolik  MAYO – folia - PE piaskowana 60 µm niebieska, gramatura 55 g/ m2 , wzmocnienie chłonne – laminat 2 warstwowy PE+PP (polietylen, polipropylen) foliowany, nieprzemakalny, grubość folii 60µm, w części chłonnej polipropylen. Gramatura w części foliowej 55g/m2+ gramatura w części chłonnej 85g/m2. Całkowita gramatura 140 g/ m2 .
Materiał serwet głównych musi posiadać min. 3 warstwy PE+PP+PP - polietylen, polipropylen foliowany o gramaturze 75 g/ m2 w części podstawowej. Odporność na rozerwanie na mokro w obszarze krytycznym 185 kPa. Odporność na rozerwanie na sucho w obszarze krytycznym 185 kPa. Odporność na penetrację płynów (chłonność) 165 cm H2O.
Na opakowaniu 4 etykiety samoprzylepne zawierające numer katalogowy, serię, datę ważności oraz informację o producencie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Wymaga się, aby każdy zestaw (czy produkt) był zapakowany w opakowanie pośrednie kartonowe (dyspenser z perforowanym jednym brzegiem) oraz karton transportowy – w celu zapewnienia bezpieczeństwa transportu i przechowywania w warunkach bloku operacyjnego. Zestaw w kolorze niebieskim. Opakowanie typu TYVEC/folia.
</t>
    </r>
  </si>
  <si>
    <r>
      <rPr>
        <b/>
        <sz val="9"/>
        <rFont val="Times New Roman"/>
        <family val="1"/>
      </rPr>
      <t>Zestaw serwet do artroskopii</t>
    </r>
    <r>
      <rPr>
        <sz val="9"/>
        <rFont val="Times New Roman"/>
        <family val="1"/>
      </rPr>
      <t xml:space="preserve">
Zestaw powinien zawierać:
• 2 taśmy mocujące  9 x 50 cm
• 1 serweta stołu Mayo, wzmocniona 78 x 145 cm (wzmocnienie serwety 65x85 cm) piaskowana
• 4 ręczniki do rąk
• 1 osłona na nogę z elastycznej rozciągliwej gumy 22x75 cm
• 1 serweta do artroskopii z torebką na płyny 230x320 cm (torba na płyny trójkątna o wymiarach 105 cm każdy bok) i z 2 elastycznymi otworami o średnicy 5 cm + filtr i port do odsysania (3-warstwowa w części dedykowanej dla pacjenta)
• 1 serweta na stół do instrumentarium 150 x 190 cm (wzmocnienie serwety 75x190 cm)                          
• 1 serweta na stół do instrumentarium 150 x 190 cm (wzmocnienie serwety 75x190 cm)                                   
Produkt sterylny, pakowany w sposób gwarantujący aseptyczny sposób aplikacji zawartości pakietu. Materiał obłożenia musi spełniać wymogi normy PN-EN 13795 1- 3.
Serwety, które posiadają lepiące brzegi, mają zapewniać stabilność obłożenia i jego szczelność w obecności stosowanych płynów oraz płynów ustrojowych.  Serwety nie mogą zawierać celulozy.
Serweta na stolik  MAYO – folia - PE piaskowana 60 µm niebieska, gramatura 55 g/ m2 , wzmocnienie chłonne – laminat 2 warstwowy PE+PP (polietylen, polipropylen) foliowany, nieprzemakalny, grubość folii 60µm, w części chłonnej polipropylen. Gramatura w części foliowej 55g/m2+ gramatura w części chłonnej 85g/m2 . Całkowita gramatura 140 g/m2 .
Laminat  3 warstwy PE+PP+PP - polietylen, polipropylen foliowany nieprzemakalny. Grubość folii 33µm, w części chłonnej polipropylen. Gramatura w części podstawowej 75 g/m2 . Odporność na rozerwanie na mokro w obszarze krytycznym 185 kPa. Odporność na rozerwanie na sucho w obszarze krytycznym 188 kPa. Odporność na penetrację płynów (chłonność) 165 cm H2O.
Na opakowaniu 4 etykiety samoprzylepne zawierające numer katalogowy, serię, datę ważności oraz informację o producencie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Wymaga się, aby każdy zestaw (czy produkt) był zapakowany w opakowanie pośrednie kartonowe (dyspenser z perforowanym jednym brzegiem) oraz karton transportowy – w celu zapewnienia bezpieczeństwa transportu i przechowywania w warunkach bloku operacyjnego. Zestaw w kolorze niebieskim. Opakowanie typu TYVEC/folia.
</t>
    </r>
  </si>
  <si>
    <r>
      <rPr>
        <b/>
        <sz val="9"/>
        <rFont val="Times New Roman"/>
        <family val="1"/>
      </rPr>
      <t>Osłona foliowa z gumką</t>
    </r>
    <r>
      <rPr>
        <sz val="9"/>
        <rFont val="Times New Roman"/>
        <family val="1"/>
      </rPr>
      <t xml:space="preserve"> wykonana z folii (polietylenu) o grubośic 40 mikronów; średnica 90 cm</t>
    </r>
  </si>
  <si>
    <r>
      <rPr>
        <b/>
        <sz val="9"/>
        <rFont val="Times New Roman"/>
        <family val="1"/>
      </rPr>
      <t>Osłona foliowa z gumką</t>
    </r>
    <r>
      <rPr>
        <sz val="9"/>
        <rFont val="Times New Roman"/>
        <family val="1"/>
      </rPr>
      <t xml:space="preserve"> wykonana z folii (polietylenu) o grubośic 40 mikronów; średnica 140 cm</t>
    </r>
  </si>
  <si>
    <t>Cena jedn
brutto</t>
  </si>
  <si>
    <t>Wartość 
brutto</t>
  </si>
  <si>
    <r>
      <rPr>
        <b/>
        <sz val="10"/>
        <color indexed="8"/>
        <rFont val="Times New Roman"/>
        <family val="1"/>
      </rPr>
      <t xml:space="preserve">Zestaw ochronny na  stół operacyjny (duży). Skład:  serweta ochronna na stół operacyjny  + serweta do przykrycia pacjenta. </t>
    </r>
    <r>
      <rPr>
        <sz val="10"/>
        <color indexed="8"/>
        <rFont val="Times New Roman"/>
        <family val="1"/>
      </rPr>
      <t xml:space="preserve">a) serweta ochronna na stół operacyjny    - kolor biały   - wymiary 100 x 230 cm (+/- 5 cm),   - wymiary strefy absorpcyjnej min. 85  x 200 cm
   - absorbcja  &gt;3000 ml   NaCl 0,9% ( roztwór soli  fizjologicznej)   - wykonana z paroprzepuszczalnego, nieprzemakalnego laminatu  trójwarstwowego, wewnątrz którego  znajduje  się rdzeń chłonny.   - warstwa podkładu, która ma bezpośrednią styczność ze stołem operacyjnym, powinna być wykonana z mocnej  wytrzymałej na uszkodzenia mechaniczne włókniny  polipropylenowej  - warstwa podkładu „od pacjenta” powinna być trwale  spojona z rdzeniem chłonnym, wykonana z miękkiej,   pikowanej i przyjemnej dla skóry łókniny polipropylenowej    - rdzeń chłonny dzięki swojej budowie, po  zaabsorbowaniu płynów  pozostaje  suchy na po maksymalnie 5 minutach  - nośność &gt; 150 kg b) Serweta  do przykrycia  pacjenta *   - kolor biały   - wymiary 100 x 200 cm   -  wykonana z miękkiej, wytrzymałej na uszkodzenia   mechaniczne włókniny spunlace o min. gramaturze 80 g/m2    - pakowane  w torebkę  z foli PE, posiadającą , na stałe  przymocowaną,  etykietę samoprzylepną, zgodnie z  wymaganiami normy PN-EN 1041 A1:2013-12, zawierającą 
      następujące informacje: numer REF, nazwa produktu, rozmiar,   LOT, znak CE,, data ważności  (min. 3 lata) oraz  nazwa  producenta.    - produkt niesterylny. Wymaga się załączenia karty technicznej produktu oraz z 1 szt. próbki gotowej do użytku na bloku operacyjnym. • Dopuszcza się serwetę do przykrycia pacjenta pakowaną osobno.
</t>
    </r>
  </si>
  <si>
    <r>
      <rPr>
        <b/>
        <sz val="9"/>
        <color indexed="8"/>
        <rFont val="Times New Roman"/>
        <family val="1"/>
      </rPr>
      <t>Sterylny zestaw do zabezpieczenia  Ramienia</t>
    </r>
    <r>
      <rPr>
        <sz val="9"/>
        <color indexed="8"/>
        <rFont val="Times New Roman"/>
        <family val="1"/>
      </rPr>
      <t xml:space="preserve"> umożliwiający pracę podczas zabiegów na stole wyciągowym. Skład:  - 1 x osłona wzmacniacza  wykonana z mocnej bezbarwnej foli PE, w kształcie czepka o średnicy 70-81  cm w stanie spoczynku, wyposażona w naklejkę z rozmiarem, krawędź obszyta elastyczną gumką - 1 x osłona lampy wykonana z mocnej bezbarwnej foli PE, w kształcie czepka o średnicy 70-81  cm w stanie spoczynku, wyposażona w  naklejkę z rozmiarem, krawędź obszyta elastyczną gumką                                                                                                          - 1 x  osłona ramienia C wykonana z mocnej bezbarwnej foli PE  o wymiarach 41 x 224 cm, wyposażona w sześć zintegrowanych plastikowych U kształtnych klamr, pozwalających na zabezpieczenie ramienia C zgodnie z zasadami aseptyki.     Zestaw powinien być umieszczony w trójdzielnej kieszeni, która po otwarciu opakowania sterylnego zabezpiecza elementy przed wysunięciem .   Wymaga się załączenia karty technicznej produktu oraz z 1 szt. próbki gotowej do użytku na bloku operacyjnym.</t>
    </r>
  </si>
  <si>
    <r>
      <rPr>
        <b/>
        <sz val="9"/>
        <color indexed="8"/>
        <rFont val="Times New Roman"/>
        <family val="1"/>
      </rPr>
      <t>Zestaw ochronny na  stół operacyjny (mały)</t>
    </r>
    <r>
      <rPr>
        <sz val="9"/>
        <color indexed="8"/>
        <rFont val="Times New Roman"/>
        <family val="1"/>
      </rPr>
      <t xml:space="preserve">.  Skład:  serweta ochronna na stół operacyjny  + serweta na pacjenta
a) serweta ochronna na stół operacyjny 
   - kolor biały
   - wymiary 100 x 150 cm ,
   - wymiary strefy absorpcyjnej min. 85  x 125 cm
   - absorbcja  &gt;1500 ml   NaCl 0,9% ( roztwór soli  fizjologicznej)
   - wykonana z paroprzepuszczalnego, nieprzemakalnego 
      laminatu  trójwarstwowego, wewnątrz którego   znajduje się
      rdzeń chłonny. 
   - warstwa podkładu, która ma bezpośrednią styczność ze
     stołem operacyjnym, powinna być wykonana z mocnej
     wytrzymałej na uszkodzenia mechaniczne włókniny 
     polipropylenowej 
   - warstwa podkładu „od pacjenta” powinna być trwale spojona 
     z rdzeniem chłonnym, wykonana z miękkiej, pikowanej i
     przyjemnej dla skóry włókniny polipropylenowej 
   - rdzeń chłonny dzięki swojej budowie, po zaabsorbowaniu
     płynów  pozostaje  suchy na po maksymalnie 5 minutach
   - nośność &gt; 150 kg
b) Serweta  do przykrycia  pacjenta *
   - kolor biały
   - wymiary 100 x 200 cm 
   -  wykonana z miękkiej, wytrzymałej na uszkodzenia mechaniczne
      włókniny spunlace o min. gramaturze 80 g/m2
   - pakowane  w torebkę  z foli PE, posiadającą , na stałe
     przymocowaną,  etykietę samoprzylepną, zgodnie z
     wymaganiami normy PN-EN 1041 A1:2013-12, zawierającą 
     następujące informacje: numer REF, nazwa produktu, rozmiar, 
     LOT, znak CE,, data ważności  (min. 3 lata) oraz  nazwa 
     producenta. 
   - produkt niesterylny
Wymaga się załączenia karty technicznej produktu oraz z 1 szt. próbki gotowej do użytku na bloku operacyjnym
• Dopuszcza się serwetę do przykrycia pacjenta pakowaną osobno.                                                                                                                                                                                                    
  Wymaga się załączenia karty technicznej produktu oraz z 1 szt. próbki gotowej do użytku na bloku operacyjnym.
</t>
    </r>
  </si>
  <si>
    <r>
      <rPr>
        <b/>
        <sz val="9"/>
        <color indexed="8"/>
        <rFont val="Times New Roman"/>
        <family val="1"/>
      </rPr>
      <t>Sterylna osłona na głowicę USG</t>
    </r>
    <r>
      <rPr>
        <sz val="9"/>
        <color indexed="8"/>
        <rFont val="Times New Roman"/>
        <family val="1"/>
      </rPr>
      <t xml:space="preserve"> o wymiarach 10 x 244cm, wykonana z miękkiego i elastycznego poliuretanu, wyposażona  w żel oraz dwie bezlateksowe gumki. Całość powinna być  zapakowana w papier krepowy. Opakowanie jednostkowe powinno posiadać etykietę przymocowaną na stałe, posiadającą następujące informacje: numer ref, lot, datę ważności, znak CE, nazwę producenta, sposób i znacznik sterylizacji.  Wymaga się załączenia karty technicznej produktu oraz z 1 szt. próbki gotowej do użytku na bloku operacyjnym.</t>
    </r>
  </si>
  <si>
    <r>
      <rPr>
        <b/>
        <sz val="10"/>
        <color indexed="8"/>
        <rFont val="Times New Roman"/>
        <family val="1"/>
      </rPr>
      <t>Zestaw do iniekcji wewnątrzgałkowej</t>
    </r>
    <r>
      <rPr>
        <sz val="10"/>
        <color indexed="8"/>
        <rFont val="Times New Roman"/>
        <family val="1"/>
      </rPr>
      <t xml:space="preserve">
1 x osłonka na oko, opatrunek
1x kocher plastikowy do mycia opla operacyjnego
3 x tampon 30x30cm
5x kompres 5x5cm
2x patyczki 15cm
1x strzykawka insulinówka, igła 30G  wtopiona w strzykawkę 
1x marker cyrkiel 3,5 – 4,0mm
1x rozwórka oczna typ Barraquer
1x serweta okulistyczna 100x100cm z otworem o średnicy 6x8 cm, z workiem na płyn wypełniony folią chirurgiczną rozciętą,
1 x serweta na stół 150x150 cm
1 x serwetka do osuszania rąk
termin ważności 24m
Na opakowaniu jednostkowym każdego produktu wymagana etykieta z przynajmniej dwoma samoprzylepnymi naklejkami posiadającymi indeks wyrobu (kod kreskowy, numer LOT, datę ważności), które można odkleić i dołączyć do dokumentacji medycznej.
</t>
    </r>
  </si>
  <si>
    <r>
      <rPr>
        <b/>
        <sz val="9"/>
        <color indexed="8"/>
        <rFont val="Times New Roman"/>
        <family val="1"/>
      </rPr>
      <t>Zestaw do zabiegów kardiochirurgicznych:</t>
    </r>
    <r>
      <rPr>
        <sz val="9"/>
        <color indexed="8"/>
        <rFont val="Times New Roman"/>
        <family val="1"/>
      </rPr>
      <t xml:space="preserve">
Wymiary: 242cm x 384cm posiadające w polu operacyjnym folię chirurgiczną serii Ioban (folia wykonana z poliestru  posiadająca w warstwie klejącej jodofor o działaniu bakteriobójczym), folia chirurgiczna pokrywa obszar klatki piersiowej, brzucha  oraz kończyn (41cm x 154cm)
Obłożenie zintegrowane z ekranem anestezjologicznym, po bokach obłożenia – 2 duże, przylepne kieszenie
Materiał obłożeń i serwet:wykonany  z włókien sztucznych, dwuwarstwowy laminat z warstwy włókniny poliolefinowej i folii polietylenowej , bez dodatku wiskozy i celulozy; gramatura materiału : 60 g/m2; I klasa palności wdł 16 CFR 1610; materiał niepylący,  chłonny, absorpcyjny na całej powierzchni; bez dodatku lateksu; zastosowany klej – klej akrylowy, hypoalergiczny, repozycjonowalny (umożliwiający swobodne odklejanie i przyklejanie bez ryzyka uszkodzenia materiału); obłożenia i serwety  spełniają  wymogi Normy EN 13 795 dla materiałów o podwyższonym standardzie w obszarze krytycznym; minimalna odporność na przenikanie płynów 200cm H20; zestaw pakowany w opakowaniu typu MultiVac (torba papierowo-foliowa z częścią foliową dostosowaną do wypukłości pakietu); na opakowaniu - podwójna , samoprzylepna metka z kodem kreskowym, nr katalogowym, datą ważności i numerem serii służąca do prowadzenia dokumentacji medycznej
Sterylizacja – gamma
</t>
    </r>
  </si>
  <si>
    <r>
      <rPr>
        <b/>
        <sz val="9"/>
        <rFont val="Times New Roman"/>
        <family val="1"/>
      </rPr>
      <t>Zestaw Podstawowy</t>
    </r>
    <r>
      <rPr>
        <sz val="9"/>
        <rFont val="Times New Roman"/>
        <family val="1"/>
      </rPr>
      <t xml:space="preserve"> 
Skład zestawu:
- Serweta przylepna 250cm x 150cm
- serweta przylepna 183cm x 183cm
- 2 serwety przylepne 100cm x 75cm
- serweta na stolik instrumentariuszki 200cm x 150cm
- serweta na stolik Mayo 78cm x 144cm
- 4 serwetki do rąk (ręczniki celulozowe)
- 1 taśma samoprzylepna 10cm x 55cm
Materiał serwet: chłonna  włóknina na bazie roślinnej z polietylenowym wzmocnieniem , bez dodatku wiskozy i celulozy; gramatura materiału : 64,5 g/m² ± 5,5 g/m² ; I klasa palności wdł 16 CFR 1610; materiał niepylący,  chłonny, absorpcyjny na całej powierzchni; bez dodatku lateksu; zastosowany klej – klej akrylowy, hypoalergiczny, repozycjonowalny (umożliwiający swobodne odklejanie i przyklejanie bez ryzyka uszkodzenia materiału); obłożenia i serwety  spełniają  wymogi Normy EN 13 795 dla materiałów o podwyższonym standardzie w obszarze krytycznym; minimalna odporność na przenikanie płynów 150cm H20; zestaw pakowany w opakowaniu typu MultiVac (torba papierowo-foliowa z częścią foliową dostosowaną do wypukłości pakietu); na opakowaniu - podwójna , samoprzylepna metka z kodem kreskowym, nr katalogowym, datą ważności i numerem serii służąca do prowadzenia dokumentacji medycznej
serweta na stolik Mayo: z   włókniny  wiskozowej o gramaturze 35g/m2, laminowana folią polietylenową 54g/m2o grubości 60 um, spełniająca obowiązujące normy  (PN-EN 13 795) dla materiałów o wysokiej efektywności w obszarze krytycznym, palność – I klasa wdł 16 CFR 1610.
Sterylizacja – tlenkiem etylenu</t>
    </r>
  </si>
  <si>
    <r>
      <t xml:space="preserve">Serweta do Laparotomii wzdłużnej. </t>
    </r>
    <r>
      <rPr>
        <sz val="9"/>
        <rFont val="Times New Roman"/>
        <family val="1"/>
      </rPr>
      <t xml:space="preserve">Wykonana  z materiału  z włókien sztucznych (polipropylen/polietylen) bez zawartości włókien wiskozowych i celulozowych 
Dwuwarstwowy laminat)
Materiał niepylący, chłonny, absorpcyjny na całej powierzchni
Wymiary: 254cm x 285cm, rozmiar otworu przylepnego – 30cm x 10cm
Obłożenie zintegrowane z ekranem anestezjologicznym 
Gramatura materiału 60g/m2
Bez zawartości lateksu
I klasa palności zgodnie z 16CFR 1610
Zastosowany klej to klej akrylowy, hypoalergiczny, repozycjonowalny – umożliwiający przyklejanie i odklejanie bez ryzyka uszkodzenia serwety
Obłożenie spełnia wymogi Normy Europejskiej EN 13 795 dla materiałów o podwyższonym poziomie ryzyka w obszarze krytycznym
Minimalna odporność na przesiąkanie płynów : 150 cm2 H2O
Opakowana w torebkę typu Multi Vac stanowiące opakowanie bezpośrednie i umieszczone w dyspenserze
Na opakowaniu jednostkowym podwójna, samoprzylepna metka z kodem kreskowym, numerem katalogowym, datą ważności i numerem serii służąca do prowadzenie dokumentacji medycznej
Sterylizacja – tlenkiem etylenu
;       </t>
    </r>
    <r>
      <rPr>
        <b/>
        <sz val="9"/>
        <rFont val="Times New Roman"/>
        <family val="1"/>
      </rPr>
      <t xml:space="preserve">                          </t>
    </r>
  </si>
  <si>
    <r>
      <t xml:space="preserve">Kieszeń na narzędzia jednodziałowa
</t>
    </r>
    <r>
      <rPr>
        <sz val="9"/>
        <rFont val="Times New Roman"/>
        <family val="1"/>
      </rPr>
      <t xml:space="preserve">Kieszeń jednodziałowa wykonana z przezroczystego polietylenu (folii PE) o wymiarach  33cm x 38cm służy do przechowywania narzędzi chirurgicznych, wacików, gazików itp. podczas zabiegu chirurgicznego.
Folia polietylenowa PE to folia mocna, wytrzymała i nieprzemakalna dla płynów.
Kieszeń posiada warstwę kleju umożliwiającego zamocowanie kieszeni w dowolnym miejscu obłożenia, serwety czy fartucha. 
Zastosowany klej jest klejem akrylowym, hipoalergicznym, repozycjonowalnym – co pozwala na wielokrotne przyklejanie i odklejanie bez ryzyka uszkodzenia kieszeni i materiału, do którego jest przyklejana. 
Kieszeń posiada w górnej części sztywnik umożliwiający wygięcie kieszeni.
nie zawierają lateksu.
</t>
    </r>
    <r>
      <rPr>
        <b/>
        <sz val="9"/>
        <rFont val="Times New Roman"/>
        <family val="1"/>
      </rPr>
      <t xml:space="preserve">
</t>
    </r>
  </si>
  <si>
    <r>
      <rPr>
        <b/>
        <sz val="9"/>
        <rFont val="Times New Roman"/>
        <family val="1"/>
      </rPr>
      <t>Organizator przewodów</t>
    </r>
    <r>
      <rPr>
        <sz val="9"/>
        <rFont val="Times New Roman"/>
        <family val="1"/>
      </rPr>
      <t xml:space="preserve">  o wymiarach 13,3cm x 3,8cm jest białym przylepcem z ruchomą częścią w środkowej części umożliwiającą swobodne wielokrotne przyklejanie i odklejanie. 
Organizator pozwala na przyklejenie do obłożenia, serwety czy  fartucha itp. drenów, kabli i przewodów. Organizator może być przyklejony do każdego typu materiału, z którego wykonywane są obłożenia, fartuchy czy serwety operacyjne. 
Zastosowany klej jest klejem akrylowym, repozycjonowalnym – co pozwala na wielokrotne przyklejanie i odklejanie bez ryzyka uszkodzenia organizatora i materiału, do którego jest przyklejany
</t>
    </r>
  </si>
  <si>
    <r>
      <rPr>
        <b/>
        <sz val="9"/>
        <rFont val="Times New Roman"/>
        <family val="1"/>
      </rPr>
      <t>Taśma samoprzylepna o wymiarach 55cm x 10cm</t>
    </r>
    <r>
      <rPr>
        <sz val="9"/>
        <rFont val="Times New Roman"/>
        <family val="1"/>
      </rPr>
      <t xml:space="preserve"> pozwala na przyklejenie do obłożenia, serwety czy  fartucha itp. drenów, kabli i przewodów. Taśma może być przyklejona do każdego typu materiału, z którego wykonywane są obłożenia, fartuchy czy serwety operacyjne. Zastosowany klej jest klejem akrylowym,  repozycjonowalnym – co pozwala na wielokrotne przyklejanie i odklejanie bez ryzyka uszkodzenia taśmy i materiału, do którego jest przyklejany. Taśma wykonana jest z materiału z włókien sztucznych bez zawartości wiskozy i celulozy.</t>
    </r>
  </si>
  <si>
    <r>
      <rPr>
        <b/>
        <sz val="10"/>
        <rFont val="Times New Roman"/>
        <family val="1"/>
      </rPr>
      <t>Torba izolująca  do przechowywania narządów</t>
    </r>
    <r>
      <rPr>
        <sz val="10"/>
        <rFont val="Times New Roman"/>
        <family val="1"/>
      </rPr>
      <t xml:space="preserve">. Sterylna, przeźroczysta wykonana matowego termoplastycznego elastomeru poliuretanowego nieprzepuszczalnego dla płynów z dwoma tasiemkami  do zaciągania umożliwiającymi szczelne zamknięcie torby. Rozmiar 51x51 cm . Wyrób medyczny klasa I s. Sterylizacja EO . </t>
    </r>
  </si>
  <si>
    <r>
      <rPr>
        <b/>
        <sz val="10"/>
        <rFont val="Times New Roman"/>
        <family val="1"/>
      </rPr>
      <t>Folia chirurgiczna bakteriobójcza .</t>
    </r>
    <r>
      <rPr>
        <sz val="10"/>
        <rFont val="Times New Roman"/>
        <family val="1"/>
      </rPr>
      <t xml:space="preserve">
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Rozmiar całkowity 66cm x 45 cm. </t>
    </r>
    <r>
      <rPr>
        <b/>
        <sz val="10"/>
        <rFont val="Times New Roman"/>
        <family val="1"/>
      </rPr>
      <t xml:space="preserve">Rozmiar części lepnej 56cm x 45cm </t>
    </r>
  </si>
  <si>
    <r>
      <rPr>
        <b/>
        <sz val="10"/>
        <rFont val="Times New Roman"/>
        <family val="1"/>
      </rPr>
      <t>ZESTAW DO CIĘCIA CESARSKIEGO</t>
    </r>
    <r>
      <rPr>
        <sz val="10"/>
        <rFont val="Times New Roman"/>
        <family val="1"/>
      </rPr>
      <t xml:space="preserve">
Skład zestawu:
1x Obłożenie do cięcia cesarskiego o wymiarach 254x307cm z oknem przylepnym w polu operacyjnym 30x30cm wypełnionym folią chirurgiczną (folia wykonana z poliestru o grubości 0,025mm). Wokół pola operacyjnego zbiornik na płyny 360 stopni z usztywnieniem wykonanym z polipropylenu i dwoma organizatorami przewodów (4 otwory na przewody w każdym), obłożenie zintegrowane z ekranem anestezjologicznym .
1x serweta na stolik instrumentariuszki 200x150cm 
1x serweta na stolik Mayo 80x145cm 
1x taśma samoprzylepna 10x55cm
1x serweta dla noworodka 100x100cm 
4 x serwetki do rąk 
4x fartuch chirurgiczny L ( każdy fartuch osobno pakowany) 
1 x Serweta przylepna 100cmx 75 cm (sterylna oddzielnie zapakowana)) 
Serwety w zestawie wykonane z dwuwarstwowej włókniny z włókien syntetycznych (polipropylen i polietylen) bez zawartości włókien celulozowych i wiskozowych, o gramaturze 60 g/m2, I klasa palności, klej repozycjonowalny, pozwalający na rozklejenie dwóch warstw przylepnych bez ryzyka uszkodzenia materiału. 
Serweta na stolik Mayo wykonana z materiału  z włókniny wiskozowej 35g/m2 laminowana folią polietylenową 54g/m2 o grubości 60um; materiał niepalący, chłonny, absorpcyjny na całej powierzchni, bez zawartości lateksu; I klasa palności wdł 16CFR 1610
Fartuch chirurgiczny: typu SMMS o gramaturze 35 gram/m2. Szwy fartucha wykonane metodą ultradźwiękową. Fartuch niepalny.
Wszystkie obłożenia i serwety są wykonane z włókniny absorpcyjnej,ubogocząsteczkowej, chłonnej i nieprzemakalnej spełniają wymogi Normy Europejskiej EN 13 795 w zakresie wartości dla materiałów o wysokiej efektywności w obszarach krytycznych, minimalna odporność na przesiąkanie płynów: 150 cm2 H2O.
 Wszystkie serwety i obłożenia nie zawierają lateksu, I klasa palności wdł 16CFR 1610
Wszystkie elementy zestawu zapakowane w opakowanie zbiorcze ( w środku opakowania zbiorczego oddzielnie zapakowane fartuchy i serweta przylepna )
</t>
    </r>
  </si>
  <si>
    <r>
      <rPr>
        <b/>
        <sz val="10"/>
        <rFont val="Times New Roman"/>
        <family val="1"/>
      </rPr>
      <t>ZESTAW  GINEKOLOGICZY</t>
    </r>
    <r>
      <rPr>
        <sz val="10"/>
        <rFont val="Times New Roman"/>
        <family val="1"/>
      </rPr>
      <t xml:space="preserve">
Skład zestawu:
1x serweta ginekologiczna rozmiar: 195 cm x 179 cm 
Przylepny otwór o rozmiarze 9 cm x 12 cm
Zbiornik przechwytujący płyny pod otworem w rozmiarze 15,5 cm x 21 cm 
Obłożenie zintegrowane z osłonami na kończyny o długości 117 cm 
1x serweta na stolik instrumentariuszki 200cm x 150cm 
1x serweta nieprzylepna 75cm x 90cm
1x taśma samoprzylepna 10cm x 55cm
4x fartuch chirurgiczny L 
Serwety w zestawie wykonane z dwuwarstwowej włókniny z włókien syntetycznych (polipropylen i polietylen) bez zawartości włókien celulozowych i wiskozowych, o gramaturze&gt; 60 g/m2, I klasa palności, klej repozycjonowalny, pozwalający na rozklejenie dwóch warstw przylepnych bez ryzyka uszkodzenia materiału. 
Fartuch chirurgiczny: typu SMMS o gramaturze 35 gram/m2. Szwy fartucha wykonane metodą ultradźwiękową. Fartuch niepalny. 
Wszystkie obłożenia i serwety są wykonane z włókniny absorpcyjnej,ubogocząsteczkowej, chłonnej i nieprzemakalnej spełniają wymogi Normy Europejskiej EN 13 795 w zakresie wartości dla materiałów o wysokiej efektywności w obszarach krytycznych.
Wszystkie serwety i obłożenia nie zawierają lateksu, I klasa palności wdł 16CFR 1610.
Wszystkie elementy zestawu zapakowane w opakowanie zbiorcze ( w środku opakowania zbiorczego oddzielnie zapakowane fartuchy)
</t>
    </r>
  </si>
  <si>
    <r>
      <rPr>
        <b/>
        <sz val="10"/>
        <rFont val="Times New Roman"/>
        <family val="1"/>
      </rPr>
      <t xml:space="preserve">
Zestaw do Laparoskopii( pozycja litotomijna) </t>
    </r>
    <r>
      <rPr>
        <sz val="10"/>
        <rFont val="Times New Roman"/>
        <family val="1"/>
      </rPr>
      <t xml:space="preserve">
Skład zestawu:
1x Obłożenie zintegrowane z ekranem anestezjologicznym i osłonami na 
W części kroczowej – otwór przylepny: 12 cm x 15,5 cm przysłonięty papierem foliowym umożliwiającym zachowanie sterylności i jednocześnie łatwym do usunięcia w razie potrzebyWymiar: 241 cm x 228 cm
Przylepny otwór 27 cm x 30 cm 
4x Fartuch chirurgiczny L 
serwety: wykonana z materiału z włókien sztucznych (polipropylen/polietylen) bez zawartości włókien wiskozowych i celulozowych (dwuwarstwowy laminat), gramatura materiału 60g/m2, materiał niepylący, chłonny, absorpcyjny na całej powierzchni, I klasa palności zgodnie z 16CFR 1610
Spełnia  wymogi Normy Europejskiej EN 13 795 dla materiałów o podwyższonym poziomie ryzyka w obszarze krytycznym, minimalna odporność na przesiąkanie płynów: 150 cm2 H2O.
Fartuch chirurgiczny: typu SMMS o gramaturze 35 gram/m2. Szwy fartucha wykonane metodą ultradźwiękową. Fartuch niepalny.
Wszystkie obłożenia i serwety są wykonane z włókniny absorpcyjnej, ubogocząsteczkowej, chłonnej i nieprzemakalnej spełniają wymogi Normy Europejskiej EN 13 795 w zakresie wartości dla materiałów o wysokiej efektywności w obszarach krytycznych 
Wszystkie elementy zestawu zapakowane w opakowanie zbiorcze ( w środku opakowania zbiorczego oddzielnie zapakowane fartuchy)
</t>
    </r>
  </si>
  <si>
    <t>Deklaracja i/lub certyfikat lub oświadczenie *</t>
  </si>
  <si>
    <t xml:space="preserve">Fartuch chirurgiczny, sterylny, jednorazowy pełnobarierowy- ze wstawkami nieprzemakalnymi wykonany z włókniny typu spunlaced o gramaturze min. 68 g/m2 zawierającej pulpę celulozową i włókna poliestrowe.  Wstawki  chroniące przed przenikaniem płynów, z przodu folia polietylenowa  na rękawach, nieprzepuszczalny 2-warstwowy laminat zawierający folię polietylenową 27,5µm oraz wiskozowo-poliestrową włókninę typu spunlaced 30g/m2. Włóknina antystatyczna, niepyląca, oddychająca, nieprzezroczysta; elastyczne mankiety wykonane z dzianiny wchłaniającej pot; zapinany przy szyi na rzep, troki mają być łączone kartonikiem. Konstrukcja fartucha w tylnej części gwarantująca sterylne plecy operatora podczas zabiegu. Kolor niebieski. Zgodny z normą PN-EN 13795. Rozmiary: L, LL, XL, XL-L,  2XL-L, 2XL-XL </t>
  </si>
  <si>
    <t xml:space="preserve">Fartuch chirurgiczny, sterylny, jednorazowy pełnobarierowy - wykonany z włókniny typu spunlaced o gramaturze min. 68 g/m2 zawierająca pulpę celulozową i włókna poliestrowe. Włóknina antystatyczna, niepyląca, oddychająca, nieprzezroczysta; elastyczne mankiety wykonane z dzianiny wchłaniającej pot; zapinany przy szyi na rzep, troki mają być łączone kartonikiem. Konstrukcja fartucha w tylnej części gwarantująca sterylne plecy operatora podczas zabiegu. Kolor niebieski. Zgodny z normą PN-EN 13795. Rozmiary: M, L, LL, XL, XL-L,  2XL-L, 2XL-XL . </t>
  </si>
  <si>
    <t xml:space="preserve">Pakiet nr 3 - Zestawy do koronarografii </t>
  </si>
  <si>
    <t xml:space="preserve">Zestaw musi być sterylny w opakowaniu folia=papier lub Tywek z etykietą zawierają informacje dotyczące produktu celem wklejenia do dokumentacji medycznej. Opakowanie zestawu karton wewnętrzny do magazynowania i zewnętrzny  do transportu.
Fartuchy stanowią pierwszą warstwę pakietu.
</t>
  </si>
  <si>
    <r>
      <t>Serweta operacyjna, duża wykonana z trójwarstwowej , paroprzepuszczalnej, nieprzemakalnej włókniny o wymiarach 210x330 cm z dwoma otworami o średnicy ok.11 cm w okolicy tętnic udowych otoczone taśmą lepną , oraz dwoma otworami w ok. . tętnic promieniowych o średnicy ok. 8 cm otoczone taśmą lepną. Dłuższy brzeg serwety po prawej stronie wykonany z przeźroczystej wstawki na panel sterowniczy 70cm x 330 cm. -</t>
    </r>
    <r>
      <rPr>
        <b/>
        <sz val="10"/>
        <color indexed="8"/>
        <rFont val="Times New Roman"/>
        <family val="1"/>
      </rPr>
      <t xml:space="preserve"> 1 sztuka</t>
    </r>
    <r>
      <rPr>
        <sz val="10"/>
        <color indexed="8"/>
        <rFont val="Times New Roman"/>
        <family val="1"/>
      </rPr>
      <t xml:space="preserve">
Serweta dwuwarstwowa z laminatu o gramaturze min. 61g/m2 wodoodporna, nieprzemakalna o wymiarach 150 cm x 200cm+/_10 cm, do przykrycia stoika zabiegowego, służąca jako owinięcie pakietu - </t>
    </r>
    <r>
      <rPr>
        <b/>
        <sz val="10"/>
        <color indexed="8"/>
        <rFont val="Times New Roman"/>
        <family val="1"/>
      </rPr>
      <t>1 sztuka</t>
    </r>
    <r>
      <rPr>
        <sz val="10"/>
        <color indexed="8"/>
        <rFont val="Times New Roman"/>
        <family val="1"/>
      </rPr>
      <t xml:space="preserve">
Fartuch operacyjny, wzmocniony, jałowy z trójwarstwowej włókniny typu SMS , o gramaturze 45g/m2, w części przedniej i na rękawach o gramaturze min. 73 g/m2, zapinany na szyi na rzep, w pasie wiązany na troki, rozmiar L - </t>
    </r>
    <r>
      <rPr>
        <b/>
        <sz val="10"/>
        <color indexed="8"/>
        <rFont val="Times New Roman"/>
        <family val="1"/>
      </rPr>
      <t>1 sztuka</t>
    </r>
    <r>
      <rPr>
        <sz val="10"/>
        <color indexed="8"/>
        <rFont val="Times New Roman"/>
        <family val="1"/>
      </rPr>
      <t xml:space="preserve">
Fartuch operacyjny, wzmocniony, jałowy z trójwarstwowej włókniny typu SMS , o gramaturze 45g/m2, w części przedniej i na rękawach o gramaturze min. 73 g/m2, zapinany na szyi na rzep, w pasie wiązany na troki, rozmiar XL - </t>
    </r>
    <r>
      <rPr>
        <b/>
        <sz val="10"/>
        <color indexed="8"/>
        <rFont val="Times New Roman"/>
        <family val="1"/>
      </rPr>
      <t>1 sztuka</t>
    </r>
    <r>
      <rPr>
        <sz val="10"/>
        <color indexed="8"/>
        <rFont val="Times New Roman"/>
        <family val="1"/>
      </rPr>
      <t xml:space="preserve">
Serweta dwuwarstwowa wodoodporna na osłonę RTG o wymiarach ok. 100 cm x 150 cm - </t>
    </r>
    <r>
      <rPr>
        <b/>
        <sz val="10"/>
        <color indexed="8"/>
        <rFont val="Times New Roman"/>
        <family val="1"/>
      </rPr>
      <t>1 sztuka</t>
    </r>
    <r>
      <rPr>
        <sz val="10"/>
        <color indexed="8"/>
        <rFont val="Times New Roman"/>
        <family val="1"/>
      </rPr>
      <t xml:space="preserve">
prowadnik diagnostyczny ze stali niklowo chromowej powleczony  PTFE 200 cm  0.035 ‘’ z końcówką typu J - </t>
    </r>
    <r>
      <rPr>
        <b/>
        <sz val="10"/>
        <color indexed="8"/>
        <rFont val="Times New Roman"/>
        <family val="1"/>
      </rPr>
      <t>1 sztuka</t>
    </r>
    <r>
      <rPr>
        <sz val="10"/>
        <color indexed="8"/>
        <rFont val="Times New Roman"/>
        <family val="1"/>
      </rPr>
      <t xml:space="preserve">
Strzykawka dwuczęściowa z przezroczystego materiału o pojemności 20 ml - </t>
    </r>
    <r>
      <rPr>
        <b/>
        <sz val="10"/>
        <color indexed="8"/>
        <rFont val="Times New Roman"/>
        <family val="1"/>
      </rPr>
      <t>1 sztuka</t>
    </r>
    <r>
      <rPr>
        <sz val="10"/>
        <color indexed="8"/>
        <rFont val="Times New Roman"/>
        <family val="1"/>
      </rPr>
      <t xml:space="preserve">
Strzykawka dwuczęściowa z przezroczystego materiału o pojemności 10 ml - </t>
    </r>
    <r>
      <rPr>
        <b/>
        <sz val="10"/>
        <color indexed="8"/>
        <rFont val="Times New Roman"/>
        <family val="1"/>
      </rPr>
      <t>1 sztuka</t>
    </r>
    <r>
      <rPr>
        <sz val="10"/>
        <color indexed="8"/>
        <rFont val="Times New Roman"/>
        <family val="1"/>
      </rPr>
      <t xml:space="preserve">
Strzykawka dwuczęściowa z czytelną niezmywalną skalą o wysokiej  przezroczystości cylindra  o pojemności 10 ml/ kolor żółty - </t>
    </r>
    <r>
      <rPr>
        <b/>
        <sz val="10"/>
        <color indexed="8"/>
        <rFont val="Times New Roman"/>
        <family val="1"/>
      </rPr>
      <t>1 sztuka</t>
    </r>
    <r>
      <rPr>
        <sz val="10"/>
        <color indexed="8"/>
        <rFont val="Times New Roman"/>
        <family val="1"/>
      </rPr>
      <t xml:space="preserve">
Strzykawka dwuczęściowa z czytelną niezmywalną skalą o wysokiej  przezroczystości cylindra  o pojemności 20 ml/ kolor czerwony - </t>
    </r>
    <r>
      <rPr>
        <b/>
        <sz val="10"/>
        <color indexed="8"/>
        <rFont val="Times New Roman"/>
        <family val="1"/>
      </rPr>
      <t>1 sztuka</t>
    </r>
    <r>
      <rPr>
        <sz val="10"/>
        <color indexed="8"/>
        <rFont val="Times New Roman"/>
        <family val="1"/>
      </rPr>
      <t xml:space="preserve">
Strzykawka trzyczęściowa  z gumowym tłokiem zakręcana pozwalająca podawać płyny pod dużym ciśnieniem, dająca szczelne połączenie z końcówką luer-lock  manifoldu,, wyposażona w pierścień zabezpieczający przed wypadnięciem tłoka,  z czytelną niezmywalną skalą o wysokiej  przezroczystości cylindra  o pojemności 20 ml - </t>
    </r>
    <r>
      <rPr>
        <b/>
        <sz val="10"/>
        <color indexed="8"/>
        <rFont val="Times New Roman"/>
        <family val="1"/>
      </rPr>
      <t>1 sztuka</t>
    </r>
    <r>
      <rPr>
        <sz val="10"/>
        <color indexed="8"/>
        <rFont val="Times New Roman"/>
        <family val="1"/>
      </rPr>
      <t xml:space="preserve">
Strzykawka trzyczęściowa  z gumowym tłokiem zakręcana pozwalająca podawać płyny pod dużym ciśnieniem, dająca szczelne połączenie z końcówką luer-lock  manifoldu,, wyposażona w pierścień zabezpieczający przed wypadnięciem tłoka,  z czytelną niezmywalną skalą o wysokiej  przezroczystości cylindra  o pojemności 10 ml - </t>
    </r>
    <r>
      <rPr>
        <b/>
        <sz val="10"/>
        <color indexed="8"/>
        <rFont val="Times New Roman"/>
        <family val="1"/>
      </rPr>
      <t>1 sztuka</t>
    </r>
    <r>
      <rPr>
        <sz val="10"/>
        <color indexed="8"/>
        <rFont val="Times New Roman"/>
        <family val="1"/>
      </rPr>
      <t xml:space="preserve">
Igła iniekcyjna 23G/0,8 mm X 40 mm - </t>
    </r>
    <r>
      <rPr>
        <b/>
        <sz val="10"/>
        <color indexed="8"/>
        <rFont val="Times New Roman"/>
        <family val="1"/>
      </rPr>
      <t>1 sztuka</t>
    </r>
    <r>
      <rPr>
        <sz val="10"/>
        <color indexed="8"/>
        <rFont val="Times New Roman"/>
        <family val="1"/>
      </rPr>
      <t xml:space="preserve">
Igła iniekcyjna 22G/0,7 mm X 30 mm - </t>
    </r>
    <r>
      <rPr>
        <b/>
        <sz val="10"/>
        <color indexed="8"/>
        <rFont val="Times New Roman"/>
        <family val="1"/>
      </rPr>
      <t xml:space="preserve">1 sztuka </t>
    </r>
    <r>
      <rPr>
        <sz val="10"/>
        <color indexed="8"/>
        <rFont val="Times New Roman"/>
        <family val="1"/>
      </rPr>
      <t xml:space="preserve">
Igła angiograficzna promieniowa 8,0 x 50mm 21G ostro zakończona pod kątem &lt;16 stopni o średnicy wewnętrznej pozwalającej na wprowadzenie prowadnika 0,,030” do 0,032” , do nakłucia tętnicy w trudnych warunkach . Igła zapakowana w osobne opakowanie z etykietą zawierającą nazwę i datę przydatności , dołączona do pakietu - </t>
    </r>
    <r>
      <rPr>
        <b/>
        <sz val="10"/>
        <color indexed="8"/>
        <rFont val="Times New Roman"/>
        <family val="1"/>
      </rPr>
      <t>1 sztuka / opakowanie zbiorcze</t>
    </r>
    <r>
      <rPr>
        <sz val="10"/>
        <color indexed="8"/>
        <rFont val="Times New Roman"/>
        <family val="1"/>
      </rPr>
      <t xml:space="preserve">
zestaw do przetaczania płynów z filtrem i odpowietrznikiem. Dł. Drenu min. 150 cm. zakończenie typu luer-lock, zacisk rolkowy. Zabezpieczenie na kolec do nakłuwania pojemnika z płynem - </t>
    </r>
    <r>
      <rPr>
        <b/>
        <sz val="10"/>
        <color indexed="8"/>
        <rFont val="Times New Roman"/>
        <family val="1"/>
      </rPr>
      <t>1 sztuka</t>
    </r>
    <r>
      <rPr>
        <sz val="10"/>
        <color indexed="8"/>
        <rFont val="Times New Roman"/>
        <family val="1"/>
      </rPr>
      <t xml:space="preserve">
rampa dwudrożna OFF/ON   z adapterem rotacyjnym, niskociśnieniowa </t>
    </r>
    <r>
      <rPr>
        <b/>
        <sz val="10"/>
        <color indexed="8"/>
        <rFont val="Times New Roman"/>
        <family val="1"/>
      </rPr>
      <t>- 1 sztuka</t>
    </r>
    <r>
      <rPr>
        <sz val="10"/>
        <color indexed="8"/>
        <rFont val="Times New Roman"/>
        <family val="1"/>
      </rPr>
      <t xml:space="preserve">
dren przeźroczysty, miękki, niskociśnieniowy do pomiaru ciśnienia krwi, wykonany z PVC o średnicy wew. 1.5-2,7 mm , o dł. 200 cm. -</t>
    </r>
    <r>
      <rPr>
        <b/>
        <sz val="10"/>
        <color indexed="8"/>
        <rFont val="Times New Roman"/>
        <family val="1"/>
      </rPr>
      <t xml:space="preserve"> 1 sztuka</t>
    </r>
    <r>
      <rPr>
        <sz val="10"/>
        <color indexed="8"/>
        <rFont val="Times New Roman"/>
        <family val="1"/>
      </rPr>
      <t xml:space="preserve">
dren przeźroczysty, miękki, niskociśnieniowy , wykonany z PVC o średnicy wew. 1.5-2,7 mm , o dł. Ok.30 cm - </t>
    </r>
    <r>
      <rPr>
        <b/>
        <sz val="10"/>
        <color indexed="8"/>
        <rFont val="Times New Roman"/>
        <family val="1"/>
      </rPr>
      <t>1 sztuka</t>
    </r>
    <r>
      <rPr>
        <sz val="10"/>
        <color indexed="8"/>
        <rFont val="Times New Roman"/>
        <family val="1"/>
      </rPr>
      <t xml:space="preserve">
przetwornik ciśnień pojedynczy z zestawem do przetaczania płynów z filtrem i odpowietrznikiem, dł. 150cm z zaciskiem rolkowym, zakończenie luer-lock - </t>
    </r>
    <r>
      <rPr>
        <b/>
        <sz val="10"/>
        <color indexed="8"/>
        <rFont val="Times New Roman"/>
        <family val="1"/>
      </rPr>
      <t>1 sztuka</t>
    </r>
    <r>
      <rPr>
        <sz val="10"/>
        <color indexed="8"/>
        <rFont val="Times New Roman"/>
        <family val="1"/>
      </rPr>
      <t xml:space="preserve">
Pean krzywy , metalowy ok.13 cm -</t>
    </r>
    <r>
      <rPr>
        <b/>
        <sz val="10"/>
        <color indexed="8"/>
        <rFont val="Times New Roman"/>
        <family val="1"/>
      </rPr>
      <t xml:space="preserve"> 1 sztuka</t>
    </r>
    <r>
      <rPr>
        <sz val="10"/>
        <color indexed="8"/>
        <rFont val="Times New Roman"/>
        <family val="1"/>
      </rPr>
      <t xml:space="preserve">
Skalpel prosty z rękojeścią/ tzw. Bezpieczny/ nr ostrza 11 o dł. ok. 10 cm - </t>
    </r>
    <r>
      <rPr>
        <b/>
        <sz val="10"/>
        <color indexed="8"/>
        <rFont val="Times New Roman"/>
        <family val="1"/>
      </rPr>
      <t>1 sztuka</t>
    </r>
    <r>
      <rPr>
        <sz val="10"/>
        <color indexed="8"/>
        <rFont val="Times New Roman"/>
        <family val="1"/>
      </rPr>
      <t xml:space="preserve">
Szpatułka/ lizak do mycia pola operacyjnego, dł. Ok 17-20 cm - </t>
    </r>
    <r>
      <rPr>
        <b/>
        <sz val="10"/>
        <color indexed="8"/>
        <rFont val="Times New Roman"/>
        <family val="1"/>
      </rPr>
      <t>3 sztuki</t>
    </r>
    <r>
      <rPr>
        <sz val="10"/>
        <color indexed="8"/>
        <rFont val="Times New Roman"/>
        <family val="1"/>
      </rPr>
      <t xml:space="preserve">
Miska okrągła lub owalna o pojemności ok. 500 ml - </t>
    </r>
    <r>
      <rPr>
        <b/>
        <sz val="10"/>
        <color indexed="8"/>
        <rFont val="Times New Roman"/>
        <family val="1"/>
      </rPr>
      <t>1 sztuka</t>
    </r>
    <r>
      <rPr>
        <sz val="10"/>
        <color indexed="8"/>
        <rFont val="Times New Roman"/>
        <family val="1"/>
      </rPr>
      <t xml:space="preserve">
ścierka bawełniana ok. 40cm x 30 cm - </t>
    </r>
    <r>
      <rPr>
        <b/>
        <sz val="10"/>
        <color indexed="8"/>
        <rFont val="Times New Roman"/>
        <family val="1"/>
      </rPr>
      <t>2 sztuki</t>
    </r>
    <r>
      <rPr>
        <sz val="10"/>
        <color indexed="8"/>
        <rFont val="Times New Roman"/>
        <family val="1"/>
      </rPr>
      <t xml:space="preserve">
jałowy wysokochłonny podkład wykonany z włókniny z rdzeniem celulozowo-poliestrowym, niefoliowany, biały o wymiarach ok. 20cm x 40 cm, zapakowany w osobne opakowanie z etykietą zawierającą nazwę i datę przydatności - </t>
    </r>
    <r>
      <rPr>
        <b/>
        <sz val="10"/>
        <color indexed="8"/>
        <rFont val="Times New Roman"/>
        <family val="1"/>
      </rPr>
      <t>2 sztuki</t>
    </r>
    <r>
      <rPr>
        <sz val="10"/>
        <color indexed="8"/>
        <rFont val="Times New Roman"/>
        <family val="1"/>
      </rPr>
      <t xml:space="preserve">
Gaziki jałowe bez nitki radiacyjnej o wymiarach 10 x 10 cm 17 warstwowe pakowane po 10 sztuk - </t>
    </r>
    <r>
      <rPr>
        <b/>
        <sz val="10"/>
        <color indexed="8"/>
        <rFont val="Times New Roman"/>
        <family val="1"/>
      </rPr>
      <t>40sztuk/ 4 op</t>
    </r>
    <r>
      <rPr>
        <sz val="10"/>
        <color indexed="8"/>
        <rFont val="Times New Roman"/>
        <family val="1"/>
      </rPr>
      <t xml:space="preserve">
Przezroczysta osłona typu czepek o wymiarach 90 cm x90 cm z elastyczną krawędzią - 1 sztuka
Przezroczysta osłona typu czepek o wymiarach  ok.  szerokość 140 cm x wysokość 140 cm z elastyczną krawędzią - </t>
    </r>
    <r>
      <rPr>
        <b/>
        <sz val="10"/>
        <color indexed="8"/>
        <rFont val="Times New Roman"/>
        <family val="1"/>
      </rPr>
      <t>1 sztuka</t>
    </r>
    <r>
      <rPr>
        <sz val="10"/>
        <color indexed="8"/>
        <rFont val="Times New Roman"/>
        <family val="1"/>
      </rPr>
      <t xml:space="preserve">
Dwustronny kolec przelewowy do bezpiecznego podawania płynów, dołożony do opakowania kartonu zbiorczego w ilości </t>
    </r>
    <r>
      <rPr>
        <b/>
        <sz val="10"/>
        <color indexed="8"/>
        <rFont val="Times New Roman"/>
        <family val="1"/>
      </rPr>
      <t>1 sztuka na 1 pakiet</t>
    </r>
    <r>
      <rPr>
        <sz val="10"/>
        <color indexed="8"/>
        <rFont val="Times New Roman"/>
        <family val="1"/>
      </rPr>
      <t xml:space="preserve">
Etykieta, samoprzylepna, identyfikująca z nadrukiem zgodnym z etykietą na opakowaniu/ nazwa i data przydatności - </t>
    </r>
    <r>
      <rPr>
        <b/>
        <sz val="10"/>
        <color indexed="8"/>
        <rFont val="Times New Roman"/>
        <family val="1"/>
      </rPr>
      <t>4 sztuki</t>
    </r>
    <r>
      <rPr>
        <sz val="10"/>
        <color indexed="8"/>
        <rFont val="Times New Roman"/>
        <family val="1"/>
      </rPr>
      <t xml:space="preserve">
</t>
    </r>
  </si>
  <si>
    <t>Pakiet nr  6  Zestaw do iniekcji wewnątrzgałkowej</t>
  </si>
  <si>
    <t>Pakiet nr 8 - Materiały jednorazowego uzytku sterylne i niesterylne</t>
  </si>
  <si>
    <t xml:space="preserve">Jednorazowe niesterylne prześcieradło nieprzemakalne wykonane z mocnej i chłonnej bibuły laminowanej, 2-warstwowe o gramaturze min. 38g/m2.  wzmocnionej podłużnymi nitkami. Kolor biały z niebieskimi nitkami. Rozmiar min.80x210cm., wzmocnienie 8 nici SP </t>
  </si>
  <si>
    <t>Czepek  w formie furażerki z tyłu ściągany gumką. Wykonany w części bocznej z włókniny Spunlace 45 g/m2 oraz z włókniny polipropylenowej 25g/m2 w części górnej. Materiał chłonny i przyjemny w dotyku zwiększający odczuwalny komfort pracy.Kolor niebieski, denko w kolorze białym. Opakowanie a'100 szt. w formie kartonika umożliwiającego wyjmowanie pojedynczych sztuk</t>
  </si>
  <si>
    <t>Czepek  głęboki w formie furażerki z trokami do umocowania. Wykonany w całości z perforowanej włókniny wiskozowej o gramaturze 25g/m2 zapewniającej doskonałą oddychalność i komfort noszenia,  wysokość czepka z przodu 20,5 cm +/- 1cm. Wysokość części przedniej umożliwiająca wywinięcie i utworzenie dodatkowej warstwy stanowiącej zabezpieczenie przed potem. Wymiary denka 29 cm x 12 cm +/- 1cm. Szerokość troków 4 cm +/- 0,5 cm. Szyty techniką owerlok. Opakowanie a'100 szt. w formie kartonika umożliwiającego wyjmowanie pojedynczych sztuk. Dostępny w 4 kolorach: zielonym, niebieskim, różowym, żółtym</t>
  </si>
  <si>
    <t xml:space="preserve">Spodenki do kolonoskopii wykonane z włókniny SMS 35 g/m².  Kolor niebieski, niejałowe. </t>
  </si>
  <si>
    <t>Ochraniacze na buty wykonane z mocnej i wytrzymałej włókniny polipropylenowej 30 g/m², ściągane podwójną gumką obszytą ultradźwiękowo. Wymiary 38cm x 17cm. Dostępne w kolorze zielonym i niebieskim</t>
  </si>
  <si>
    <t xml:space="preserve">Spódnica ginekologiczna wykonana z włókniny polipropylenowej 40 g/m².  Kolor granatowy, niejałowa. </t>
  </si>
  <si>
    <t>Klapki włókninowe jednorazowego użytku dla pacjentów, stosowane jako ochrona podczas badań diagnostycznych, wykonane z mocnej i wytrzymałej włókniny polipropylenowej 90 g/m² część spodnia i 30 g/m² część górna. Wymiary 28cm x 12cm, Kolor biały, niejałowe.</t>
  </si>
  <si>
    <t>Pościel jednorazowa  wykonana z włókniny polipropylenowej o gr.30g/m2, szyta nićmi z poliestru, niejałowa, kolor zielony i niebieski w składzie:
poszwa 150x210cm,
poszewka 70x80, 
prześcieradło 150x200,</t>
  </si>
  <si>
    <t xml:space="preserve">Fartuch wykonany z polietylenu o grubości 0,02 mm; przezroczysty; zakładany przez głowę, wiązany z tyłu na troki; szerokość  71 cm, długość 116 cm. Gramatura materiału 5g/m², wytrzymałość na rozciąganie ≥ 10 MPA. Pakowany pojedynczo w opakowanie foliowe a następnie zbiorczo 100 szt. w kartonik. </t>
  </si>
  <si>
    <t xml:space="preserve">Serweta sterylna o wymiarze 100x120cm, wykonana z laminatu dwuwarstwowego (włóknina polipropylenowa 27-30g/m2 + folia PE 25-28 g/m2) o gramaturze 59-61,5 g/m2, nieprzemakalności min 200 cm H20, wytrzymałość na wypychanie na sucho min. 89kPa. Serweta wyposażona w taśmę, dłuższy bok serwety wykończony jest taśmą samoprzylepną. </t>
  </si>
  <si>
    <t xml:space="preserve">Serweta operacyjna j.u. sterylna o wym. 50x50 cm. Serweta wykonana z laminatu dwuwarstwowego o gramaturze 49 gr/m2, o odporności na przenikanie cieczy min. 260 cm H2O, wytrzymałość na wypychanie na sucho/mokro min. 40 kPa. </t>
  </si>
  <si>
    <t xml:space="preserve">Sterylna serweta 50x70 cm, z otworem samoprzylepnym 6x8 cm, wykonana z laminatu dwuwarstwowego  (włóknina polipropylenowa 27-30g/m2 + folia PE 25 g/m2) o gramaturze 59-61 g/m2, nieprzemakalności min. 202 cm H20, wytrzymałość na wypychanie na sucho i mokro min. 89/61 kPa. </t>
  </si>
  <si>
    <t>Serweta przyklejana trójwarstwowa, rozmiar 75 x 90 cm
Serweta samoprzylepna trzywarstwowa (włóknina + folia PE + włóknina) o wymiarach 75cm x 90cm z przylepcem na dłuższym boku. Pierwsza warstwa włókniny pochłania wysięk z pola operacyjnego, wewnętrzna warstwa folii zapobiega przemakaniu, druga warstwa włókniny pochłania wilgoć ze skóry. Serweta wykonana z chłonnego i nieprzemakalnego laminatu trójwarstwowego o gramaturze 75 g/m2. Chłonność 350%. Sterylizowane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 Spełnia wymogi aktualnej normy PN-EN 13795.</t>
  </si>
  <si>
    <t>Serweta wzmocniona osłona na stolik Mayo o wymiarach 80 cm x 140 cm wykonana z folii PE o gramaturze 50 g/m2 oraz włókniny chłonnej w obszarze wzmocnionym o wymiarach 60 cm x 140 cm, łączna gramatura w strefie wzmocnionej 80 g/m2. Osłona w postaci worka w kolorze czerwonym, składana teleskopowo z zaznaczonym kierunkiem rozwijania. Sterylizowane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 Spełnia wymogi aktualnej normy PN-EN 13795.</t>
  </si>
  <si>
    <t>1 x  serweta do nakrycia stołu instrumentariuszki o wymiarach 150 x 100 cm, wykonana z laminatu dwuwarstwowego  ( włóknina polipropylenowa 30g/m2 + folia min. PE 25 g/m2) o gramaturze 59-61,5 g/m2, nieprzemakalności min 202 cm H20, wytrzymałość na wypychanie na sucho i mokro min. 89/61 kPa;
1 x serweta główna o wymiarach 120x160cm, posiadająca otwór wypełniony folią chirurgiczną o wymiarach 10x10cm oraz zintegrowane 2 kieszenie o wymiarze 25x26 cm (-/+ 1 cm), pod otworem zintegrowana kształtka do formowania tunelu powietrznego dla pacjenta. Serweta główna wykonana z włókniny czterowarstwowej, paroprzepuszczalnej typu SMMS o gramaturze min. 45 g/m2;
1 x ręcznik chłonny o wymiarach 30cm x 30-35cm. 
Na opakowaniu jednostkowym każdego produktu wymagana jest etykieta z przynajmniej 2 samoprzylepnymi naklejkami posiadającymi indeks wyrobu (kod kreskowy, numer LOT, datę ważności), które można odkleić i dołączyć do dokumentacji medycznej.</t>
  </si>
  <si>
    <t>1 x  serweta do nakrycia stołu instrumentariuszki 150cmx190-200cm, wykonana z laminatu dwuwarstwowego  ( włóknina polipropylenowa min. 30g/m2 + folia PE min. 25 g/m2) o gramaturze 59-61,5 g/m2, nieprzemakalności min 202 cm H20, wytrzymałość na wypychanie na sucho i mokro min. 89/61 kPa;
1 x Serweta główna o wymiarach 200cm x 280cm z otworem samoprzylepnym o średnicy 10 cm, otoczonym warstwą chłonną o wymiarze 50x50 cm (+/- 3 cm). Serweta główna w części nie krytycznej wykonana z włókniny czterowarstwowej, paroprzepuszczalnej typu SMS o gramaturze min. 45 g/m2, warstwa chłonna wykonana z laminatu dwuwarstwowego  ( włóknina wiskozowa min. 28g/m2+ folia PE min. 24 g/m2) o gramaturze min. 55 g/m2, nieprzemakalności min 990 cm H20, wytrzymałość na wypychanie na sucho min. 105-120 kPa;
2 x ręcznik chłonny o wymiarach 30cm x 30-35cm.1x Taśma lepna 10x50 cm,
Na opakowaniu jednostkowym każdego produktu wymagana jest etykieta z przynajmniej 2 samoprzylepnymi naklejkami posiadającymi indeks wyrobu (kod kreskowy, numer LOT, datę ważności), które można odkleić i dołączyć do dokumentacji medycznej.</t>
  </si>
  <si>
    <t>Czepek chirurgiczny. Włókninowy, w kształcie beretu, ściągnięty lekką nie uciskającą gumką. Pakowany w kartonik w formie podajnika/ dyspensera, gwarantujący higieniczne przechowywanie i wyjmowanie. Każde opakowanie jednostkowe powinno zawierać: termin przydatności do użycia, informacje identyfikujące producenta, nr katalogowy. Kolor niebieski, zielony Polipropylen 18 g/m2,, średnica 53 cm, kartonik 100 szt.</t>
  </si>
  <si>
    <t xml:space="preserve">Prześcieradło jednorazowego użytku higieniczne rozmiar 160x210 wykonane z włókniny polipropylenowej o gram. min. 35g/m2, zielone </t>
  </si>
  <si>
    <t xml:space="preserve">Sterylny pokrowiec na przewody do artroskopii lub laparoskopii o wymiarach 14x250cm, wykonany z mocnej przeźroczystej folii PE o grubości min. 0,04-0,05mm, teleskopowo złożony z taśmami do mocowania na końcówkach. </t>
  </si>
  <si>
    <t>Wysokochłonny podkład higieniczny, nieprzemakalny o wymiarach 60 x60cm( +-5cm),chłonnośc min 789 ml, z wkładem chłonnym celulozowym, masa całkowita 54 g (+/- 5g)</t>
  </si>
  <si>
    <t>Licznik igieł i ostrzy na 30 sztuk z podwójnym magnesem, funkcją bezpiecznego usuwania ostrzy z rękojeści, z podniesionymi krawędziami, wykonany z polistylenu w kolorze czerwonym, bezlateksowy, sterylny. Na spodniej i górnej części pojemnika znajduje się tasma przylepna umozliwiająca przytwierdzenie go do powierzchni sterylnej. Dwuczęściowa konstrukcja pozwala na rozdzielenie licznika na dwie połówki i umieszczenia ich w róznych miejscach w polu operacyjnym. Licznik posiada zachodzące na siebie krawędzie wieczek oraz pasywny zamek zatrzaskowy umożliwjący automatycznie i bezpiecznie zamknięcie bez zaangażowania użytkownika.</t>
  </si>
  <si>
    <t>Taśmy mocujące, zapakowane w torebkę papierowo-foliową. Na zewnątrz opakowania centralna etykieta z czterema nalepkami służącymi do wklejenia do dokumentacji medycznej z nr LOT, datą ważności ,nazwą producenta. Rozmiar 50x10cm,pakowane po jednej sztuce.</t>
  </si>
  <si>
    <t xml:space="preserve">Serwetki do osuszania rąk jałowe z celulozy, roz 40x40cm pakowane po 1szt w torebkę papierowo-foliową, na opakowaniu etykieta z 4 naklejkami typu TAG z nr serii, datą ważności, nazwa  producenta, z możliwością wklejenia do dokumentacji. </t>
  </si>
  <si>
    <t>Podkład chłonny wykonany z 5 warstw: laminat+wata celulozowa + pulpa cleulozowa + wata celulozowa + włóknina polipropylenowa. Posiada wkład chłonny z pikowaniami. Część spodnia podfoliowana, nieprzemakalna. Wykonany z pięciu warstw tj. włókniny polipropylenowej 7,02g , warstwy celulozowej 14,5 , pulpy celulozowej 42,10 g z, warstwy celulozowej 14,5g, niebieskiej folii 11,9 g. Waga całkowita podkładu 77 g ±5g, chłonność 1177 ml Rozmiar 60 x 90</t>
  </si>
  <si>
    <t xml:space="preserve">Ochraniacze na buty wykonane z mocnej i wytrzymałej folii polietylenowej o grubości 18 µm, ściągane podójną gumką obszytą ultradźwiękowo. Wymiary 41 cm x 15cm. Kolor niebieski. </t>
  </si>
  <si>
    <t>Kieszeń dwukomorowa samoprzylepna wyposażona w sztywnik, w rozmiarze 40x30 cm</t>
  </si>
  <si>
    <t xml:space="preserve">Koc ogrzewający jednorazowego użytku; warstwy zewnetrzne wykonane z bardzo miękkiej włókniny Spunlace 40 g/m2 w kolorze białym, warstwa wewnętrzna z poliestru, z przeszyciami na całej powierzchni, zapobiegającymi przemieszczaniu się elementów poszczególnych warstw; szwy ultradźwiękowe. Rozmiar 110x210cm. </t>
  </si>
  <si>
    <r>
      <rPr>
        <b/>
        <sz val="9"/>
        <rFont val="Times New Roman"/>
        <family val="1"/>
      </rPr>
      <t xml:space="preserve">Folia o powierzchni całkowitej 60x45cm i powierzchni klejącej 50x45 </t>
    </r>
    <r>
      <rPr>
        <sz val="9"/>
        <rFont val="Times New Roman"/>
        <family val="1"/>
      </rPr>
      <t xml:space="preserve">
Sterylna, rozciągliwa o niskiej pamięci rozciągania,  oddychająca, antystyczna, matowa, antyrefkleksyjna, elastyczna, z folii polietylenowej  o grubości 0,025 mm, klej akrylowy, duże części nieprzylepne z 2 stron folii oraz papier zabezpieczający ze znacznikiem uwalniania linera stosowane podczas aplikacji,  opakowanie indywidualne papier-folia, dodatkowy papier w opakowaniu chroniący folię przed uszkodzeniem, na opakowaniu podwójna samoprzylepna metka do dokumentacji medycznej z kodem kreskowym, zawierająca nr serii, datę ważności oraz nr katalogowy, wyrób medyczny klasy IIa. Certyfikat CE jednostki notyfikowanej. 
</t>
    </r>
  </si>
  <si>
    <r>
      <rPr>
        <b/>
        <sz val="9"/>
        <rFont val="Times New Roman"/>
        <family val="1"/>
      </rPr>
      <t>Folia o powierzchni całkowitej 38x41cm i powierzchni klejącej 28x41 cm</t>
    </r>
    <r>
      <rPr>
        <sz val="9"/>
        <rFont val="Times New Roman"/>
        <family val="1"/>
      </rPr>
      <t xml:space="preserve">, Sterylna, rozciągliwa o niskiej pamięci rozciągania,  oddychająca, antystyczna, matowa, antyrefkleksyjna, elastyczna, z folii polietylenowej  o grubości 0,025 mm, klej akrylowy, duże części nieprzylepne z 2 stron folii oraz papier zabezpieczający ze znacznikiem uwalniania linera stosowane podczas aplikacji,  opakowanie indywidualne papier-folia, dodatkowy papier w opakowaniu chroniący folię przed uszkodzeniem, na opakowaniu podwójna samoprzylepna metka do dokumentacji medycznej z kodem kreskowym, zawierająca nr serii, datę ważności oraz nr katalogowy, wyrób medyczny klasy IIa. Certyfikat CE jednostki notyfikowanej. </t>
    </r>
  </si>
  <si>
    <t xml:space="preserve">  Zestaw uniwersalny                                                                                                                                                        1 taśma przylepna 9 x 50 cm
1 wzmocniona osłona na stolik Mayo 79 x 145 cm, wzmocnienie 65 x 85 cm
4 ręczniki do osuszania rąk 30,5 x 34 cm
2 serwety przylepne 75 x 90 cm z padem chłonnym 25 x 60 cm i organizatorami przewodów
1 serweta przylepna 180 x 180 cm z padem chłonnym 25 x 60 cm i organizatorami przewodów
1 serweta przylepna 150 x 240 cm z padem chłonnym 25 x 60 cm i organizatorami przewodów
1 serweta na stół do instrumentarium 150 x 190 cm, wzmocnienie 75 x 190 cm
Serweta na stolik  MAYO, folia- PE piaskowana 60 µm niebieska, wzmocnienie chłonne - laminat 2 warstwowy, PE+PP (polietylen, polipropylen) foliowany, nieprzemakalny, w części chłonnej polipropylen. Całkowita gramatura 140 g/m2, 79x145cm, wzmocnienie 65x85cm
Serweta na stół instrumentariuszki, rozmiar 150 x 190 cm (wzmocnienie 75x190cm) wykonana z niebieskiego laminatu dwuwarstwowego, PE+PP (polietylen, polipropylen) foliowanego, nieprzemakalnego, grubość folii 60μm, w części chłonnej polipropylen. Gramatura w części foliowej 55g/m2, warstwa wzmocnienia PP 30g/m2, całkowita gramatura 85g/m2.Odporność na rozerwanie na mokro, obszar krytyczny 168 kPa. Odporność na rozerwanie na sucho, obszar krytyczny 168 kPa. Odporność na penetrację płynów (chłonność) 165cm H2O
Materiał serwet głównych 3 warstwowy na całej powierzchni PP+PE+PP (grubość folii 33μm) o gramaturze 75 g/m2 w części podstawowej + łata chłonna o gramaturze 80g/m2.
Odporność na rozerwanie na mokro w obszarze krytycznym 290 kPa. 
Odporność na rozerwanie na sucho w obszarze krytycznym 314 kPa. 
Odporność na penetrację płynów (chłonność) 167 cm H2O. 
Produkt sterylny, pakowany w sposób gwarantujący aseptyczny sposób aplikacji zawartości pakietu. Materiał obłożenia musi spełniać wymogi normy PN-EN 13795 1-3. 
Serwety, które posiadają lepiące brzegi, mają zapewniać stabilność obłożenia i jego szczelność w obecności stosowanych płynów oraz płynów ustrojowych. 
Serwety obłożenia nie mogą zawierać włókien celulozy. 
Opakowanie typu TYVEC/Folia. Na opakowaniu minimum 4 repozycjonowalne etykiety samoprzylepne zawierające min. numer katalogowy, serię, datę ważności oraz nazwę marki służące do archiwizacji danych. W dobrze widocznej części opakowania umieszczona etykieta pokazująca obrazkowo elementy wchodzące w skład zestawu oraz ich rozmiary. 
Na zestawie powinno być wyraźne oznaczenie kierunku rozkładania (system strzałek), a także miejsce lokalizacji na polu operacyjnym (np. głowa, stopa). 
Zestaw w kolorze niebieskim. Zestaw zapakowany w opakowanie pośrednie kartonowe – dyspenser z perforowanym jednym brzegiem oraz karton transportowy (zawiera etykietę produktu) – w celu zapewnienia bezpieczeństwa transportu i przechowywania w warunkach bloku operacyjnego.</t>
  </si>
  <si>
    <t xml:space="preserve">Zestaw do operacji kończyn
2 taśmy przylepne 9 x 50 cm
1 wzmocniona osłona na stolik Mayo 79 x 145 cm, wzmocnienie 65 x 85 cm
4 ręczniki do osuszania rąk 30,5 x 34 cm
1 elastyczna osłona na kończynę 22 x 75 cm
1 serweta 150 x 190 cm
1 serweta do operacji kończyn 230 x 300 cm z elastycznym otworem o średnicy 7 cm z padem chłonnym 50 x 100 cm i organizatorami przewodów
1 serweta na stół do instrumentarium 150 x 190 cm, wzmocnienie 75 x 190 cm
Serweta na stolik  MAYO, folia- PE piaskowana 60 µm niebieska, wzmocnienie chłonne - laminat 2 warstwowy, PE+PP (polietylen, polipropylen) foliowany, nieprzemakalny, w części chłonnej polipropylen. Całkowita gramatura 140 g/m2, 79x145cm, wzmocnienie 65x85cm
Serweta na stół instrumentariuszki, rozmiar 150 x 190 cm (wzmocnienie 75x190cm) wykonana z niebieskiego laminatu dwuwarstwowego, PE+PP (polietylen, polipropylen) foliowanego, nieprzemakalnego, grubość folii 60μm, w części chłonnej polipropylen. Gramatura w części foliowej 55g/m2, warstwa wzmocnienia PP 30g/m2, całkowita gramatura 85g/m2.Odporność na rozerwanie na mokro, obszar krytyczny 168 kPa. Odporność na rozerwanie na sucho, obszar krytyczny 168 kPa. Odporność na penetrację płynów (chłonność) 165cm H2O
Materiał serwet głównych 3 warstwowy na całej powierzchni PP+PE+PP (grubość folii 33μm) o gramaturze 75 g/m2 w części podstawowej + łata chłonna o gramaturze 80g/m2.
Odporność na rozerwanie na mokro w obszarze krytycznym 290 kPa. 
Odporność na rozerwanie na sucho w obszarze krytycznym 314 kPa. 
Odporność na penetrację płynów (chłonność) 167 cm H2O. 
Produkt sterylny, pakowany w sposób gwarantujący aseptyczny sposób aplikacji zawartości pakietu. Materiał obłożenia musi spełniać wymogi normy PN-EN 13795 1-3. 
Serwety, które posiadają lepiące brzegi, mają zapewniać stabilność obłożenia i jego szczelność w obecności stosowanych płynów oraz płynów ustrojowych. 
Serwety obłożenia nie mogą zawierać włókien celulozy. 
Opakowanie typu TYVEC/Folia. Na opakowaniu minimum 4 repozycjonowalne etykiety samoprzylepne zawierające min. numer katalogowy, serię, datę ważności oraz inazwę marki służące do archiwizacji danych. W dobrze widocznej części opakowania umieszczona etykieta pokazująca obrazkowo elementy wchodzące w skład zestawu oraz ich rozmiary. 
Na zestawie powinno być wyraźne oznaczenie kierunku rozkładania (system strzałek), a także miejsce lokalizacji na polu operacyjnym (np. głowa, stopa). 
Zestaw w kolorze niebieskim. Zestaw zapakowany w opakowanie pośrednie kartonowe – dyspenser z perforowanym jednym brzegiem oraz karton transportowy (zawiera etykietę produktu) – w celu zapewnienia bezpieczeństwa transportu i przechowywania w warunkach bloku operacyjnego.
</t>
  </si>
  <si>
    <t>Zestaw uniwersalny dwuwarstwowy z dodatkową łatą chłonną, do krókich zabiegów operacyjnych
1 taśma przylepna 9 x 50 cm
1 wzmocniona osłona na stolik Mayo 79 x 145 cm, wzmocnienie 65 x 85 cm
4 ręczniki do osuszania rąk 30,5 x 34 cm
2 serwety przylepne 75 x 90 cm z padem chłonnym 15 x 50 cm i organizatorami przewodów
1 serweta przylepna 180 x 180 cm z padem chłonnym 15 x 50 cm i organizatorami przewodów
1 serweta przylepna 150 x 240 cm z padem chłonnym 15 x 50 cm i organizatorami przewodów
1 serweta na stół do instrumentarium 150 x 190 cm, wzmocnienie 75 x 190 cm
Serweta na stolik  MAYO, folia- PE piaskowana 60 µm niebieska, wzmocnienie chłonne - laminat 2 warstwowy, PE+PP (polietylen, polipropylen) foliowany, nieprzemakalny, w części chłonnej polipropylen. Całkowita gramatura 140 g/m2, 79x145cm, wzmocnienie 65x85cm
Serweta na stół instrumentariuszki, rozmiar 150 x 190 cm (wzmocnienie 75x190cm) wykonana z niebieskiego laminatu dwuwarstwowego, PE+PP (polietylen, polipropylen) foliowanego, nieprzemakalnego, grubość folii 60μm, w części chłonnej polipropylen. Gramatura w części foliowej 55g/m2, warstwa wzmocnienia PP 30g/m2, całkowita gramatura 85g/m2.Odporność na rozerwanie na mokro, obszar krytyczny 168 kPa. Odporność na rozerwanie na sucho, obszar krytyczny 168 kPa. Odporność na penetrację płynów (chłonność) 165cm H2O
Materiał serwet głównych 2 warstwowy PE+PP na całej powierzchni (grubość folii 33μm)  o gramaturze 60 g/m2 w części podstawowej + łata chłonna o gramaturze 80g/m2.
Odporność na rozerwanie na mokro w obszarze krytycznym 168 kPa. 
Odporność na rozerwanie na sucho w obszarze krytycznym 168 kPa. 
Odporność na penetrację płynów (chłonność) 165 cm H2O. 
Produkt sterylny, pakowany w sposób gwarantujący aseptyczny sposób aplikacji zawartości pakietu. Materiał obłożenia musi spełniać wymogi normy PN-EN 13795 1-3. 
Serwety, które posiadają lepiące brzegi, mają zapewniać stabilność obłożenia i jego szczelność w obecności stosowanych płynów oraz płynów ustrojowych. 
Serwety obłożenia nie mogą zawierać włókien celulozy. 
Opakowanie typu TYVEC/Folia. Na opakowaniu minimum 4 repozycjonowalne etykiety samoprzylepne zawierające min. numer katalogowy, serię, datę ważności oraz nazwę marki służące do archiwizacji danych. W dobrze widocznej części opakowania umieszczona etykieta pokazująca obrazkowo elementy wchodzące w skład zestawu oraz ich rozmiary. 
Na zestawie powinno być wyraźne oznaczenie kierunku rozkładania (system strzałek), a także miejsce lokalizacji na polu operacyjnym (np. głowa, stopa). 
Zestaw w kolorze niebieskim. Zestaw zapakowany w opakowanie pośrednie kartonowe – dyspenser z perforowanym jednym brzegiem oraz karton transportowy (zawiera etykietę produktu) – w celu zapewnienia bezpieczeństwa transportu i przechowywania w warunkach bloku operacyjnego.</t>
  </si>
  <si>
    <t xml:space="preserve">Serweta na stół Mayo 79 x 145 cm
folia- PE piaskowana 60 µm niebieska, wzmocnienie chłonne - laminat 2 warstwowy, PE+PP (polietylen, polipropylen) foliowany, nieprzemakalny, w części chłonnej polipropylen. Całkowita gramatura 140 g/m2, 79x145cm, wzmocnienie 65x85cm
</t>
  </si>
  <si>
    <t xml:space="preserve">Serweta dwuwarstwowa, rozmiar: 50 x 60 cm, z otworem przylepnym w części środkowej o wymiarach 6 x 8 cm. Produkt sterylny, pakowany w sposób gwarantujący aseptyczny sposób aplikacji zawartości pakietu. Materiał obłożenia musi spełniać wymogi normy PN-EN 13795 1-3.
Serweta nie może zawierać celulozy. Materiał serwety musi posiadać min. 2 warstwy PE+PP (polietylen, polipropylen)  o min. gramaturze 60 g/m2 . Odporność na rozerwanie na mokro, obszar krytyczny 168 kPa. Odporność na rozerwanie na sucho, obszar krytyczny 168 kPa. Odporność na penetrację płynów (chłonność) 165cm H2O.
Na opakowaniu minimum 4 etykiety  samoprzylepne zawierające numer katalogowy, serię, datę ważności, nazwę marki służące do archiwizacji danych. Wymaga się, aby serwety były zapakowane w opakowanie pośrednie kartonowe (dyspenser z perforowanym jednym brzegiem) oraz karton transportowy – w celu zapewnienia bezpieczeństwa transportu i przechowywania w warunkach bloku operacyjnego.
</t>
  </si>
  <si>
    <t xml:space="preserve">Serweta przyklejana trójwarstwowa, rozmiar 75 x 90 cm
Produkt sterylny, pakowany w sposób gwarantujący aseptyczny sposób aplikacji zawartości pakietu. Materiał obłożenia musi spełniać wymogi normy PN-EN 13795 1-3. Serweta posiada lepiący brzeg, który ma zapewniać stabilność obłożenia i jego szczelność w obecności stosowanych płynów oraz płynów ustrojowych. Serweta nie może zawierać celulozy. Materiał serwety musi posiadać min. 3 warstwy PP+PE+PP (polietylen, polipropylen) o min. gramaturze 75 g/m2 . Odporność na rozerwanie na mokro, obszar krytyczny 185 kPa. Odporność na rozerwanie na sucho, obszar krytyczny 188 kPa. Odporność na penetrację płynów (chłonność)  165 cm H2O. Na opakowaniu minimum 4 etykiety samoprzylepne zawierające numer katalogowy, serię, datę ważności, nazwę marki służące do archiwizacji danych. Wymaga się, aby serwety były zapakowane w opakowanie pośrednie kartonowe (dyspenser z perforowanym jednym brzegiem) oraz karton transportowy – w celu zapewnienia bezpieczeństwa transportu i przechowywania w warunkach bloku operacyjnego.
</t>
  </si>
  <si>
    <t xml:space="preserve">Serweta przyklejana średnia trójwarstwowa, rozmiar 180 x 180 cm
Produkt sterylny, pakowany w sposób gwarantujący aseptyczny sposób aplikacji zawartości pakietu. Materiał obłożenia musi spełniać wymogi normy PN-EN 13795 1-3. Serweta posiada lepiący brzeg, który ma zapewniać stabilność obłożenia i jego szczelność w obecności stosowanych płynów oraz płynów ustrojowych. Serweta nie może zawierać celulozy.
Materiał serwety musi posiadać min. 3 warstwy PP+PE+PP (polietylen, polipropylen)  o min. gramaturze 75 g/m2 .
Odporność na rozerwanie na mokro, obszar krytyczny 185 kPa. Odporność na rozerwanie na sucho, obszar krytyczny  188 kPa. Odporność na penetrację płynów (chłonność) 165 cm H2O. Na opakowaniu minimum 4 etykiety samoprzylepne zawierające numer katalogowy, serię, datę ważności, nazwę marki służące do archiwizacji danych.  Wymaga się, aby serwety były zapakowane w opakowanie pośrednie kartonowe (dyspenser z perforowanym jednym brzegiem) oraz karton transportowy – w celu zapewnienia bezpieczeństwa transportu i przechowywania w warunkach bloku operacyjnego.
</t>
  </si>
  <si>
    <t xml:space="preserve">Pończocha duża, w części górnej pogrubiona, rozmiar L 30 x 120 cm z 2 taśmami mocującymi 9x50cm
część zewnętrzna - syntetyczna guma, niebieska
część wewnętrzna - gaza elastyczna
Produkt sterylny, pakowany w sposób gwarantujący aseptyczny sposób aplikacji zawartości pakietu. Na opakowaniu minimum 2 etykiety samoprzylepne zawierające min. numer katalogowy, serię, datę ważności, mazwę marki służące do archiwizacji danych.
</t>
  </si>
  <si>
    <t xml:space="preserve">Pończocha mała, w części górnej pogrubiona, rozmiar S 22 x 75cm z 2 taśmami mocującymi 9x50cm
część zewnętrzna - syntetyczna guma, niebieska
część wewnętrzna - gaza elastyczna
Produkt sterylny, pakowany w sposób gwarantujący aseptyczny sposób aplikacji zawartości pakietu. Na opakowaniu minimum 2 etykiety samoprzylepne zawierające min. numer katalogowy, serię, datę ważności,nazwę marki służące do archiwizacji danych.
</t>
  </si>
  <si>
    <t>Taśma włókninowa sterylna samoprzylepna do mocowania serwet lub kabli na powierzchni serwet o wymiarach 9 x 50-55 cm, pakowana po 1 szt.
Na opakowaniu minimum 2 etykiety samoprzylepne zawierające min. numer katalogowy, serię, datę ważności, nazwę marki służące do archiwizacji danych.</t>
  </si>
  <si>
    <t>Torebka na płyny, przyklejana, rozmiar 62 x 50 cm z sitem, filtrem i portem do podłączenia drenu. Wykonana z mocnej, przezroczystej folii polietylenowej. Produkt sterylny, pakowany w sposób gwarantujący aseptyczny sposób aplikacji zawartości pakietu. Na opakowaniu minimum 2 etykiety samoprzylepne zawierające min. numer katalogowy, serię, datę ważności, nazwę marki służące do archiwizacji danych.</t>
  </si>
  <si>
    <t xml:space="preserve">Uniwersalny fartuch operacyjny, rozmiar M 125 cm
Sterylny fartuch chirurgiczny wykonany z miękkiej, bezwonnej przewiewnej włókniny SMMMS o gramaturze 35 g/m2. Rękawy typu reglan zakończone miękkimi mankietami poliestrowymi o długości min. 6cm, niepowodującymi ucisku na skórę. Fartuch wyposażony w 2 troki zewnętrzne i 2 wewnętrzne, troki zewnętrzne połączone kartonikiem. Fartuch złożony w sposób zapewniający zachowanie sterylności z przodu i z tyłu operatora, w okolicy szyi zapięcie na rzep. Na zewnętrznym opakowaniu 4 etykiety samoprzylepne dla potrzeb dokumentacji zawierające min. nr katalogowy, LOT, datę ważności oraz nazwę marki. 
Posiada oznakowanie rozmiaru w postaci pieczątki, pozwalające na identyfikację przed rozłożeniem. Rozmiar fartucha oznaczony literowo M i dodatkowo w centymetrach - 125cm
Fartuch zapakowany w opakowanie papierowo - foliowe, w sposób gwarantujący aaseptyczną aplikację. Opakowanie pośrednie kartonowe – dyspenser z perforowanym jednym brzegiem oraz karton transportowy (zawiera etykietę produktu) – w celu zapewnienia bezpieczeństwa transportu i przechowywania w warunkach bloku operacyjnego.
Odporność na przenikanie cieczy &gt; 40cm H2O, Odporność na rozerwanie na sucho 200kPa, Odporność na rozerwanie na mokro 200kPa, IB – 2,9
</t>
  </si>
  <si>
    <t>Uniwersalny fartuch operacyjny rozmiar L 135 cm
Sterylny fartuch chirurgiczny wykonany z miękkiej, bezwonnej przewiewnej włókniny SMMMS o gramaturze 35 g/m2. Rękawy typu reglan zakończone miękkimi mankietami poliestrowymi o długości min. 6cm, niepowodującymi ucisku na skórę. Fartuch wyposażony w 2 troki zewnętrzne i 2 wewnętrzne, troki zewnętrzne połączone kartonikiem. Fartuch złożony w sposób zapewniający zachowanie sterylności z przodu i z tyłu operatora, w okolicy szyi zapięcie na rzep. Na zewnętrznym opakowaniu 4 etykiety samoprzylepne dla potrzeb dokumentacji zawierające min. nr katalogowy, LOT, datę ważności oraz nazwę marki. 
Posiada oznakowanie rozmiaru w postaci pieczątki, pozwalające na identyfikację przed rozłożeniem. Rozmiar fartucha oznaczony literowo L i dodatkowo w centymetrach - 135cm
Fartuch zapakowany w opakowanie papierowo - foliowe, w sposób gwarantujący aaseptyczną aplikację. Opakowanie pośrednie kartonowe – dyspenser z perforowanym jednym brzegiem oraz karton transportowy (zawiera etykietę produktu) – w celu zapewnienia bezpieczeństwa transportu i przechowywania w warunkach bloku operacyjnego.
Odporność na przenikanie cieczy &gt; 40cm H2O, Odporność na rozerwanie na sucho 200kPa, Odporność na rozerwanie na mokro 200kPa, IB – 2,9</t>
  </si>
  <si>
    <t>Uniwersalny fartuch operacyjny rozmiar XL 145 cm
Sterylny fartuch chirurgiczny wykonany z miękkiej, bezwonnej przewiewnej włókniny SMMMS o gramaturze 35 g/m2. Rękawy typu reglan zakończone miękkimi mankietami poliestrowymi o długości min. 6cm, niepowodującymi ucisku na skórę. Fartuch wyposażony w 2 troki zewnętrzne i 2 wewnętrzne, troki zewnętrzne połączone kartonikiem. Fartuch złożony w sposób zapewniający zachowanie sterylności z przodu i z tyłu operatora, w okolicy szyi zapięcie na rzep. Na zewnętrznym opakowaniu 4 etykiety samoprzylepne dla potrzeb dokumentacji zawierające min. nr katalogowy, LOT, datę ważności oraz nazwę marki. 
Posiada oznakowanie rozmiaru w postaci pieczątki, pozwalające na identyfikację przed rozłożeniem. Rozmiar fartucha oznaczony literowo XL i dodatkowo w centymetrach - 145cm
Fartuch zapakowany w opakowanie papierowo - foliowe, w sposób gwarantujący aaseptyczną aplikację. Opakowanie pośrednie kartonowe – dyspenser z perforowanym jednym brzegiem oraz karton transportowy (zawiera etykietę produktu) – w celu zapewnienia bezpieczeństwa transportu i przechowywania w warunkach bloku operacyjnego.
Odporność na przenikanie cieczy &gt; 40cm H2O, Odporność na rozerwanie na sucho 200kPa, Odporność na rozerwanie na mokro 200kPa, IB – 2,9</t>
  </si>
  <si>
    <t>Uniwersalny fartuch operacyjny rozmiar XXL 155 cm
Sterylny fartuch chirurgiczny wykonany z miękkiej, bezwonnej przewiewnej włókniny SMMMS o gramaturze 35 g/m2. Rękawy typu reglan zakończone miękkimi mankietami poliestrowymi o długości min. 6cm, niepowodującymi ucisku na skórę. Fartuch wyposażony w 2 troki zewnętrzne i 2 wewnętrzne, troki zewnętrzne połączone kartonikiem. Fartuch złożony w sposób zapewniający zachowanie sterylności z przodu i z tyłu operatora, w okolicy szyi zapięcie na rzep. Na zewnętrznym opakowaniu 4 etykiety samoprzylepne dla potrzeb dokumentacji zawierające min. nr katalogowy, LOT, datę ważności oraz nazwę marki. 
Posiada oznakowanie rozmiaru w postaci pieczątki, pozwalające na identyfikację przed rozłożeniem. Rozmiar fartucha oznaczony literowo XXL i dodatkowo w centymetrach - 155cm
Fartuch zapakowany w opakowanie papierowo - foliowe, w sposób gwarantujący aaseptyczną aplikację. Opakowanie pośrednie kartonowe – dyspenser z perforowanym jednym brzegiem oraz karton transportowy (zawiera etykietę produktu) – w celu zapewnienia bezpieczeństwa transportu i przechowywania w warunkach bloku operacyjnego.
Odporność na przenikanie cieczy &gt; 40cm H2O, Odporność na rozerwanie na sucho 200kPa, Odporność na rozerwanie na mokro 200kPa, IB – 2,9</t>
  </si>
  <si>
    <t>Osłona na przewody 17x240 cm, wykonana z folii polietylenowej o grubości min. 40µm, z elastyczną końcówką i dwoma taśmami na końcówkach. Produkt sterylny, pakowany w sposób gwarantujący asetyczną aplikację. Na opakowaniu minimum 2 etykiety samoprzylepne zawierające min. numer katalogowy, serię, datę ważności, nazwę marki służące do archiwizacji danych</t>
  </si>
  <si>
    <t>Nr katalogowy/nazwa handlowa/ producent oraz
Deklaracja i/lub certyfikat lub oświadczenie *</t>
  </si>
  <si>
    <t xml:space="preserve">Jałowy zestaw do wkłucia lędźwiowego w składzie:
1szt serweta laminowana 42g/m2,roz.75x45cm
1szt serweta 2-warstwowa,56g/m2,roz.50x60cm z przylepnym otworem 10cm
1szt strzykawka  3ml
1szt strzykawka 5ml
1szt igła 1,2x40mm
1szt igła 0,5x20mm
10szt kompresy włókninowe,30g/m2,roz.7,5x7,5
1szt opatrunek z wkładem chłonnym,roz.7,2x5cm
1szt pęseta plastikowa 13cm
Zestaw zapakowany w opakowanie typu twardy blister,3-komorowy,służący jako miska do zabiegu.
</t>
  </si>
  <si>
    <r>
      <t xml:space="preserve">Jałowy zestaw do wkłucia centralnego wysterylizowany w EO, zapakowany w torebkę papierowo-foliową. Na zewnątrz opakowania centralna etykieta z dwiema nalepkami służącymi do wklejenia do dokumentacji medycznej z nr LOT, datą ważności ,nazwą producenta. Skład:-kompresy gazowe 10x10cm,8w,17n-5szt.
-serweta laminowana dwuwarstwowa 56g/m2,roz.60x60cm z otworem przylepnym 8cm-1szt.
-nerka tekturowa 1szt.
-pęseta plastikowa 1szt
-serweta foliowana </t>
    </r>
    <r>
      <rPr>
        <b/>
        <sz val="10"/>
        <rFont val="Times New Roman"/>
        <family val="1"/>
      </rPr>
      <t>42g/m2</t>
    </r>
    <r>
      <rPr>
        <sz val="10"/>
        <rFont val="Times New Roman"/>
        <family val="1"/>
      </rPr>
      <t>, roz.50x50cm (do owinięcia)</t>
    </r>
  </si>
  <si>
    <r>
      <t>Jałowy zestaw do cewnikowania  Skład:      - 8 szt kompresów gazowych 8W 17N roz.7,5x7,5cm;  4-</t>
    </r>
    <r>
      <rPr>
        <b/>
        <sz val="10"/>
        <rFont val="Times New Roman"/>
        <family val="1"/>
      </rPr>
      <t>5</t>
    </r>
    <r>
      <rPr>
        <sz val="10"/>
        <rFont val="Times New Roman"/>
        <family val="1"/>
      </rPr>
      <t xml:space="preserve"> szt tupfery kule,17N,roz. 20x20cm;
1szt kubek plastikowy z podziałką;
1szt pęseta plastikowa 13 cm;
1szt pean plastikowy 14 cm,
2 szt  rękawiczki nitrylowe roz.M, z wywiniętymi mankietami;
1szt serweta foliowana </t>
    </r>
    <r>
      <rPr>
        <b/>
        <sz val="10"/>
        <rFont val="Times New Roman"/>
        <family val="1"/>
      </rPr>
      <t>42g/m2</t>
    </r>
    <r>
      <rPr>
        <sz val="10"/>
        <rFont val="Times New Roman"/>
        <family val="1"/>
      </rPr>
      <t>,roz.</t>
    </r>
    <r>
      <rPr>
        <b/>
        <sz val="10"/>
        <rFont val="Times New Roman"/>
        <family val="1"/>
      </rPr>
      <t>50x60cm</t>
    </r>
    <r>
      <rPr>
        <sz val="10"/>
        <rFont val="Times New Roman"/>
        <family val="1"/>
      </rPr>
      <t>,
1szt serweta foliowana 42</t>
    </r>
    <r>
      <rPr>
        <b/>
        <sz val="10"/>
        <rFont val="Times New Roman"/>
        <family val="1"/>
      </rPr>
      <t>g/m2</t>
    </r>
    <r>
      <rPr>
        <sz val="10"/>
        <rFont val="Times New Roman"/>
        <family val="1"/>
      </rPr>
      <t>,roz.50x60cm z otworem 5cm i</t>
    </r>
    <r>
      <rPr>
        <b/>
        <sz val="10"/>
        <rFont val="Times New Roman"/>
        <family val="1"/>
      </rPr>
      <t xml:space="preserve"> rozcięciem</t>
    </r>
    <r>
      <rPr>
        <sz val="10"/>
        <rFont val="Times New Roman"/>
        <family val="1"/>
      </rPr>
      <t>;
1 szt. woda jałowa z 10% gliceryną w strzykawce;
1 szt. lubrykant z</t>
    </r>
    <r>
      <rPr>
        <b/>
        <sz val="10"/>
        <rFont val="Times New Roman"/>
        <family val="1"/>
      </rPr>
      <t xml:space="preserve"> lidnokainą</t>
    </r>
    <r>
      <rPr>
        <sz val="10"/>
        <rFont val="Times New Roman"/>
        <family val="1"/>
      </rPr>
      <t xml:space="preserve"> 6ml w strzykawce.
Zestaw pakowany w opakowanie typu „twardy blister” 1-komorowy, na opakowaniu centralna etykieta z dwiema nalepkami  z numerem serii, datą ważności, nazwą producenta, służąca do wklejania do dokumentacji. Napisy na etykiecie w języku polskim. Sterylizowany EO</t>
    </r>
  </si>
  <si>
    <t xml:space="preserve">Serweta na jałowe strzykawki wykonana z włókniny polipropylenowej 35g/m2.Całkowita wielkość 80x80cm, złożona 17-19cm x 27-29 cm z zakładką 7-9cm.,jałowa, wysterylizowana w parze wodnej, na opakowaniu etykieta z podwójną metką z nr serii, datą ważności, nazwą producenta, z możliwością wklejenia do dokumentacji. </t>
  </si>
  <si>
    <t>Pokrowce na nogi pacjenta wysterylizowane w EO, zapakowane w torebkę papierowo-foliową. Na zewnątrz opakowania centralna etykieta z dwiema nalepkami służącymi do wklejenia do dokumentacji medycznej z nr LOT, datą ważności ,nazwą producenta. Rozmiar 80x45cm, z włókniny foliowanej 43g/m2,  pakowane po jednej sztuce.</t>
  </si>
  <si>
    <t xml:space="preserve">Serweta operacyjna sterylna, roz.240x180cm z laminatu trójwarstwowego 73g/m2 polipropylen/polietylen/wiskoza. Nieprzemakalność od strony folii 191 cmH2O, wytrzymałość na rozerwanie na sucho 75N/5cm,na mokro 61 N/5cm. </t>
  </si>
  <si>
    <t xml:space="preserve">Serweta  do przechwytywania płynów w kształcie stożka z wkładką modelującą,z włókniny dwuwarstwowej 56g/m2, z częścią podpośladkowa o dł. 35cm ,całkowita dł 113 cm,jałowa, wysterylizowana EO,na opakowaniu centralna etykieta z  dwiema  metkami podwójnie przylepnymi z nr serii,datą ważności,nazwą   producenta. </t>
  </si>
  <si>
    <r>
      <rPr>
        <b/>
        <sz val="10"/>
        <rFont val="Times New Roman"/>
        <family val="1"/>
      </rPr>
      <t>Imadło metalowe</t>
    </r>
    <r>
      <rPr>
        <sz val="10"/>
        <rFont val="Times New Roman"/>
        <family val="1"/>
      </rPr>
      <t xml:space="preserve"> ju,20cm(+/-0,3). Narzędzia metalowe jałowe, jednorazowego użytku wykonane ze stali nierdzewnej ,polerowanej. Wygrawerowany znak CE oraz znak jednorazowego użycia  umieszczony po obu stronach narzędzia. Spełniają wymagania normy  ISO 7153-1 oraz ASTM 899-12. Zestaw zapakowany w torebkę papierowo-foliową, oznakowany kierunek otwierania z wycięciem na kciuk  Na wierzchu centralna etykieta +dwie samoprzylepne etykiety z nazwa producenta, Lot, datą ważności, do wklejenia do dokumentacji medycznej. </t>
    </r>
  </si>
  <si>
    <r>
      <rPr>
        <b/>
        <sz val="10"/>
        <rFont val="Times New Roman"/>
        <family val="1"/>
      </rPr>
      <t>Jałowa pęseta</t>
    </r>
    <r>
      <rPr>
        <sz val="10"/>
        <rFont val="Times New Roman"/>
        <family val="1"/>
      </rPr>
      <t xml:space="preserve"> anatomiczna,140mm,metalowa j.uż. Zapakowana w torebkę paierowo-foliową.</t>
    </r>
    <r>
      <rPr>
        <sz val="10"/>
        <color indexed="8"/>
        <rFont val="Times New Roman"/>
        <family val="1"/>
      </rPr>
      <t xml:space="preserve"> Narzędzia metalowe j.uż. wykonane ze stali polerowanej,na powierzchni wygrawerowany znak  CE z obu stron narzędzia, oraz kolorowy  znak  jednorazowości (przekreślona 2) z obu stron narzędzia. 
</t>
    </r>
  </si>
  <si>
    <r>
      <rPr>
        <b/>
        <sz val="10"/>
        <color indexed="8"/>
        <rFont val="Times New Roman"/>
        <family val="1"/>
      </rPr>
      <t>Jałowe nożyczki metalowe</t>
    </r>
    <r>
      <rPr>
        <sz val="10"/>
        <color indexed="8"/>
        <rFont val="Times New Roman"/>
        <family val="1"/>
      </rPr>
      <t xml:space="preserve"> j.uż. ostro-ostre dł.11cm.</t>
    </r>
    <r>
      <rPr>
        <sz val="10"/>
        <rFont val="Times New Roman"/>
        <family val="1"/>
      </rPr>
      <t xml:space="preserve"> Zapakowane w torebkę papierowo-foliową.</t>
    </r>
    <r>
      <rPr>
        <sz val="10"/>
        <color indexed="8"/>
        <rFont val="Times New Roman"/>
        <family val="1"/>
      </rPr>
      <t xml:space="preserve"> Narzędzia metalowe j.uż. wykonane ze stali polerowanej, na powierzchni wygrawerowany znak  CE z obu stron narzędzia ,oraz  </t>
    </r>
    <r>
      <rPr>
        <b/>
        <sz val="10"/>
        <color indexed="8"/>
        <rFont val="Times New Roman"/>
        <family val="1"/>
      </rPr>
      <t xml:space="preserve">kolorowy </t>
    </r>
    <r>
      <rPr>
        <sz val="10"/>
        <color indexed="8"/>
        <rFont val="Times New Roman"/>
        <family val="1"/>
      </rPr>
      <t>znak  jednorazowości (przekreślona 2) z obu stron narzędzia. t.</t>
    </r>
  </si>
  <si>
    <r>
      <rPr>
        <b/>
        <sz val="10"/>
        <rFont val="Times New Roman"/>
        <family val="1"/>
      </rPr>
      <t>Jałowy pean</t>
    </r>
    <r>
      <rPr>
        <sz val="10"/>
        <rFont val="Times New Roman"/>
        <family val="1"/>
      </rPr>
      <t xml:space="preserve"> prosty,140mm, metalowy j.uż. Zapakowany w torebkę papierowo-foliową.</t>
    </r>
    <r>
      <rPr>
        <sz val="10"/>
        <color indexed="8"/>
        <rFont val="Times New Roman"/>
        <family val="1"/>
      </rPr>
      <t xml:space="preserve"> Narzędzia metalowe ju. wykonane ze stali polerowanej,na powierzchni wygrawerowany znak  CE z obu stron narzędzia, oraz </t>
    </r>
    <r>
      <rPr>
        <b/>
        <sz val="10"/>
        <color indexed="8"/>
        <rFont val="Times New Roman"/>
        <family val="1"/>
      </rPr>
      <t xml:space="preserve">kolorowy </t>
    </r>
    <r>
      <rPr>
        <sz val="10"/>
        <color indexed="8"/>
        <rFont val="Times New Roman"/>
        <family val="1"/>
      </rPr>
      <t xml:space="preserve"> znak  jednorazowości (przekreślona 2) z obu stron narzędzia. 
</t>
    </r>
  </si>
  <si>
    <r>
      <rPr>
        <b/>
        <sz val="10"/>
        <rFont val="Times New Roman"/>
        <family val="1"/>
      </rPr>
      <t>Sterylna pęseta do nosa</t>
    </r>
    <r>
      <rPr>
        <sz val="10"/>
        <rFont val="Times New Roman"/>
        <family val="1"/>
      </rPr>
      <t>,roz.16cm, jednorazowego użytku wykonane ze stali nierdzewnej ,polerowanej. Wygrawerowany znak CE oraz nadrukowany znak jednorazowego użycia  umieszczony po obu stronach narzędzia. Spełniają wymagania normy  ISO 7153-1 oraz ASTM 899-12. Zapakowane w torebkę papierowo-foliową, oznakowany kierunek otwierania z wycięciem na kciuk .Na wierzchu centralna etykieta +dwie samoprzylepne etykiety z nazwa producenta, Lot, datą ważności ,do wklejenia do dokumentacji medycznej.Opakowanie zewnętrzne karton z dyspenserem.1 op a ............ 25szt.</t>
    </r>
  </si>
  <si>
    <r>
      <rPr>
        <b/>
        <sz val="10"/>
        <rFont val="Times New Roman"/>
        <family val="1"/>
      </rPr>
      <t>Jałowy uchtyt do skalpela</t>
    </r>
    <r>
      <rPr>
        <sz val="10"/>
        <rFont val="Times New Roman"/>
        <family val="1"/>
      </rPr>
      <t xml:space="preserve"> nr 3,długość 12,5cm. Wykonany ze stali nierdzewnej ,polerowanej. Wygrawerowany znak CE oraz nadrukowany znak jednorazowego użycia  umieszczony po obu stronach narzędzia. Spełniają wymagania normy  ISO 7153-1 oraz ASTM 899-12.</t>
    </r>
  </si>
  <si>
    <r>
      <rPr>
        <b/>
        <sz val="10"/>
        <rFont val="Times New Roman"/>
        <family val="1"/>
      </rPr>
      <t xml:space="preserve">Podkład higieniczny </t>
    </r>
    <r>
      <rPr>
        <sz val="10"/>
        <rFont val="Times New Roman"/>
        <family val="1"/>
      </rPr>
      <t>z włókninowymi skrzydłami bocznymi 90x170cm. Warstwa spodnia wykonana z białej izolacyjnej, antypoślizgowej folii z nadrukiem. Wkład wykonny z rozdrobnionej celulozy dodatkowo pokryty białą bibułą, warstwa zewnętrzna -włóknina. Masa nie mniej niż(g) 108,4.Chłonność (g) nie mniej niż  wg ISO (11948-1) 2000g .</t>
    </r>
  </si>
  <si>
    <t xml:space="preserve">Zestaw do porodu jałowy, serwety z włókniny foliowanej polipropylen/polietylen - serweta dwuwarstwowa 56g/m2, rozmiar 130x90cm – 1 szt. -serweta dwuwarstwowa 56g/m2, rozmiar 150x90cm – 1 szt;  - serweta kompresowa 80x60cm z włókniny wiskozowo-poliestrowej 40g/m2, kolor biały– 1 szt., - podkład pulpy celulozowej 60x60 o chłonności 950g 1szt, -podkład z pulpy celulozowej 90x60 o chłonności 1600g- 1szt, 6 szt serwety kompresowe, roz.25x20cm, z włókniny wiskozowo-poliestrowej 40g/m2, kolor biały, 1 szt. fartuch przedni z laminatu polietylenowo-polipropylenowego 43g/m2 z trokami do zamocowania w pasie i do założenia na szyje. Roz. szerokość na dole 87 cm, długość 120 cm. - 1 szt nożyczki do nacięcia krocza (wygięte pod kątem ok 130 stopni, ju), 2 szt. pean prosty 20 cm, ju, 1 szt. nożyczki do pępowiny 10,5cm, ju. Narzędzia metalowe jałowe, jednorazowego użytku wykonane ze stali nierdzewnej, polerowanej. Posiada znak CE oraz znak jednorazowego użycia umieszczony po obu stronach narzędzia. Spełniają wymagania normy ISO 7153-1 oraz ASTM 899-12, 1- szt. zaciskacz pepowiny. Na zewnatrz opakowania centralna etykieta z czterema samoprzylepnymi etykietami z numerem LOT, datą ważności, nazwą producenta do dokumentacji medycznej. Chłonność serwet 2-warstwowych min. 570%, odporność na przenikanie cieczy min. 250cm H2O. Spełnia normę EN PN 13795, normę A1:2013-06 dla obłożeń chirurgicznych dla wymagań wysokich, powierchni krytycznych i mniej krytycznych. Laminat wolny od lateksu. Karton wewnętrzny funkcją dyspenser tj. klapka umożliwiająca wielokrotne otwieranie i zamykanie. Na obu kartonach musi znajdować się etykieta w celu identyfikacji wyroku. </t>
  </si>
  <si>
    <r>
      <rPr>
        <b/>
        <sz val="10"/>
        <color indexed="8"/>
        <rFont val="Times New Roman"/>
        <family val="1"/>
      </rPr>
      <t>Jałowy zestaw do szycia</t>
    </r>
    <r>
      <rPr>
        <sz val="10"/>
        <color indexed="8"/>
        <rFont val="Times New Roman"/>
        <family val="1"/>
      </rPr>
      <t xml:space="preserve"> w składzie:
1 szt serweta pod pośladki w kształcie stożka ze sztywnikiem do regulacji z włókniny polipropylenowo-polietylenowej, 56g/m2, roz 113x90cm, część pośladkowa 35cm,
1 szt nożyczki metalowe ostro-tępe 14cm, ju 
1 szt pęseta metalowa chirurgiczna 25 cm, ju
2 szt pean metalowy 14 cm, ju
20 szt kompresy gazowe 17N 16W roz.10x10cm(waga 1 szt=3,68g)kl 2a reg7
1 szt serweta z włókniny polipropylenoweo-polietylenowej,56g/m2 (owinięcie zestawu)150x90cm,1 szt kleszcze do trzymania igły 20cm,ju
1 szt. fartuch przedni z laminatu polietylenowo-polipropylenowego 43g/m2 z trokami do zamocowania w pasie i do założenia na szyje. Roz. szerokość na dole 87 cm, długość 150 cm. 
Narzędzia metalowe, jednorazowego użytku wykonane ze stali nierdzewnej ,polerowanej. Wygrawerowany znak CE oraz znak jednorazowego użycia  umieszczony po obu stronach narzędzia. Spełniają wymagania normy  ISO 7153-1 oraz ASTM 899-12.
Zestaw zapakowany w torebkę papierowo-foliową.Na zewnątrz centralna etykieta +cztery samoprzylepne etykiety z nazwa producenta, Lot, datą ważności ,do wklejenia do dokumentacji medycznej. Karton wewnętrzny funkcją dyspenser tj. klapka umożliwiająca wielokrotne otwieranie i zamykanie. Na obu kartonach musi znajdować się etykieta w celu identyfikacji wyrobu.</t>
    </r>
  </si>
  <si>
    <t>Jałowy zestaw w składzie:
6 szt tupfery kule roz.30x30cmz gazy 17N
1 szt kleszcyki plastikowe 14 cm
1 szt serweta polipropylenowa 35g/m2,roz.60x40cm z przylepnym otworem 8 cm
1 szt nożyczki metalowe ju ,ostro-ostre 11 cm
1 szt pęseta chirurgiczna metalowa ju,12,5cm
1 szt kleszczyki metalowe do igły Mayo Hegar 13 cm,ju
1 szt serweta z włókniny polipropylenowej 35g/m2,roz.80x60cm do zawinięcia zestawu.
Narzedzia jednorazowego użytku wykonane ze stali nierdzewnej ,polerowanej. Wygrawerowany znak CE oraz nadrukowany znak jednorazowego użycia  umieszczony po obu stronach narzędzia. Spełniają wymagania normy  ISO 7153-1 oraz ASTM 899-12.
Opakowanie twardy blister ,który służy jako miska nerkowata,na zewnątrz centralna etykieta +dwie samoprzylepne etykiety z nazwa producenta, Lot, datą ważności ,do wklejenia do dokumentacji medycznej.</t>
  </si>
  <si>
    <t>Jałowy zestaw do mycia krocza:
5 szt tupfery kule z gazy 17N roz.50x50cm,kl.2a reg7
1 szt korcang plastikowy z oczkiem,24cm.Zestaw zapakowany w torebkę papierowo-foliową,na zewnątrz Na zewnątrz centralna etykieta z dwoma samoprzylepnymi etykietami z numerem LOT, datą ważności, nazwą producenta do dokumentacji medycznej.Opakowanie zbiorcze dyspenser.</t>
  </si>
  <si>
    <t>Pieluchomajtki dla osób z problemami nietrzymania moczu i kału w stopniu  ciężkim. Posiadają dwa anatomicznie ukształtowane wkłady chłonne z pulpy celulozowej z superabsorbentem  oraz warstwą rozprowadzającą .Osłonki boczne zamocowane na całej długości pieluchy  skierowane do wewnątrz. Falbanki z przędzą elastyczną zapobiegające wyciekom w obszarze pachwinowym. Bez ściągaczy talioweych, które mogą powodować podrażnienia skóry. Cztery elastyczne zapięcia :przylepcorzepy do wielokrotnego mocowania. Dwa indykatory wilgoci.Warstwa izolacyjna paroprzepuszczalna na całej powierzchni pieluchy łącznie z bokami. Obwód w pasie 100-150cm,chłonność wg ISO 11948-1: 3200g,roz L ,. Obwód w pasie 75-110cm,chłonność wg ISO 11948-1: 2800g,roz M,Obwód w pasie 55-80cm,chłonność wg ISO 11948-1: 2200g</t>
  </si>
  <si>
    <t>Jałowy centymetr jednorazowego użytku do mierzenia nhoworodka, rozm. 68 cm.</t>
  </si>
  <si>
    <t>Fartuch przedni z laminatu polietylenowo-polipropylenowego 43g/m2 z trokami do zamocowania w pasie i do założenia na  szyje.Roz.szerokosć na dole 87cm,długość 150cm.</t>
  </si>
  <si>
    <t>RAZEM</t>
  </si>
  <si>
    <t>Cena jedn.
brutto</t>
  </si>
  <si>
    <t>Fartuch higieniczny wykonany z włókniny polipropylenowej, stanowiącej barierę dla mikroorganizmów o dobrej przepuszczalności powietrza, wiązany na troki, rękawy wykończone elastycznymi mankietem, min PP30, zielony, dodatkowy trok w pasie. Rozmiar L (120 cm x 140 cm), XL (125 cm x 150 cm)</t>
  </si>
  <si>
    <t>Pakiet nr 7 Fartuch higieniczny</t>
  </si>
  <si>
    <t>Zestaw do zabiegów ginekologicznych:
Sterylny zestaw do biopsji endometrium w składzie
1 szt  kulociąg ok 25 cm jednorazowego użytku
1 szt  peseta anatomiczna  jednorazowego użytku min20cm
 Narzędzia metalowe jednorazowego użytku, wykonany ze stali polerowanej, nierdzewnej AISI 410-420, twardość stali 42-52 HRC. Narzędzie musi mieć trwale naniesiony znak CE i znak jednorazowości. narzędzia zgodne z normą PN-EN 7153-1 oraz ASTM 899-12,
5 szt kompresy gazowe 17N 8W 7,5x7,5cm.waga 1 szt 1,24g
1 szt serweta polipropylenowa 80x60cm
1 szt serweta celulozowo-polietylenowa 42 g/m2 ,roz.60x50cm do zawinięcia zestawu</t>
  </si>
  <si>
    <t>Serweta operacyjna, duża wykonana z dwuwarstwowej , paroprzepuszczalnej, nieprzemakalnej  włókniny o wymiarach 220x330 cm z dwoma otworami na tętnice udowe otoczone taśmą lepną o średnicy ok. 11 cm. Dodatkowa warstwa chłonna w polu zabiegowym 120 x 80 cm. Przeźroczysta wstawka na panel sterowniczy 70x 330 cm  wzdłuż prawej strony/ od głowy pacjenta/. 1 sztuka
Serweta dwuwarstwowa z laminatu, wodoodporna, nieprzemakalna o wymiarach 150 cm x 200cm+/_10 cm, do przykrycia stolika zabiegowego, służąca jako owinięcie pakietu 1 sztuka
Fartuch operacyjny, wzmocniony, jałowy z trójwarstwowej włókniny typu SMS , o gramaturze 45g/m2, w części przedniej i na rękawach o gramaturze min. 73 g/m2, zapinany na szyi na rzep, w pasie wiązany na troki, rozmiar L 1 sztuka
Fartuch operacyjny, wzmocniony, jałowy z trójwarstwowej włókniny typu SMS , o gramaturze 45g/m2, w części przedniej i na rękawach o gramaturze min. 73 g/m2, zapinany na szyi na rzep, w pasie wiązany na troki, rozmiar XL 1 sztuka
Serweta wodoodporna o wymiarach 90 cm x 90 cm +/_ 5 cm , na osłonę RTG 1 sztuka
prowadnik diagnostyczny hydrofilny  z końcówką typu J 0,035” dł.180 cm, 1 sztuka
Szpatułka/ lizak do mycia pola operacyjnego, dł. Ok 17-20 cm 3 sztuki
Strzykawka dwuczęściowa z przezroczystego materiału o pojemności 20 ml luer-lock 1 sztuka
Strzykawka dwuczęściowa z przezroczystego materiału o pojemności 10 ml luer-lock 1 sztuka
Strzykawka trzyczęściowa zakręcana z przezroczystego materiału z gumowym tłokiem o pojemności 10 ml luer-lock 2 sztuki
Igła iniekcyjna 21G/0,8 mm X 40 mm 1 sztuka
kranik trójdrożny 1 sztuka
Miska okrągła lub owalna o pojemności ok. 250 ml 2 sztuka
aparat do przetaczania kontrastu z filtrem ,jeziorkiem i  odpowietrznikiem z filtrem. Dren dł. 150 cm.  Zakończenie drenu typu luer-lock, z zaciskiem rolkowym. Zabezpieczenie na kolec do nakłuwania pojemnika z płynem. 1 sztuka
Skalpel prosty z rękojeścią/ tzw. Bezpieczny/ nr ostrza 23 o dł.ok. 10 cm 1 sztuka
Przezroczysta osłona typu czepek o wymiarach 90 cm x90 cm z elastyczną krawędzią 1 sztuka
Przezroczysta osłona typu czepek o wymiarach  szerokość 140 cm x140 cm z elastyczną krawędzią 1 sztuka
Gaziki jałowe bez nitki radiacyjnej o wymiarach 10 x 10 cm 17 warstwowe pakowane po 10 sztuk 40sztuk/ 4 op
koszulka naczyniowa 6F dł. 11 cm z igłą angiograficzną 18G kąt ścięcia 16 stopni i prowadnikiem 1 sztuka
Dwustronny kolec przelewowy do bezpiecznego podawania płynów, dołożony do opakowania kartonu zbiorczego w ilości 1 sztuka na 1 pakiet.
Etykieta, samoprzylepna, identyfikująca z nadrukiem zgodnym z etykietą na opakowaniu/ nazwa i data przydatności/ 4 sztuki</t>
  </si>
  <si>
    <t>Zestaw musi być sterylny w opakowaniu folia=papier lub Tywek z etykietą zawierają informacje dotyczące produktu celem wklejenia do dokumentacji medycznej. Opakowanie zestawu karton wewnętrzny do magazynowania i zewnętrzny  do transportu.
Fartuch stanowi pierwszą warstwę pakietu.</t>
  </si>
  <si>
    <t>Pakiet nr 4 - Zestawy do impalntacji stymulatora serca, Zestawy do angiografii tętnic mózgowych (diagnostyczny)</t>
  </si>
  <si>
    <t>*Wykonawca zobowiązany jest wskazać nr certyfikatu i okres ważności oraz podmiot na rzecz którego został wystawiony, w przypadku deklaracji datę wystawienia oraz nazwę wystawcy (firma, siedziba) lub w przypadku gdy dla danego produktu nie ma zastosowania ustawa o wyrobach medycznych z dnia 20 maja 2010r (Dz. U. z 2019, poz. 175) stosowne oświadczenie.</t>
  </si>
  <si>
    <t>Pakiet nr 12 - Jednorazowe zestawy do operacji dla bloku operacyjnego pediatrii</t>
  </si>
  <si>
    <t>Pakiet nr 1 - Fartuchy operacyjne</t>
  </si>
  <si>
    <t xml:space="preserve">Pean prosty jednorazowy , dłuższy i cieńszy zakończenie dla potrzeb Kliniki Otorynolaryngologii
Sterylny pean  prosty roz.20cm, jednorazowego użytku ,powierzchnia branszy nacinana - umożliwia pewne trzymanie zaciśniętej części lub materiału,
wykonane ze stali polerowanej, nierdzewnej AISI 410-420, twardość stali 42-52 HRC. Każde narzędzie musi mieć trwale naniesiony znak CE i znak jednorazowości. zgodne z normą PN-EN 7153-1 oraz ASTM 899-12, pakowane w torebkę pap-foliową z etykietą typu TAG dodatkowo pakowane w karton typu dyspenser ( odrywalna, dolna część) w celu łatwego wyciągania narzędzi. Rodzaj sterylizacji tlenek etylenu.   </t>
  </si>
  <si>
    <t>Sterylna pęseta do ucha roz.12,5cm, jednorazowego użytku wykonane wykonane ze stali polerowanej, nierdzewnej AISI 410-420, twardość stali 42-52 HRC. Każde narzędzie musi mieć trwale naniesiony znak CE i znak jednorazowości. zgodne z normą PN-EN 7153-1 oraz ASTM 899-12, pakowane w torebkę pap-foliową z etykietą typu TAG dodatkowo pakowane w karton typu dyspenser ( odrywalna, dolna część) w celu łatwego wyciągania narzędzi, ilość w opakowaniu 25 sztuk. Rodzaj sterylizacji tlenek etylenu</t>
  </si>
  <si>
    <r>
      <rPr>
        <b/>
        <sz val="8"/>
        <color indexed="8"/>
        <rFont val="Arial"/>
        <family val="2"/>
      </rPr>
      <t xml:space="preserve">Zestaw kardiochirurgiczny  uniwersalny </t>
    </r>
    <r>
      <rPr>
        <sz val="8"/>
        <color indexed="8"/>
        <rFont val="Arial"/>
        <family val="2"/>
      </rPr>
      <t xml:space="preserve"> wykonany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
</t>
    </r>
    <r>
      <rPr>
        <b/>
        <sz val="8"/>
        <color indexed="8"/>
        <rFont val="Arial"/>
        <family val="2"/>
      </rPr>
      <t xml:space="preserve">Skład zestawu : </t>
    </r>
    <r>
      <rPr>
        <sz val="8"/>
        <color indexed="8"/>
        <rFont val="Arial"/>
        <family val="2"/>
      </rPr>
      <t xml:space="preserve">    
1 x serweta na stół instrumentarium 180 cm x 300 cm wykonana z dwuwarstwowego pełnobarierowego laminatu (film polietylenowy + hydrofilowa warstwa włókniny polipropylenowej) (zgodne z EN 13795 1-3) bez zawartości lateksu, wiskozy i celulozy o gramaturze 55g/m2.i wzmocnienia min 100cm x 190cm. Parametry części wzmocnionej: Włóknina polipropylenowa o gramaturze w obszarze krytycznym 110 g/m2. Chłonność laminatu min. 386 ml/m2, Odporność na rozerwanie na mokro, obszar krytyczny min 384 kPa, Odporność na rozerwanie na sucho, obszar krytyczny min 361 kPa.. (owinięcie zestawu)                                                                                                                                                                                                                                                                                                                                                                                                                                                                                                                                                                                                                                         1 x serweta na stół  Mayo 80 cm x 145 cm o gramaturze ≥ 90 g/m2, chłonna wykonana z folii polietylenowej, składana teleskopowo, szerokość wzmocnienia min 60cm x 145cm, wzmocnienie wykonane z chłonnej włókniny polipropylenowej o chłonności min. 135 ml/m2
1 x serweta dwuwarstwowa przylepna 250 x 170 cm                                                                                                                                                                                                                                                                                                                                                                                                                                                                                                                                                                                                                                                                                                                                                           1 x serweta dwuwarstwowa przylepna 200 x 200 cm                                                                                                                                                                                                                                                                                                                                                                                                                                                                                                                                                                                                                                                                                                                                                                                                                                                                                                                                                                                                                                                                                                                                                                             1 x serweta przylepna 90 x 75 cm                                                                                                                                                                                                                                                                                                                                                                                                                                                                                                                                                                                                                                                                                                                                                                                          3 x serweta przylepna 90 x 120 cm
2 x fartuch chirurgiczny pełnobarierowy zgodny z EN 13795 1-3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Odporność na przesiąkanie płynów min 165 cm H2O (wg ISO EN 20811). Wytrzymałość na wypychanie - na sucho: min  303 kPa (wg ISO EN ISO 13938-1). Wytrzymałość na wypychanie - na mokro: min 217 kPa (wg ISO EN ISO 13938-1), - 2 szt
2 x kieszeń foliowa, jednokomorowa 43 x 38  cm z paskiem klejącym 
1 x rzep na przewody 2 x 23 cm 
2 x taśma przylepna 10 x 50 cm                                                                                                                                                                                                                                                                                                                                                                                                                                                                                                                                                                          
1 x ręcznik do osuszania rąk 33 x 30 cm 
1 x podkład chłonny 50 x 80 cm – 1 szt
1 x osłona foliowa aparatu RTG 152 x 76 cm - 1szt
1 x miska plastikowa na prowadniki z podziałką 2500 ml 
1 x miska plastikowa z podziałką , transparentna 500 ml 
1 x miska plastikowa z podziałką ,niebieska 500 ml – 1 szt
5 x tupfer okrągły, gazowy 47 x 40 cm do mycia pola operacyjnego 
20 x kompres z gazy 10 x 10 z RTG 17 nitek 16 warstw 
3 x serweta gazowa 45 x 45 cm biała z chipem i tasiemką, 6 warstw, 20 nitek  
1 x yankauer 24CH/8,0 mm + dren 30CH/10mm o długości 350cm 
1 x zestaw do koagulacji o długości 320 cm , 3 bolce
1 x czyścik do elektrody 5 x 5cm
10 x osłonki na kleszczyki, kolor żółty
1 x ostrze 23
1 x ostrze 11
1 x dren Redona 14CH/4,67 o długości 50 cm – 2 szt
2 x butelka typu Redon do długotrwałego odsysania ran 400 ml 
2 x opatrunek po operacyjny 20 x 10 cm – 2 szt
2 x opatrunek  po operacyjny 8 x 10 cm – 2 szt
1 x pojemnk do liczenia igieł, magnetyczno – piankowy, 40 miejsc                      
3 x strzykawka 20 ml, luer 2 -częściowa  
1 x strzykawka 20 ml luer lock, 3 częściowa                                                                                                                                                                                                                                                                                                                                                                                                                                                                                                                                                                                                                                                                                                                                                                        1 x strzykawka 2 ml, luer, 3 częściowa                                                                                                                                                                                                                                                                                                                                                                                                                                                                                                                                                                                                                                                                                                                                                                               1 x strzykawka 100ml                                                                                                                                                                                                                                                                                                                                                                                                                                                                                                                                                                                                                                                                                                                                                                                                                                                                   1 x cewnik jednorazowy 18/6,00  CH/mm 40 cm Nelaton                                                                                                                                                                                                                                                                                                                                                                                                                                                                                                                                                                                                                                                                                                                                                      1 x igła iniekcyjna 21G, 0,80 x 50mm                                                                                                                                                                                                                                                                                                                                                                                                                                                                                                                                                                                                                                                                                                                                                                                    1 x strzykawka 20 ml luer lock, 3 częściowa                                                                                                                                                                                                                                                                                                                                                                                                                                                                                                                                                                                                                                                                                                                                                                        2 x igła iniekcyjna 18G,1,2 x 40mm                                                                                                                                                                                                                                                                                                                                                                                                                                                                                                                                                                                                                                                                                           
2 x rękawice chirurgiczne  lateksowe 7,5                                                                                                                                                                                                                                                                                                                                                                                                                                                                                                                                                                                                                                                                                                                                                                        </t>
    </r>
    <r>
      <rPr>
        <b/>
        <sz val="8"/>
        <color indexed="8"/>
        <rFont val="Arial"/>
        <family val="2"/>
      </rPr>
      <t xml:space="preserve">Dodatkowo na zestawie w papierze krepowym </t>
    </r>
    <r>
      <rPr>
        <sz val="8"/>
        <color indexed="8"/>
        <rFont val="Arial"/>
        <family val="2"/>
      </rPr>
      <t xml:space="preserve">                                                                                                                                                                                                                                                                                                                                                                                                                                                                                                                                                                                                                                                                                                                                                                     1 x fartuch chirurgiczny pełnobarierowy zgodny z EN 13795 1-3 z włókniny polipropylenowej typu SMS; gramatura materiału bazowego  min 40g/m2. Gramatura wzmocnienia min 42 g/m2. Fartuch zapinany u góry za pomocą jednoczęściowej taśmy z możliwością zapięcia w dowolnym miejscu na plecach. Tylne części fartucha zachodzące na siebie. Odporność na przesiąkanie płynów min 165 cm H2O . Wytrzymałość na wypychanie - na sucho: min 303 kPa. Wytrzymałość na wypychanie - na mokro: min 217 kPa. Szwy wykonane techniką ultradźwiękow. Rozmiar L ,  (zawinięty w papier krepowy)                                                                                                                                                                                                                                                                                                                                                                                                                                                                                                                                                                                                                                            </t>
    </r>
    <r>
      <rPr>
        <b/>
        <sz val="8"/>
        <color indexed="8"/>
        <rFont val="Arial"/>
        <family val="2"/>
      </rPr>
      <t>Na opakowaniu</t>
    </r>
    <r>
      <rPr>
        <sz val="8"/>
        <color indexed="8"/>
        <rFont val="Arial"/>
        <family val="2"/>
      </rPr>
      <t xml:space="preserve"> min. 4 odklejane etykiety z numerem serii, datą ważności produktu oraz nazwą producenta. Karta informacyjna w środku zestawu informująca o składzie zestawu.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t>
    </r>
  </si>
  <si>
    <t>Pakiet nr 13 - Zestawy do zabiegów by pass, zestawy ortopedyczne, zestawy uniwersalne</t>
  </si>
  <si>
    <t>Pakiet nr 5 Ubrania chirurgiczne</t>
  </si>
  <si>
    <t>UBRANIE CHIRURGICZNE (BLUZA + SPODNIE) JEDNORAZOWEGO UŻYTKU. Wykonane z włókniny antystatycznej, nieprzezroczystej typu SMS o gramaturze  min. 35 g/m2. Włóknina nie pyląca, o podwyższonej odporności na wypychanie – na sucho min. 77 kPa  oraz o podwyższonej  odporności na rozciąganie – na sucho min. 70 N ; odporność na przenikanie drobnoustrojów na sucho ≤ 110 CFU . Ubranie przeznaczone do stosowania przez personel medyczny w środowisku bloku operacyjnego. Bluza powinna być wyposażona w trzy praktyczne  kieszenie: jedna na piersi oraz dwie kieszenie na dole bluzy, wyposażona w białą lamowkę pod szyją, spodnie ściągane trokiem. Ubranie dostępne w rozmiarach:  S, M, L, XL, XXL. Wszyta metka informująca o rozmiarze.</t>
  </si>
  <si>
    <t>Pakiet nr 2 Fartuchy chirurgiczne, sterylne, barierowe</t>
  </si>
  <si>
    <r>
      <t xml:space="preserve">Serweta operacyjna  duża  w całości wykonana z trójwarstwowej , paroprzepuszczalnej, nieprzemakalnej włókniny o wymiarach 280x200 cm z dwoma otworami o wymiarach 20 cmx 18 cm +/_3 cm , w całości pokryte folią lepną , umieszczone w odległości ok. 50 cm od góry serwety/od strony głowy pacjenta/,  włóknina o zwiększonej absorpcji –   szerokość  ok.20 cm , długość ok. 60cm umieszczone w odległości ok. 50 cm od głowy pacjenta, po stronach zewnętrznych otworów </t>
    </r>
    <r>
      <rPr>
        <b/>
        <sz val="10"/>
        <color indexed="8"/>
        <rFont val="Times New Roman"/>
        <family val="1"/>
      </rPr>
      <t>- 1 sztuka</t>
    </r>
    <r>
      <rPr>
        <sz val="10"/>
        <color indexed="8"/>
        <rFont val="Times New Roman"/>
        <family val="1"/>
      </rPr>
      <t xml:space="preserve">
Serweta dwuwarstwowa z laminatu, wodoodporna, nieprzemakalna o wymiarach 150 cm x 190cm+/_10 cm, do przykrycia stoika zabiegowego, stanowiąca owinięcie pakietu -</t>
    </r>
    <r>
      <rPr>
        <b/>
        <sz val="10"/>
        <color indexed="8"/>
        <rFont val="Times New Roman"/>
        <family val="1"/>
      </rPr>
      <t xml:space="preserve"> 1 sztuka</t>
    </r>
    <r>
      <rPr>
        <sz val="10"/>
        <color indexed="8"/>
        <rFont val="Times New Roman"/>
        <family val="1"/>
      </rPr>
      <t xml:space="preserve">
Fartuch operacyjny, wzmocniony, jałowy z trójwarstwowej włókniny typu SMS , o gramaturze 45g/m2, w części przedniej i na rękawach o gramaturze min. 73 g/m2, zapinany na szyi na rzep, w pasie wiązany na troki, rozmiar L - </t>
    </r>
    <r>
      <rPr>
        <b/>
        <sz val="10"/>
        <color indexed="8"/>
        <rFont val="Times New Roman"/>
        <family val="1"/>
      </rPr>
      <t>1 sztuka</t>
    </r>
    <r>
      <rPr>
        <sz val="10"/>
        <color indexed="8"/>
        <rFont val="Times New Roman"/>
        <family val="1"/>
      </rPr>
      <t xml:space="preserve">
Fartuch operacyjny, wzmocniony ,jałowy z trójwarstwowej włókniny typu SMS , o gramaturze 45g/m2, w części przedniej i na rękawach o gramaturze min. 73 g/m2, zapinany na szyi na rzep, w pasie wiązany na troki, rozmiar XL - </t>
    </r>
    <r>
      <rPr>
        <b/>
        <sz val="10"/>
        <color indexed="8"/>
        <rFont val="Times New Roman"/>
        <family val="1"/>
      </rPr>
      <t>1 sztuka</t>
    </r>
    <r>
      <rPr>
        <sz val="10"/>
        <color indexed="8"/>
        <rFont val="Times New Roman"/>
        <family val="1"/>
      </rPr>
      <t xml:space="preserve">
Serweta wodoodporna o wymiarach 90 cm x 90 cm +/_ 5 cm - </t>
    </r>
    <r>
      <rPr>
        <b/>
        <sz val="10"/>
        <color indexed="8"/>
        <rFont val="Times New Roman"/>
        <family val="1"/>
      </rPr>
      <t>1 sztuka</t>
    </r>
    <r>
      <rPr>
        <sz val="10"/>
        <color indexed="8"/>
        <rFont val="Times New Roman"/>
        <family val="1"/>
      </rPr>
      <t xml:space="preserve">
Tacka narzędziowa o wymiarach ok. 30 cm x 25 cm - </t>
    </r>
    <r>
      <rPr>
        <b/>
        <sz val="10"/>
        <color indexed="8"/>
        <rFont val="Times New Roman"/>
        <family val="1"/>
      </rPr>
      <t>1 sztuka</t>
    </r>
    <r>
      <rPr>
        <sz val="10"/>
        <color indexed="8"/>
        <rFont val="Times New Roman"/>
        <family val="1"/>
      </rPr>
      <t xml:space="preserve">
Szpatułka/ lizak do mycia pola operacyjnego, dł. Ok 17-20 cm - </t>
    </r>
    <r>
      <rPr>
        <b/>
        <sz val="10"/>
        <color indexed="8"/>
        <rFont val="Times New Roman"/>
        <family val="1"/>
      </rPr>
      <t>3 sztuki</t>
    </r>
    <r>
      <rPr>
        <sz val="10"/>
        <color indexed="8"/>
        <rFont val="Times New Roman"/>
        <family val="1"/>
      </rPr>
      <t xml:space="preserve">
Opinak plastikowy ,zacisk do serwet - </t>
    </r>
    <r>
      <rPr>
        <b/>
        <sz val="10"/>
        <color indexed="8"/>
        <rFont val="Times New Roman"/>
        <family val="1"/>
      </rPr>
      <t>4 sztuki</t>
    </r>
    <r>
      <rPr>
        <sz val="10"/>
        <color indexed="8"/>
        <rFont val="Times New Roman"/>
        <family val="1"/>
      </rPr>
      <t xml:space="preserve">
Nożyczki metalowe, ostre, zakrzywione dł. Ok. 13 cm - </t>
    </r>
    <r>
      <rPr>
        <b/>
        <sz val="10"/>
        <color indexed="8"/>
        <rFont val="Times New Roman"/>
        <family val="1"/>
      </rPr>
      <t>1 sztuka</t>
    </r>
    <r>
      <rPr>
        <sz val="10"/>
        <color indexed="8"/>
        <rFont val="Times New Roman"/>
        <family val="1"/>
      </rPr>
      <t xml:space="preserve">
Pean krzywy, metalowy ok.13 cm - </t>
    </r>
    <r>
      <rPr>
        <b/>
        <sz val="10"/>
        <color indexed="8"/>
        <rFont val="Times New Roman"/>
        <family val="1"/>
      </rPr>
      <t>2 sztuka</t>
    </r>
    <r>
      <rPr>
        <sz val="10"/>
        <color indexed="8"/>
        <rFont val="Times New Roman"/>
        <family val="1"/>
      </rPr>
      <t xml:space="preserve">
Igła tępa do nabierania leku 19 G / 1.1 mm X 40 mm -</t>
    </r>
    <r>
      <rPr>
        <b/>
        <sz val="10"/>
        <color indexed="8"/>
        <rFont val="Times New Roman"/>
        <family val="1"/>
      </rPr>
      <t xml:space="preserve"> 1 sztuka</t>
    </r>
    <r>
      <rPr>
        <sz val="10"/>
        <color indexed="8"/>
        <rFont val="Times New Roman"/>
        <family val="1"/>
      </rPr>
      <t xml:space="preserve">
Igła iniekcyjna 21G /0.8 mm X 40 mm - </t>
    </r>
    <r>
      <rPr>
        <b/>
        <sz val="10"/>
        <color indexed="8"/>
        <rFont val="Times New Roman"/>
        <family val="1"/>
      </rPr>
      <t>2 sztuki</t>
    </r>
    <r>
      <rPr>
        <sz val="10"/>
        <color indexed="8"/>
        <rFont val="Times New Roman"/>
        <family val="1"/>
      </rPr>
      <t xml:space="preserve">
Pojemnik magnetyczny na zużyte igły i skalpele, zamykany na ok. 10 pozycji -</t>
    </r>
    <r>
      <rPr>
        <b/>
        <sz val="10"/>
        <color indexed="8"/>
        <rFont val="Times New Roman"/>
        <family val="1"/>
      </rPr>
      <t xml:space="preserve"> 1 sztuka</t>
    </r>
    <r>
      <rPr>
        <sz val="10"/>
        <color indexed="8"/>
        <rFont val="Times New Roman"/>
        <family val="1"/>
      </rPr>
      <t xml:space="preserve">
Miska okrągła lub owalna o pojemności ok. 500 ml - </t>
    </r>
    <r>
      <rPr>
        <b/>
        <sz val="10"/>
        <color indexed="8"/>
        <rFont val="Times New Roman"/>
        <family val="1"/>
      </rPr>
      <t>2 sztuki</t>
    </r>
    <r>
      <rPr>
        <sz val="10"/>
        <color indexed="8"/>
        <rFont val="Times New Roman"/>
        <family val="1"/>
      </rPr>
      <t xml:space="preserve">
Miska nerkowata o pojemności ok. 500 ml  -</t>
    </r>
    <r>
      <rPr>
        <b/>
        <sz val="10"/>
        <color indexed="8"/>
        <rFont val="Times New Roman"/>
        <family val="1"/>
      </rPr>
      <t xml:space="preserve"> 1 sztuka</t>
    </r>
    <r>
      <rPr>
        <sz val="10"/>
        <color indexed="8"/>
        <rFont val="Times New Roman"/>
        <family val="1"/>
      </rPr>
      <t xml:space="preserve">
Skalpel prosty z rękojeścią/ tzw. Bezpieczny/ nr ostrza 11 o dł. ok. 10 cm - </t>
    </r>
    <r>
      <rPr>
        <b/>
        <sz val="10"/>
        <color indexed="8"/>
        <rFont val="Times New Roman"/>
        <family val="1"/>
      </rPr>
      <t>1 sztuk</t>
    </r>
    <r>
      <rPr>
        <sz val="10"/>
        <color indexed="8"/>
        <rFont val="Times New Roman"/>
        <family val="1"/>
      </rPr>
      <t xml:space="preserve">a
Przezroczysta osłona typu czepek o wymiarach 90 cm x90 cm z elastyczną krawędzią - </t>
    </r>
    <r>
      <rPr>
        <b/>
        <sz val="10"/>
        <color indexed="8"/>
        <rFont val="Times New Roman"/>
        <family val="1"/>
      </rPr>
      <t>1 sztuka</t>
    </r>
    <r>
      <rPr>
        <sz val="10"/>
        <color indexed="8"/>
        <rFont val="Times New Roman"/>
        <family val="1"/>
      </rPr>
      <t xml:space="preserve">
Przezroczysta osłona typu worek o wymiarach  szerokość 80 cm x wysokość 90 cm z elastyczną krawędzią -</t>
    </r>
    <r>
      <rPr>
        <b/>
        <sz val="10"/>
        <color indexed="8"/>
        <rFont val="Times New Roman"/>
        <family val="1"/>
      </rPr>
      <t xml:space="preserve"> 1 sztuka</t>
    </r>
    <r>
      <rPr>
        <sz val="10"/>
        <color indexed="8"/>
        <rFont val="Times New Roman"/>
        <family val="1"/>
      </rPr>
      <t xml:space="preserve">
Gaziki jałowe bez nitki radiacyjnej o wymiarach 10 x 10 cm 17 warstwowe pakowane po 10 sztuk- </t>
    </r>
    <r>
      <rPr>
        <b/>
        <sz val="10"/>
        <color indexed="8"/>
        <rFont val="Times New Roman"/>
        <family val="1"/>
      </rPr>
      <t>40sztuk/ 4 opakowania</t>
    </r>
    <r>
      <rPr>
        <sz val="10"/>
        <color indexed="8"/>
        <rFont val="Times New Roman"/>
        <family val="1"/>
      </rPr>
      <t xml:space="preserve">
Strzykawka dwuczęściowa z przezroczystego materiału o pojemności 20 ml - </t>
    </r>
    <r>
      <rPr>
        <b/>
        <sz val="10"/>
        <color indexed="8"/>
        <rFont val="Times New Roman"/>
        <family val="1"/>
      </rPr>
      <t>2 sztuki</t>
    </r>
    <r>
      <rPr>
        <sz val="10"/>
        <color indexed="8"/>
        <rFont val="Times New Roman"/>
        <family val="1"/>
      </rPr>
      <t xml:space="preserve">
Dwustronny kolec przelewowy do bezpiecznego podawania płynów, dołożony do opakowania kartonu zbiorczego w ilości </t>
    </r>
    <r>
      <rPr>
        <b/>
        <sz val="10"/>
        <color indexed="8"/>
        <rFont val="Times New Roman"/>
        <family val="1"/>
      </rPr>
      <t>2 sztuki na 1 pakiet</t>
    </r>
    <r>
      <rPr>
        <sz val="10"/>
        <color indexed="8"/>
        <rFont val="Times New Roman"/>
        <family val="1"/>
      </rPr>
      <t xml:space="preserve">
Etykieta, samoprzylepna, identyfikująca z nadrukiem zgodnym z etykietą na opakowaniu/ nazwa i data przydatności/ - </t>
    </r>
    <r>
      <rPr>
        <b/>
        <sz val="10"/>
        <color indexed="8"/>
        <rFont val="Times New Roman"/>
        <family val="1"/>
      </rPr>
      <t xml:space="preserve">4 sztuki
</t>
    </r>
    <r>
      <rPr>
        <sz val="10"/>
        <color indexed="8"/>
        <rFont val="Times New Roman"/>
        <family val="1"/>
      </rPr>
      <t>Dostakowa serweta wysokochlonna o wymiarach okolo 50x50 cm. Zapoatrzona w pasek lepny wzdłuż jednego boku serwety. Serweta wykonana z trójwarstwowej wysokochłonnej włókniny o gramaturze min. 100g / cm2. Serweta pakowana osobno z etykietą z nazwą i datą przydatnośc</t>
    </r>
    <r>
      <rPr>
        <b/>
        <sz val="10"/>
        <color indexed="8"/>
        <rFont val="Times New Roman"/>
        <family val="1"/>
      </rPr>
      <t>i - 1 sztuka.</t>
    </r>
    <r>
      <rPr>
        <sz val="10"/>
        <color indexed="8"/>
        <rFont val="Times New Roman"/>
        <family val="1"/>
      </rPr>
      <t xml:space="preserve">
Zestaw musi być sterylny w opakowaniu folia papier lub Tywek z etykietą zawierają informacje dotyczące produktu celem wklejenia do dokumentacji medycznej. Opakowanie zestawu karton wewnętrzny do magazynowania i zewnętrzny  do transportu.
Fartuchy stanowią pierwszą warstwę pakietu.
</t>
    </r>
  </si>
  <si>
    <t xml:space="preserve">Pakiet nr 11 - Jednorazowe zestawy do operacji, serwety </t>
  </si>
  <si>
    <t>EZ/ZP/211/2020/EK</t>
  </si>
  <si>
    <r>
      <rPr>
        <b/>
        <sz val="9"/>
        <rFont val="Times New Roman"/>
        <family val="1"/>
      </rPr>
      <t>Folia o powierzchni całkowitej 15 x 20 cm powierzchnia lepna 10 x20 cm</t>
    </r>
    <r>
      <rPr>
        <sz val="9"/>
        <rFont val="Times New Roman"/>
        <family val="1"/>
      </rPr>
      <t xml:space="preserve">
Sterylna, rozciągliwa o niskiej pamięci rozciągania,  oddychająca, antystyczna, matowa, antyrefkleksyjna, elastyczna, z folii polietylenowej  o grubości 0,025 mm, klej akrylowy, duże części nieprzylepne z 2 stron folii oraz papier zabezpieczający ze znacznikiem uwalniania linera stosowane podczas aplikacji,  opakowanie indywidualne papier-folia, dodatkowy papier w opakowaniu chroniący folię przed uszkodzeniem, na opakowaniu podwójna samoprzylepna metka do dokumentacji medycznej z kodem kreskowym, zawierająca nr serii, datę ważności oraz nr katalogowy, wyrób medyczny klasy IIa. Certyfikat CE jednostki notyfikowanej. </t>
    </r>
  </si>
  <si>
    <t>Pakiet nr 10 - Jednorazowe zestawy operacyjne,folie chirurgiczne, materiały medyczne</t>
  </si>
  <si>
    <t>Pakiet nr 16 - Zestawy ochronne na stół operacyjny, osłony na głowice USG, zestawy do zabezpieczenia ramienia</t>
  </si>
  <si>
    <t>Pakiet nr 14 - Jednorazowe zestawy do operacji, materiały medyczne jednorazowego użytku, serwety operacyjne</t>
  </si>
  <si>
    <r>
      <rPr>
        <b/>
        <sz val="9"/>
        <rFont val="Times New Roman"/>
        <family val="1"/>
      </rPr>
      <t xml:space="preserve">Serweta chirurgiczna o wymiarach 100 x 150 cm +/5 cm  z otworem 7 x 10 cm. </t>
    </r>
    <r>
      <rPr>
        <sz val="9"/>
        <rFont val="Times New Roman"/>
        <family val="1"/>
      </rPr>
      <t>Wykonana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Na opakowaniu min. 2 odklejane etykiety z numerem serii, datą ważności produktu</t>
    </r>
  </si>
  <si>
    <r>
      <rPr>
        <b/>
        <sz val="9"/>
        <rFont val="Times New Roman"/>
        <family val="1"/>
      </rPr>
      <t xml:space="preserve">Serweta chirurgiczna o wymiarach 150 x 240 cm +/5 cm. </t>
    </r>
    <r>
      <rPr>
        <sz val="9"/>
        <rFont val="Times New Roman"/>
        <family val="1"/>
      </rPr>
      <t>Wykonana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Na opakowaniu min. 2 odklejane etykiety z numerem serii, datą ważności produktu</t>
    </r>
  </si>
  <si>
    <r>
      <rPr>
        <b/>
        <sz val="9"/>
        <rFont val="Times New Roman"/>
        <family val="1"/>
      </rPr>
      <t xml:space="preserve">Serweta chirurgiczna o wymiarach 75 x 90 cm +/5 cm z otworem samoprzylepnym o średnicy 10 cm  </t>
    </r>
    <r>
      <rPr>
        <sz val="9"/>
        <rFont val="Times New Roman"/>
        <family val="1"/>
      </rPr>
      <t>Wykonana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Na opakowaniu min. 2 odklejane etykiety z numerem serii, datą ważności produktu</t>
    </r>
  </si>
  <si>
    <t>Osłona na kończynę dwuwarstwowa, jałowa 25 x 80 cm.</t>
  </si>
  <si>
    <t>Taśma chirurgiczna 10 x 50 cm, samoprzylepna. Jałowa, pakowana pojedyńczo</t>
  </si>
  <si>
    <t>Taśma przylepna typu rzep rozmiar 2 x 23 cm. Pakowana pojedyńczo.</t>
  </si>
  <si>
    <t>Torba ( kieszeń ) na narzędzia, przyklejana rozmiar 38x43 cm, jednokomorowa. Wykonana z folii pilietylenowe. Produkt sterylny, pakowany w sposób gwarantujący aseptyczny sposób aplikacji.</t>
  </si>
  <si>
    <t>Serweta wysokochłonna, operacyjna  z gazy z tasiemką i z kontrastem rtg ( chip rtg ), zielona, jałowa, 20 nitkowa, 6 warstwowa, rozmiar 50x60 cm. Pakowane po 5 sztuk.</t>
  </si>
  <si>
    <t>op</t>
  </si>
  <si>
    <t>Kołnierz ocieplający okrywajacy gardło, kark, ramiona i klatkę piersiową. Wykonany z oddychajacego materiału o gramaturze min 40g/m2. Górna część zakończona dzianinowym golfem. Wymiary min 44cm x 55cm, srednica otworu 15 cm - 17 cm. Wyrób medyczny</t>
  </si>
  <si>
    <t xml:space="preserve">Serweta do zabiegów okulistycznych, wymiary 45x45cm wykonana z folii PE z samoprzylepnym otworem o średnicy 6 cm i kieszenią do przechowywania płynów. </t>
  </si>
  <si>
    <t>Sterylna serweta do przeszczepu zastawki o wymiarach 200/300x330 cm, posiadająca otwór w okolicach klatki piersiowej o wymiarach 32x40 cm wypełniony folią chirurgiczną, otoczony warstwą wyskochłonną z możliwością zamocowania drenów. w strefie krytycznej obłozenia: obłożenie wykonane na bazie laminatu trójwarstwowego o minimalnej gramaturze 85 g/m2 oraz wspólczynniku rozerwania na sucho w strefie krytycznej mnin 230 kPa.</t>
  </si>
  <si>
    <r>
      <rPr>
        <b/>
        <sz val="10"/>
        <rFont val="Times New Roman"/>
        <family val="1"/>
      </rPr>
      <t>Zestaw do operacji żylaków kończyn dolnych</t>
    </r>
    <r>
      <rPr>
        <sz val="10"/>
        <rFont val="Times New Roman"/>
        <family val="1"/>
      </rPr>
      <t xml:space="preserve"> - Minimalny skład i wymiary zestawu:
serweta chirurgiczna górna z taśmą samoprzylepną o wymiarach 240x175 cm, wzmocniona w strefie krytycznej (dodatkowa warstwa chłonna) i wyposażona w organizatory przewodów - 1 szt;
serweta chirurgiczna dolna o wymiarach 200x260 cm z wycięciem U o wymiarach 20x102 cm, z wydłużoną warstwą chłonną (70x160 cm) w strefie krytycznej - 1 szt.;
serweta chirurgiczna 100x150 cm - 1szt;
taśma samoprzylepna 9x49 cm - 1 szt.;
ręczniki chłonne min 18x25 cm - 2 szt.;
serweta na stolik - (owinięcie zestawu) 150x190 cm - 1 szt.   
Wymagania:  
- wykonany z laminatu o gramaturze min. 75g/m2  - wymagane jes,t aby jedną z warstw materiału stanowiła folia PE.
-wytrzymałość na rozerwanie na sucho/mokro: 385/330 kPa w strefie krytycznej
-wytrzymałość na penetrację płynów 840 cm H2O w strefie krytycznej.</t>
    </r>
  </si>
  <si>
    <t>razem</t>
  </si>
  <si>
    <t>Razem</t>
  </si>
  <si>
    <t>-zł</t>
  </si>
  <si>
    <t>………………………………………………………………………………………………</t>
  </si>
  <si>
    <t>Mocna, odporna na rozerwanie, sterylna osłona na mikroskop o wymiarach 117x183 cm wykonana z folii polietylenowej o gramaturze 32 mikrony, przeźroczystego polimeru nie dajacego odbić pryzmatycznych światła. Rozerwanie na sucho min 52 kPa.</t>
  </si>
  <si>
    <t>Kieszeń dwukomorowa samoprzylepna wyposażona w sztywnik, w rozmiarze 2x15x30 cm</t>
  </si>
  <si>
    <r>
      <rPr>
        <b/>
        <sz val="10"/>
        <rFont val="Times New Roman"/>
        <family val="1"/>
      </rPr>
      <t>Zestaw do cięcia cesarskiego / duża laparotomia w składzie</t>
    </r>
    <r>
      <rPr>
        <sz val="10"/>
        <rFont val="Times New Roman"/>
        <family val="1"/>
      </rPr>
      <t>:1x serweta chirurgiczna w kształcie litery T o wymiarach 175/250x300 cm  posiadająca otwór o wymiarach 38x32 cm  wypełniony folią chirurgiczną, wewnatrz której znajduje się wycięcie w kształcie gruszki o wymiarach 18x16 cm. Serweta posiada duży, zintegrowany okaljący worek do przechwytywania płynów o wymiarach 100x80 cm  wyposażony w sztywnik, podłączenie ssaka i organizatory przewodów. Serweta wykonana z min. dwuwarstwowego laminatu o min gramaturze 66 g/m2, odporność na przenikanie cieczy min 140 cmH2O. Odporność na wypychanie w strefie krytycznej sucho/mokro 170/105 kPa., 1x serweta 90x120 cm, 1x serweta  ztaśmą samoprzylepną 50x50 cm, 1x tasma samoprzylepna 9x49 cm, 4x ręczniki chłonne 18x25 cm, 1x osłona na mayo 79x145 cm, serweta na stolik-owiniecie zestawu 150x190 cm.</t>
    </r>
  </si>
  <si>
    <r>
      <rPr>
        <b/>
        <sz val="10"/>
        <rFont val="Times New Roman"/>
        <family val="1"/>
      </rPr>
      <t>Zestaw do zabiegów bariatrycznych</t>
    </r>
    <r>
      <rPr>
        <sz val="10"/>
        <rFont val="Times New Roman"/>
        <family val="1"/>
      </rPr>
      <t xml:space="preserve"> - Minimalny skład i wymiary zestawu:
Serweta chirurgiczna do zabiegów bariatrycznych o wymiarach 280/230/270x335cm, zintegrowana z ekranem anestezjologicznym i nogawicami, posiada samoprzylepny otwór w okolicach jamy brzusznej o wymiarach 32x42 cm, otoczony warstwą chłonną z organizatorami przewodów. Serweta posiada dwa dodatkowe zintegrowane organizatory przewodów w formie taśmy samoprzylepnej typu RZEP – 1szt.
Taśmy samoprzylepne typu RZEP 2,5x30 cm- 2 szt.
Taśma samoprzylepna 9x49cm- 1szt.
Ręczniki chłonne 18x25 cm- 4 szt.
Osłona na kamerę (perforowana końcówka) 14x250cm – 1szt
Kieszenie dwukomorowe samoprzylepne (taśma samoprzylepna w górnej i środkowej części kieszeni) 25x40- 2 szt.
Osłona na stolik MAYO 79x145 cm- 1szt.
Serweta na stolik (owinięcie zestawu) 150x190 cm- 1szt.
Wymagania:
-wykonany z laminatu o gramaturze min. 63g/m2, Wymagane jest, aby jedną z warstw materiału stanowiła folia PE.
-wytrzymałość na rozerwanie na sucho/mokro: 163/114 kPa w strefie krytycznej
-wytrzymałość na penetrację płynów &gt;100 cm H2O w strefie krytycznej.</t>
    </r>
  </si>
  <si>
    <r>
      <rPr>
        <b/>
        <sz val="10"/>
        <rFont val="Times New Roman"/>
        <family val="1"/>
      </rPr>
      <t>Zestaw do zabiegów neurochirurgicznych</t>
    </r>
    <r>
      <rPr>
        <sz val="10"/>
        <rFont val="Times New Roman"/>
        <family val="1"/>
      </rPr>
      <t xml:space="preserve"> - Minimalny skład i wymiary zestawu:
serweta chirurgiczna do kraniotomii o wymiarach 230x290 cm, posiada otwór wypełniony folią chirurgiczną o wymiarach 30x20 cm, dwa zintegrowane organizatory przewodów typu RZEP, worek do przechwytywania płynów, wyposażony w sito i podłączenie do drenu - 1 szt. 
serwety chirurgiczne 50x50 cm samoprzylepne z regulowanym otworem o wymiarach 10x16 cm - 4 szt.
taśma samoprzylepna 9x49 cm - 1 szt. 
ręczniki chłonne 18x25 cm - 2 szt.
osłona na stolik MAYO 79x145 cm - 1 szt.
serweta na stolik - (owinięcie zestawu) 150x190 cm - 1 szt.
Wymagania:
-wykonany z laminatu o gramaturze min. 63g/m2, Wymagane jest, aby jedną z warstw materiału stanowiła folia PE.
-wytrzymałość na rozerwanie na sucho/mokro: 163/114 kPa w strefie krytycznej
-wytrzymałość na penetrację płynów &gt;100 cm H2O w strefie krytycznej.</t>
    </r>
  </si>
  <si>
    <r>
      <rPr>
        <b/>
        <sz val="9"/>
        <rFont val="Times New Roman"/>
        <family val="1"/>
      </rPr>
      <t>Zestaw do zabiegów ginekologicznych ( żylaków odbytu )</t>
    </r>
    <r>
      <rPr>
        <sz val="9"/>
        <rFont val="Times New Roman"/>
        <family val="1"/>
      </rPr>
      <t xml:space="preserve"> w składzie:
- serweta chirurgiczna  o wymiarach 200/270x215 cm, zintegrowana z nogawicami i ekranem anastezjologicznym, posiada otwór w okolicach krocza o wymiarach 13x24 cm
- serweta ginekologiczna o wymiarach 60x116 cm, wyposażona w samoprzylepny otwór o wymiarach 8x11 cm, zintegrowany worek do przechwytywania płynów oraz możliwość przymocowania serwety do fartucha operującego, za pomocą zintegrowanej taśmy samoprzylepnej
- reczniki chłonne 18x25 cm- 2 szt
- organizator przewodów samoprzylepny  9x18 cm
-osłona na stolik mayo o wymiarach 79x145 cm
- serweta na stolik ( owinięcie zestawu ) o wymiarach 150x190 cm.
Obożenie chirurgiczne zestawu wykonane jest z lamianatu dwuwarstwowego o gramaturze min 63 g/m2. Odporność na pzrenikanie cieczy w strefie krytycznej i mniej krytycznej min 127 H20. Odporność na rozerwanie na sucho min 69 kPa na całej powierzchni.</t>
    </r>
  </si>
  <si>
    <r>
      <rPr>
        <b/>
        <sz val="10"/>
        <rFont val="Times New Roman"/>
        <family val="1"/>
      </rPr>
      <t xml:space="preserve">Ubranie chirurgiczne - ocieplacz. </t>
    </r>
    <r>
      <rPr>
        <sz val="10"/>
        <rFont val="Times New Roman"/>
        <family val="1"/>
      </rPr>
      <t>Bluza z długim rękawem wykonana z miękkiej włókniny bawełnopodobnej o gramaturze 47g/m² w kolorze niebieskim. Rękawy długie zakończone białymi, elastycznymi mankietami.  Bluza wyposażona w  2 duże kieszenie  na dole bluzy. Wyposażona w biały elastyczny kołnierzyk pod szyją. Zapinana na białe napy. Rozmiary S- XXL, wszyta metka informująca o rozmiarze. Dół bluzy obszyty. Wytrzymałość na wypychanie – na sucho 106 kPa , wytrzymałość na rozciąganie- na sucho 44,3 N,  czystość pod względem cząstek stałych 2,0 IPM, poziom pylenia 2,1 Log10.  Bluza pakowana jednostkowo z etykietą zawierającą informacje z nazwą, nr kat. Produktu, producentem, datą produkcji, ważności.</t>
    </r>
  </si>
  <si>
    <r>
      <rPr>
        <b/>
        <sz val="10"/>
        <rFont val="Times New Roman"/>
        <family val="1"/>
      </rPr>
      <t xml:space="preserve">Zestaw do artroskopii kolana </t>
    </r>
    <r>
      <rPr>
        <sz val="10"/>
        <rFont val="Times New Roman"/>
        <family val="1"/>
      </rPr>
      <t>w składzie:
- serweta chirurgiczna do zabiegu w okolicach stawu kolanowego o wymiarach 230x320 cm, posiadający samouszczelniający otwór z neoprenu o średnicy 7 cm, z możliwością zamocowania drenów. Serweta jest wyposażona w torbę do przechwytywania płynów z możliwością podłączenia drenu - 1 szt.
-serweta dodatkowa na stolik  w rozmiarze 150 x 190 cm - 1 szt.
-osłona na kończynę 22 x 75 cm - 1 szt.
-taśmy samoprzylpne - min. 2 szt.
-ręczniki chłonne - min. 4 szt.
-osłona na stolik MAYO 79x145cm, warstwa chłonna 65x85cm - 1  szt.
-osłona na stolik - (owinięcie zestawu) 150 x 190 cm
Zestaw musi spełniac wymagania wysokie wg normy PN EN 13795 1-3 przy czym wytrzymałość na wypychanie/rozrywanie w strefie krytycznej na poziomie min. 65 kPa
Materiał podstawowy serwety głównej składający się min. z  2 warstw ( folia PE oraz wartswa chłonna ) o łącznej gramaturze min. 60 g/m2</t>
    </r>
  </si>
  <si>
    <r>
      <rPr>
        <b/>
        <sz val="8"/>
        <rFont val="Times New Roman"/>
        <family val="1"/>
      </rPr>
      <t>Zestaw do protezy kolana</t>
    </r>
    <r>
      <rPr>
        <sz val="8"/>
        <rFont val="Times New Roman"/>
        <family val="1"/>
      </rPr>
      <t>. Minimalny skład zestawu:
1. osłona na stół narzędziowy 150x190 cm, obszar chłonny 75x210 – 1 szt.;
2. kompres gazowy laparotomijny 45x45 cm ( gaza 20-nitkowa, 6- warstwowy, znacznik RTG, biały) – 5 szt.;
3. kompres gazowy 10x10 cm (gaza 17-nitkowa,12-warstwowy,  znacznik RTG, biały - 20szt.;
4. strzykawka 100 ml, trzyczęściowa z adapterem LS, końcówka do cewnika – 1 szt.;
5. miska z polipropylenu 500 ml z podziałką, przeźroczysta – 2 szt.
6. ostrze chirurgiczne nr 24(CS) – 2 szt.
7. kleszczyki blokowane 24,7 cm do materiałów opatrunkowych, niebieskie – 1 szt.
8. taśma lepna 9x49 cm- 2 szt.;
9. osłona na kończynę typu stokinet 22x75 cm – 1 szt.
10. opatrunek chłonny piankowy 10x30 cm – 1 szt.;
11. serweta chirurgiczna dwuwarstwowa z taśmą lepną o wymiarach 200x150 cm – 1 szt.
12. osłona na stół narzędziowy 150x210 cm, wzmocnienie 75x210 cm – 2 szt.;
13. folia operacyjna 66x45 cm – 1 szt.;
14. dren łączący do ssaka PVC 30Ch/21Ch 3,5m + aspiracja typu Yankauer 24Ch z otworami, okrągłą końcówką – 1 szt.;
15. Serweta chirurgiczna 250x315 cm, posiadająca samouszczelniający otwór o średnicy 7 cm, otoczony warstwą chłonną z możliwością zamocowania drenów – 1 szt.;
16. fartuch chirurgiczny, sterylny, jednorazowy, pełnobarierowy ze wstawkami nieprzemakalnymi, wykonany z włókniny typu spunclaced właściwościach hydrofobowych, gramaturze min. 68 g/m2 , fartuch złożony w osób zapewniający aseptyczną aplikację, wiązany na troki wewnętrzne oraz troki zewnętrzne z kartonikiem. Wzmocnienie frontu wykonane z niebieskiej nieprzepuszczalnej, oddychającej folii polietylenowej 35µm. Wzmocnienie rękawa wykonane z nieprzepuszczalnego laminatu, składającego się z niebieskiej folii polipolietylenowej 27,5 µm oraz nietkanej włókniny mieszanki wiskozy i poliestru 30g /m2 . Fartuch z tyłu zapinany na rzep, rękawy wykończone elastycznym poliestrowym mankietem o długości min.5 cm. W celu zapewnienia wygody użytkownika WVTR (współczynnik parowania wody) w obszarze krytycznym w części frontowej (materiał fartucha, wzmocnienie frontu) winien wynosić min. 6200 g/m 2/24h, WVTR w obszarze mniej krytycznym min. 52000 g/m 2/24h (ASTM 6710), przepuszczalność powietrza (w obszarze mniej krytycznym) równa 0,34 m/s (ISO 9237:1995), porowatość powietrza (w obszarze mniej krytycznym) równa 59ft3/min (wg metody ASTM D737:96), w rozmiarze :L-L 1 szt., XL-L 1 szt., XXLL 1 szt..Zestaw pakowany i oznakowany zgodnie z Ustawą o Wyrobach Medycznych. Opakowanie ma zawierać etykietę ze szczegółowym składem zestawu, wyposażoną w cztery odlepne metki do umieszczenia w dokumentacji medycznej.</t>
    </r>
  </si>
  <si>
    <t>Pakiet nr 18 - Zestaw do operacji w pozycji ginekologcznej</t>
  </si>
  <si>
    <r>
      <rPr>
        <b/>
        <sz val="9"/>
        <rFont val="Times New Roman"/>
        <family val="1"/>
      </rPr>
      <t>Zestaw do operacji BY-PASS</t>
    </r>
    <r>
      <rPr>
        <sz val="9"/>
        <rFont val="Times New Roman"/>
        <family val="1"/>
      </rPr>
      <t xml:space="preserve"> wykonany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Parametry części wzmocnionej: Włóknina polipropylenowa o gramaturze w obszarze krytycznym 110 g/m2. Chłonność laminatu min. 386 ml/m2, Odporność na rozerwanie na mokro, obszar krytyczny min 384 kPa, Odporność na rozerwanie na sucho, obszar krytyczny min 361 kPa.                                                                                                                                                                                                                                                                    </t>
    </r>
    <r>
      <rPr>
        <b/>
        <sz val="9"/>
        <rFont val="Times New Roman"/>
        <family val="1"/>
      </rPr>
      <t>Skład zestawu:</t>
    </r>
    <r>
      <rPr>
        <sz val="9"/>
        <rFont val="Times New Roman"/>
        <family val="1"/>
      </rPr>
      <t xml:space="preserve">                                                                                                                                                                                                                                                                                                                                                                                                                                                                                                                                                                                                                                                          </t>
    </r>
    <r>
      <rPr>
        <sz val="9"/>
        <color indexed="8"/>
        <rFont val="Times New Roman"/>
        <family val="1"/>
      </rPr>
      <t xml:space="preserve">1 x serweta na stół instrumentarium 240 cm x 140-150 cm wykonana z foliowo-włókninowego laminatu o gramaturze ≥ 90 g/m2 złożonego z warstwy polietylenowej folii i wzmocnienia min 75cm x 190cm. (owienięcie zestawu)
1 x serweta na stół  Mayo 80 cm x 145 cm o gramaturze ≥ 90 g/m2, chłonna wykonana z folii polietylenowej, składana teleskopowo, szerokość wzmocnienia min 60cm x 145cm, wzmocnienie wykonane z chłonnej włókniny polipropylenowej o chłonności min. 135 ml/m2.- 
1 x serweta dwuwarstwowa 200x 260cm +/-1 cm z przylepnym otworem U 20 x 95 cm, padem chłonnym 100 x 170 cm przy wycięciu. Zintegrowana osłona na krocze                                                                                                                                                                                                                                                                                                                                                                                              1 x serweta dwuwarstwowa  przylepana 100 x 90 cm z padem chłonnym 
1 x serweta dwuwarstwowa przylepna 90 x 75 cm z padem chłonnym 
</t>
    </r>
    <r>
      <rPr>
        <sz val="9"/>
        <rFont val="Times New Roman"/>
        <family val="1"/>
      </rPr>
      <t xml:space="preserve">2 x fartuch chirurgiczny  wykonany z miękkiej, przewiewnej włókniny typu spunlaced o gramaturze 72 g/m2. Fartuch posiada nieprzemakalne wzmocnienia wykonane z  folii polietylenowej. Wzmocnienia znajdują się w części przedniej i na rękawach. Gramatura wzmocnienia w części przedniej fartucha 20 g/m2 , na rękawach 20 g/m2. Mankiety o długości 8 cm ( +/-2 cm ), wykonane z poliestru.. Kolor niebieski.  Rozmiar XXL    </t>
    </r>
    <r>
      <rPr>
        <b/>
        <sz val="9"/>
        <color indexed="10"/>
        <rFont val="Times New Roman"/>
        <family val="1"/>
      </rPr>
      <t xml:space="preserve">
</t>
    </r>
    <r>
      <rPr>
        <sz val="9"/>
        <color indexed="8"/>
        <rFont val="Times New Roman"/>
        <family val="1"/>
      </rPr>
      <t>2 x uchwyt typu rzep 2 x 23cm</t>
    </r>
    <r>
      <rPr>
        <b/>
        <sz val="9"/>
        <color indexed="8"/>
        <rFont val="Times New Roman"/>
        <family val="1"/>
      </rPr>
      <t xml:space="preserve">                                                                                                                                                                                                                                                                                                                                                                                                                                                                                                                                                                                                                               </t>
    </r>
    <r>
      <rPr>
        <sz val="9"/>
        <color indexed="8"/>
        <rFont val="Times New Roman"/>
        <family val="1"/>
      </rPr>
      <t xml:space="preserve">2 x serweta gazowa 50 x 60 cm , 4 warstwy, 20 nitek, zielona z chipem i tasiemką  
20 x kompres gazowy 10 x 10 cm 17 nitek 16 warstw z RTG 
1 x taśma przylepna 10 x 50 cm                                                    
5 x tupfer z gazy 13 x 13 cm, 20 nitek  
10 x tupfer z gazy 47 x 40 cm, 20 nitek  
1 x pojemnk plastikowy 500ml przeźroczysty
1 x pojemnik plastikowy 1500ml niebieski 
1 x zestw do koagulacji, 3 bolce
1 x elektroda monopolarna 
1 x czyścik do koagulacji 5 x 5 cm 
1 x pojemnik magnetyczno piankowy na igły i ostrza, 20 miejsc 
1 x yaunkauer 24CH/8,00mm i dren 30CH/10mm o długości 350cm 
10 x osłonki na kleszczyki, kolor żółty
1 x strzykawka 10 ml, 3 częściowa, luer-lock  
1 x strzykawka 20 ml, 3 częściowa, luer
1 x strzykawka 100ml    </t>
    </r>
    <r>
      <rPr>
        <sz val="9"/>
        <rFont val="Times New Roman"/>
        <family val="1"/>
      </rPr>
      <t xml:space="preserve">                                                                                                                                                                                                                                                                                                                                                                                                                                                                                                                                                                                                                                    </t>
    </r>
    <r>
      <rPr>
        <b/>
        <sz val="9"/>
        <rFont val="Times New Roman"/>
        <family val="1"/>
      </rPr>
      <t xml:space="preserve">Dodatkowo na zestawie w papierze krepowym : </t>
    </r>
    <r>
      <rPr>
        <sz val="9"/>
        <rFont val="Times New Roman"/>
        <family val="1"/>
      </rPr>
      <t xml:space="preserve">                                                                                                                                                                                                                                                                                                                                                                                                                                                                                                                                                                                                1 x Serweta dwuwarstwowa 150 x 100 cm z decentralnym przylepnym otworem o średnicy 10 cm. Wokół otworu wkomponowana przeźroczysta wstawka z folii PE w rozmiarze 40 x 40 cm umożliwiająca monitorowanie okolicy wkłucia . Na długości 47 cm od krawędzi krótszego górnego boku serwety do krawędzi otworu perforowana warstwa umożliwiająca bezpieczne usunięcie serwety przy obecności założonego cewnika                                                                                                                                                                                                                                                                                                                                                                                                                                                                                                                                                                                                                         </t>
    </r>
    <r>
      <rPr>
        <b/>
        <sz val="9"/>
        <rFont val="Times New Roman"/>
        <family val="1"/>
      </rPr>
      <t xml:space="preserve">Na opakowaniu </t>
    </r>
    <r>
      <rPr>
        <sz val="9"/>
        <rFont val="Times New Roman"/>
        <family val="1"/>
      </rPr>
      <t>min. 4 odklejane etykiety z numerem serii, datą ważności produktu oraz nazwą producenta. Karta informacyjna w środku zestawu informująca o składzie zestawu.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t>
    </r>
  </si>
  <si>
    <r>
      <rPr>
        <b/>
        <sz val="9"/>
        <color indexed="8"/>
        <rFont val="Times New Roman"/>
        <family val="1"/>
      </rPr>
      <t xml:space="preserve">Zestaw kardiochirurgiczny  ortopedyczny </t>
    </r>
    <r>
      <rPr>
        <sz val="9"/>
        <color indexed="8"/>
        <rFont val="Times New Roman"/>
        <family val="1"/>
      </rPr>
      <t xml:space="preserve">wykonany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Parametry części wzmocnionej: Włóknina polipropylenowa o gramaturze w obszarze krytycznym 110 g/m2. Chłonność laminatu min. 386 ml/m2, Odporność na rozerwanie na mokro, obszar krytyczny min 384 kPa, Odporność na rozerwanie na sucho, obszar krytyczny min 361 kPa.
</t>
    </r>
    <r>
      <rPr>
        <b/>
        <sz val="9"/>
        <color indexed="8"/>
        <rFont val="Times New Roman"/>
        <family val="1"/>
      </rPr>
      <t xml:space="preserve">Skład zestawu :    </t>
    </r>
    <r>
      <rPr>
        <sz val="9"/>
        <color indexed="8"/>
        <rFont val="Times New Roman"/>
        <family val="1"/>
      </rPr>
      <t xml:space="preserve"> 
1 x serweta na stół instrumentarium 180 cm x 300 cm wykonana z dwuwarstwowego pełnobarierowego laminatu (film polietylenowy + hydrofilowa warstwa włókniny polipropylenowej) (zgodne z EN 13795 1-3) bez zawartości lateksu, wiskozy i celulozy o gramaturze 55g/m2.i wzmocnienia min 100cm x 190cm. Parametry części wzmocnionej: Włóknina polipropylenowa o gramaturze w obszarze krytycznym 110 g/m2. Chłonność laminatu min. 386 ml/m2, Odporność na rozerwanie na mokro, obszar krytyczny min 384 kPa, Odporność na rozerwanie na sucho, obszar krytyczny min 361 kPa.. (owinięcie zestawu)                                                                                                                                                                                                                                                                                                                                                                                                                                                                                                                                                                                                                                                                  1 x serweta na stół  Mayo 80 cm x 145 cm o gramaturze ≥ 90 g/m2, chłonna wykonana z folii polietylenowej, składana teleskopowo, szerokość wzmocnienia min 60cm x 145cm, wzmocnienie wykonane z chłonnej włókniny polipropylenowej o chłonności min. 135 ml/m2 
1 x serweta dwuwarstwowa 225 x 280 z przylepnym wycięciem U 10 x 95 i padem chłonnym                                                                                                                                                                                                                                                                                                                                                                                                                                                                                                                                                                                                                                                                                             1 x serweta dwuwarstwowa przylepna 250 x 170cm                                                                                                                                                                                                                                                                                                                                                                                                                                                                                                                                                                                                                                                                                                                                                     1 x osłona na kończynę 35 x 120 cm, rolowana                                                                                                                                                                                                                                                                                                                                                                                                                                                                                                                                                                                                                                                                                                                                                                 1 x serweta przylepna 90 x 75 cm                                                                                                                                                                                                                                                                                                                                                                                                                                                                                                                                                                                                                                                                                                                                                                                         2 x serweta przylepna 90 x 120 cm 
2 x fartuch chirurgiczny pełnobarierowy zgodny z EN 13795 1-3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Odporność na przesiąkanie płynów min 165 cm H2O (wg ISO EN 20811). Wytrzymałość na wypychanie - na sucho: min  303 kPa (wg ISO EN ISO 13938-1). Wytrzymałość na wypychanie - na mokro: min 217 kPa (wg ISO EN ISO 13938-1), - 2 szt
2 x kieszeń foliowa, jednokomorowa 43 x 38  cm z paskiem klejącym 
1 x rzep na przewody 2 x 23 cm 
2 x taśma przylepna 10 x 50 cm                                                                                                                                                                                                                                                                                                                                                                                                                                                                                                                                                                              
1 x ręcznik do osuszania rąk 33 x 30 cm 
1 x podkład chłonny 50 x 80 cm – 1 szt
1 x osłona foliowa aparatu RTG 152 x 76 cm 
1 x miska plastikowa na prowadniki z podziałką 2500 ml – 1 szt
1 x miska plastikowa z podziałką , transparentna 500 ml – 1 szt
1 x miska plastikowa z podziałką ,niebieska 500 ml – 1 szt
5 x tupfer okrągły, gazowy 47 x 40 cm do mycia pola operacyjnego – 5 szt
20 x kompres z gazy 10 x 10 z RTG 17 nitek 16 warstw 
3 x serweta gazowa 45 x 45 cm biała chipem i tasiemką, 6 warstw, 20 nitek  – 3 szt
1 x yankauer 24CH/8,0 mm + dren 30CH/10mm o długości 350cm 
1 x zestaw do koagulacji o długości 320 cm , 3 bolce
1 x czyścik do elektrody 5 x 5cm
10 x osłonki na kleszczyki, kolor żółty
1 x ostrze 23
1 x ostrze 11
1 x dren Redona 14CH/4,67 o długości 50 cm – 2 szt
2 x butelka typu Redon do długotrwałego odsysania ran 400 ml – 2 szt
2 x opatrunek po operacyjny 20 x 10 cm – 2 szt
2 x opatrunek  po operacyjny 8 x 10 cm – 2 szt
1 x pojemnk do liczenia igieł, magnetyczno – piankowy, 40 miejsc                      
3 x strzykawka 20 ml, luer 2 -częściowa  
1 x strzykawka 20 ml luer lock, 3 częściowa                                                                                                                                                                                                                                                                                                                                                                                                                                                                                                                                                                                                                                                                                                                                                                     1 x strzykawka 2ml, luer, 3 częściowa                                                                                                                                                                                                                                                                                                                                                                                                                                                                                                                                                                                                                                                                                                                                                                                             1 x strzykawka 100ml                                                                                                                                                                                                                                                                                                                                                                                                                                                                                                                                                                                                                                                                                                                                                                                                                             1 x cewnik jednorazowy 18/6,00  CH/mm 40 cm Nelaton                                                                                                                                                                                                                                                                                                                                                                                                                                                                                                                                                                                                                                                                                                                                                                     2 x igła iniekcyjna 21G, 0,80 x 50mm                                                                                                                                                                                                                                                                                                                                                                                                                                                                                                                                                                                                                                                                                                                                                                                   1 x strzykawka 20 ml luer lock, 3 częściowa                                                                                                                                                                                                                                                                                                                                                                                                                                                                                                                                                                                                                                                                                                                                                                                            2 x igła iniekcyjna 18G,1,2 x 40mm                                                                                                                                                                                                                                                                                                                                                                                                                                                                                                                                                                                                                                                                                           
2 x rękawice chirurgiczne  lateksowe 7,5                                                                                                                                                                                                                                                                                                                                                                                                                                                                                                                                                                                                                                                                                                                                                          </t>
    </r>
    <r>
      <rPr>
        <b/>
        <sz val="9"/>
        <color indexed="8"/>
        <rFont val="Times New Roman"/>
        <family val="1"/>
      </rPr>
      <t xml:space="preserve">Dodatkowo na zestawie w papierze krepowym </t>
    </r>
    <r>
      <rPr>
        <sz val="9"/>
        <color indexed="8"/>
        <rFont val="Times New Roman"/>
        <family val="1"/>
      </rPr>
      <t xml:space="preserve">                                                                                                                                                                                                                                                                                                                                                                                                                                                                                                                                                                                                                                                                                                                                                         1 x fartuch chirurgiczny pełnobarierowy zgodny z EN 13795 1-3 z włókniny polipropylenowej typu SMS; gramatura materiału bazowego  min 40g/m2. Gramatura wzmocnienia min 42 g/m2. Fartuch zapinany u góry za pomocą jednoczęściowej taśmy z możliwością zapięcia w dowolnym miejscu na plecach. Tylne części fartucha zachodzące na siebie. Odporność na przesiąkanie płynów min 165 cm H2O . Wytrzymałość na wypychanie - na sucho: min 303 kPa. Wytrzymałość na wypychanie - na mokro: min 217 kPa. Szwy wykonane techniką ultradźwiękow. Rozmiar L ,  (zawinięty w papier krepowy)                                                                                                                                                                                                                                                                                                                                                                                                                                                                                                                                                                                                                               </t>
    </r>
    <r>
      <rPr>
        <b/>
        <sz val="9"/>
        <color indexed="8"/>
        <rFont val="Times New Roman"/>
        <family val="1"/>
      </rPr>
      <t>Na opakowaniu</t>
    </r>
    <r>
      <rPr>
        <sz val="9"/>
        <color indexed="8"/>
        <rFont val="Times New Roman"/>
        <family val="1"/>
      </rPr>
      <t xml:space="preserve"> min. 4 odklejane etykiety z numerem serii, datą ważności produktu oraz nazwą producenta. Karta informacyjna w środku zestawu informująca o składzie zestawu.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t>
    </r>
  </si>
  <si>
    <t xml:space="preserve">Zestaw do laparotomii wykonany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Skład zestawu: 
• 1 x serweta na stół instrumentarium 300 cm x 140-150 cm wykonana z foliowo-włókninowego laminatu o gramaturze ≥ 90 g/m2 złożonego z warstwy polietylenowej folii i wzmocnienia min 75cm x 190cm. (owinięcie zestawu),
• 1 x serweta na stół  Mayo 80 cm x 145 cm o gramaturze ≥ 90 g/m2, chłonna wykonana z folii polietylenowej, składana teleskopowo, szerokość wzmocnienia min 60cm x 145cm, wzmocnienie wykonane z chłonnej włókniny polipropylenowej o chłonności min. 135 ml/m2.-, 
• 1 x serweta dwuwarstwowa do laparotomii 260 x 320 cm i otworem 32 x 32 cm z folią chirurgiczną. Wbudowany worek na płyny 360 stopni. Wbudowane dwa organizery włókninowe,
• 2 x kieszeń 1 sekcja 30 x 32 cm, 
• 2 x ostrze do skalpela nr 23, 
• 1 x ostrze do skalpela nr 11,
• 10 x serweta gazowa z chipem RTG 45 x 45 cm 4 warstwy 20 nitek biała (pakowane po 10 szt),
• 40 x kompres z gazy RTG 10 x 10 cm 32 warstw 20 nitek (pakowane po 10szt),
• 2 x fartuch chirurgiczny pełnobarierowy zgodny z EN 13795 1-3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Odporność na przesiąkanie płynów min 165 cm H2O (wg ISO EN 20811). Wytrzymałość na wypychanie - na sucho: min  303 kPa (wg ISO EN ISO 13938-1). Wytrzymałość na wypychanie - na mokro: min 217 kPa (wg ISO EN ISO 13938-1), rozmiar XL (jako pierwsza pozycja od góry  w środku zestawu),
• 1 x uchwyt 2 x 23 cm,
• 1 x uchwyt z ostrzem do koagulacji typu Erbe 320 cm, 16,5 cm , trójbolcowa,
• 1 x pojemnik plastikowy z uchwytem 1000 ml przeźroczysty,
• 1 x pojemnik na igły i ostrza  magnetyczno piankowy 20 miejsc magnes/pianka,
• 1 x Yankauer 24/8,00 CH/mm 280 mm, + dren 30/10,00 CH/mm 350 cm, 
• 1 x kleszczyki plastikowe proste do mycia pola operacyjnego 24 cm,
• 1 x taśma przylepna 10 x 50cm,
• 1 x czyścik do koagulacji 5 x 5cm, 
• Dodatkowo na zestawie w papierze krepowym
• 1 x fartuch chirurgiczny pełnobarierowy zgodny z EN 13795 1-3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Odporność na przesiąkanie płynów min 165 cm H2O (wg ISO EN 20811). Wytrzymałość na wypychanie - na sucho: min  303 kPa (wg ISO EN ISO 13938-1). Wytrzymałość na wypychanie - na mokro: min 217 kPa (wg ISO EN ISO 13938-1) rozmiar L,  (zawinięty w papier krepowy). 
Na opakowaniu min. 4 odklejane etykiety z numerem serii, datą ważności produktu oraz nazwą producenta. Karta informacyjna w środku zestawu informująca o składzie zestawu.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
</t>
  </si>
  <si>
    <t xml:space="preserve">Zestaw do barku wykonany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Skład zestawu:
• 1 x serweta na stół instrumentarium 300 cm x 140-150 cm wykonana z foliowo-włókninowego laminatu o gramaturze ≥ 90 g/m2 złożonego z warstwy polietylenowej folii i wzmocnienia min 75cm x 190cm. (owinięcie zestawu),
• 1 x serweta dwuwarstwowa do artroskopii  400 x 225 cm z samouszczelniającym otworem 12 cm Wbudowane 3 uchwyt typu rzep. Wbudowana kieszeń na płyny, 
• 1 x serweta na stół  Mayo 80 cm x 145 cm o gramaturze ≥ 90 g/m2, chłonna wykonana z folii polietylenowej, składana teleskopowo, szerokość wzmocnienia min 60cm x 145cm, wzmocnienie wykonane z chłonnej włókniny polipropylenowej o chłonności min. 135 ml/m2.-, 
• 2 x ostrze nr 11,
• 1 x osłona na cable video 12,5 x 230 cm,
• 2 x dren od długości 300 cm 25 CH/8,33 cm, 
• 2 x serweta dwuwarstwowa przylepna 90 x 75 cm,
• 2 x fartuch chirurgiczny pełnobarierowy zgodny z EN 13795 1-3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Odporność na przesiąkanie płynów min 165 cm H2O (wg ISO EN 20811). Wytrzymałość na wypychanie - na sucho: min  303 kPa (wg ISO EN ISO 13938-1). Wytrzymałość na wypychanie - na mokro: min 217 kPa (wg ISO EN ISO 13938-1), rozmiar XXL;
• 1 x uchwyt typu rzep 2 x 23 cm, 
• 4 x ręcznik celulozowy 33 x 30 cm,  
• 20 x kompres gazowy z RTG 10 x 10 cm 17 nitek 16 warstw (pakowane po 10 szt),
• 3 x taśma przylepna 10 x 50 cm,  
• 1 x pojemnik przezroczysty plastikowy 500 ml z podziałką, 
• 1 x pudełko magnetyczne na ostrza i igły 15/15 miejsc,
• 1 x opaska elastyczna 15cm x 5 m,
Dodatkowo na zestawie w papierze krepowym 
• 1 x fartuch chirurgiczny pełnobarierowy zgodny z EN 13795 1-3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Odporność na przesiąkanie płynów min 165 cm H2O (wg ISO EN 20811). Wytrzymałość na wypychanie - na sucho: min  303 kPa (wg ISO EN ISO 13938-1). Wytrzymałość na wypychanie - na mokro: min 217 kPa (wg ISO EN ISO 13938-1), rozmiar XL (zawinięty w papier krepowy).
Na opakowaniu: min. 4 odklejane etykiety z numerem serii, datą ważności produktu oraz nazwą producenta. Karta informacyjna w środku zestawu informująca o składzie zestawu.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 
</t>
  </si>
  <si>
    <t xml:space="preserve">Zestaw do kraniotomii -wykonany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Parametry części wzmocnionej: Włóknina polipropylenowa o gramaturze w obszarze krytycznym 110 g/m2. Chłonność laminatu min. 386 ml/m2, Odporność na rozerwanie na mokro, obszar krytyczny min 384 kPa, Odporność na rozerwanie na sucho, obszar krytyczny min 361 kPa.
Skład zestawu:
• 1 x serweta na stół instrumentarium 140-150cm x 190 cm wykonana z foliowo-włókninowego laminatu o gramaturze ≥ 112 g/m2 złożonego z warstwy polietylenowej folii i wzmocnienia min 75cm x 190cm. Nie zawiera lateksu. (owinięcie zestawu),
• 1 x serweta na stół instrumentarium 140-150cm x 190 cm wykonana z foliowo-włókninowego laminatu o gramaturze ≥ 90 g/m2 złożonego z warstwy polietylenowej folii i wzmocnienia min 75cm x 190cm. 
• 1 x serweta główna dwuwarstwowa  245 x 320 cm, otwór 30 x 19 cm (folia operacyjna). Wbudowany worek na płyny z sitem i zaworem 
• 2 x fartuch chirurgiczny pełnobarierowy zgodny z EN 13795 1-3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Odporność na przesiąkanie płynów min 165 cm H2O (wg ISO EN 20811). Wytrzymałość na wypychanie - na sucho: min  303 kPa (wg ISO EN ISO 13938-1). Wytrzymałość na wypychanie - na mokro: min 217 kPa (wg ISO EN ISO 13938-1), rozmiar XXL  (jako pierwsza pozycja od góry w środku zestawu)
• 1 x skalpel nr 11,
• 1 x skalpel nr 23,
• 2 x pojemnik plastikowy 1000ml,
• 1 x dren do ssaka 25ch/8,33mm, 300 cm długości,
• 1 x kieszeń 1 sekcja 43 x 38 cm,
• 2 x pojemnik plastikowy 500ml z podziałką,
• 1 x pudełko magnetyczno piankowe na ostrza i igły 10 miejsc,
• 2 x strzykawka 20 ml, 2 częściowa, luer, 
• 40 x kompres gazowy z RTG 10 x 10 cm, 17 nitek 16 warstw,
• 10 x kompres gazowy z RTG 5 x 5 cm 17 nitek 16 warstw  
• 2 x taśma przylepna 10 x 50 cm 
• 4 x serweta dwuwarstwowa przylepna z padem chłonnym  75 x 75 cm 
• 1 x podstawka na ostrza i skalpele, 3 miejsca
Dodatkowo za zestawie w papierze krepowym 
• 1 x fartuch chirurgiczny pełnobarierowy zgodny z EN 13795 1-3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Odporność na przesiąkanie płynów min 165 cm H2O (wg ISO EN 20811). Wytrzymałość na wypychanie - na sucho: min  303 kPa (wg ISO EN ISO 13938-1). Wytrzymałość na wypychanie - na mokro: min 217 kPa (wg ISO EN ISO 13938-1), rozmiar XL.
Na opakowaniu: min. 4 odklejane etykiety z numerem serii, datą ważności produktu oraz nazwą producenta. Karta informacyjna w środku zestawu informująca o składzie zestawu wraz 
z piktogramami poszczególnych komponentów.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 
</t>
  </si>
  <si>
    <r>
      <rPr>
        <b/>
        <sz val="10"/>
        <color indexed="8"/>
        <rFont val="Times New Roman"/>
        <family val="1"/>
      </rPr>
      <t>Zestaw  do operacji barku</t>
    </r>
    <r>
      <rPr>
        <sz val="10"/>
        <color indexed="8"/>
        <rFont val="Times New Roman"/>
        <family val="1"/>
      </rPr>
      <t xml:space="preserve"> w pozycji leżącej. Obłożenie wykonane z  materiału trójwarstwowego  (polipropylen - polietylen – polipropylen), gramatura min. 66g/m², odporność na penetrację płynów  &gt; 200 cm H₂O, wytrzymałość na rozerwanie na sucho i  mokro&gt;190 kPa ,  zawierające</t>
    </r>
    <r>
      <rPr>
        <sz val="10"/>
        <rFont val="Times New Roman"/>
        <family val="1"/>
      </rPr>
      <t xml:space="preserve"> min. 3 </t>
    </r>
    <r>
      <rPr>
        <sz val="10"/>
        <color indexed="8"/>
        <rFont val="Times New Roman"/>
        <family val="1"/>
      </rPr>
      <t xml:space="preserve"> samoprzylepne etykietki z numerem katalogowym, datą ważności,  numerem serii oraz nazwa producenta  do archiwizacji danych, spełniające wysokie wymagania wg normy EN 13795 .   Minimalny skład zestawu : - serweta typu U 196x295cm wzmocniona , wycięcie U 25x64cm przylepne,   - serweta typu U  160x254cm,   gruszkowaty 29x36 cm, z folia operacyjna wokół otworu, z torbą na płyny  270 stopni,  z 2 portami do ssaka,  z trzema podwójnymi uchwytami na przewody.Sterylizacja EO.Producent spełnia wymogi normy środowiskowej ISO 14001.</t>
    </r>
  </si>
  <si>
    <r>
      <rPr>
        <b/>
        <sz val="10"/>
        <color indexed="8"/>
        <rFont val="Times New Roman"/>
        <family val="1"/>
      </rPr>
      <t>Zestaw do operacji ręki</t>
    </r>
    <r>
      <rPr>
        <sz val="10"/>
        <color indexed="8"/>
        <rFont val="Times New Roman"/>
        <family val="1"/>
      </rPr>
      <t xml:space="preserve"> .Obłożenie wykonane z  materiału trójwarstwowego  (polipropylen - polietylen – polipropylen), 66g/m², odporność na penetrację płynów &gt;200 cm H₂O , wytrzymałość na rozerwanie na sucho i  mokro w obszarze krytycznym &gt;570 kPa </t>
    </r>
    <r>
      <rPr>
        <sz val="10"/>
        <color indexed="10"/>
        <rFont val="Times New Roman"/>
        <family val="1"/>
      </rPr>
      <t>.</t>
    </r>
    <r>
      <rPr>
        <sz val="10"/>
        <color indexed="8"/>
        <rFont val="Times New Roman"/>
        <family val="1"/>
      </rPr>
      <t xml:space="preserve"> min 3 samoprzylepne etykietki z nr katalogowym, datą ważności oraz numerem serii do archiwizacji danych. Minimalny skład zestawu:    serweta na stolik narzędziowy 140x190cm, ręcznik chłonny 60x40 +/- 2cm ,serweta główna 196x373cm  w kształcie T, otwór elastyczny φ 3 cm, wzmocnienie chłonne, 4 podwójne uchwyty na przewody; z serwetą na stolik Mayo 80x142 cm.Sterylizacja EO.Producent spełnia wymogi normy środowiskowej ISO 14001.</t>
    </r>
  </si>
  <si>
    <r>
      <rPr>
        <b/>
        <sz val="10"/>
        <color indexed="8"/>
        <rFont val="Times New Roman"/>
        <family val="1"/>
      </rPr>
      <t>Zestaw do operacji tarczycy</t>
    </r>
    <r>
      <rPr>
        <sz val="10"/>
        <color indexed="8"/>
        <rFont val="Times New Roman"/>
        <family val="1"/>
      </rPr>
      <t>. Obłożenie wykonane z  materiału trójwarstwowego  (polipropylen - polietylen – polipropylen), gramatura 66g/m²,odporność na penetrację płynów &gt;200cm H₂O,  wytrzymałość na rozerwanie na sucho i  mokro&gt;570 kPa  w obszarze krytycznym,</t>
    </r>
    <r>
      <rPr>
        <sz val="10"/>
        <color indexed="10"/>
        <rFont val="Times New Roman"/>
        <family val="1"/>
      </rPr>
      <t xml:space="preserve"> </t>
    </r>
    <r>
      <rPr>
        <sz val="10"/>
        <color indexed="8"/>
        <rFont val="Times New Roman"/>
        <family val="1"/>
      </rPr>
      <t>4  samoprzylepne etykietki z nr katalogowym, datą ważności, producentem oraz numerem serii do archiwizacji danych. Minimalny skład zestawu:  serweta na stolik narzędziowy 140x190cm,serweta główna 196x269x309cm  z obłożeniem ramion stołu, , w kształcie litery T, otwór w kształcie rombu 13x13cm , przylepny, wzmocnienie chłonne wokół okna 60x76 cm, zintegrowane  3 podwójne uchwyty na przewody oraz mata  antypoślizgową na narzędzia 46x25 +/-1cm,  serweta na stolik Mayo 80x 142 cm(może być dostarczana osobno). Sterylizacja EO. Producent spełnia wymogi normy środowiskowej ISO 14001.</t>
    </r>
  </si>
  <si>
    <r>
      <rPr>
        <b/>
        <sz val="9"/>
        <color indexed="8"/>
        <rFont val="Times New Roman"/>
        <family val="1"/>
      </rPr>
      <t>Zestaw otolaryngologiczny</t>
    </r>
    <r>
      <rPr>
        <sz val="9"/>
        <color indexed="8"/>
        <rFont val="Times New Roman"/>
        <family val="1"/>
      </rPr>
      <t>: Zestaw składający się z:  serweta do nakrycia stołu instrumentariuszki 140cmx190cm; serweta główna o wymiarach 196x279cm z  samoprzylepnym wycięciem U (6x63cm) ze wzmocnieniem 43x51cm, z matą antyposlizgową na narzędzia 25x46cm; serweta przylepna turban  o wymiarach 107cm x 82 +/-1 cm; osłona na stolik Mayo o wymiarach 80cm x 142cm; serweta główna wykonana z laminatu trójwarstwowego  (polipropylen - polietylen – polipropylen), gramatura min. 66g/m², odporność na penetrację płynów  &gt; 200 cm H₂O, wytrzymałość na rozerwanie na sucho i  mokro&gt;190 kPa , wytrzymałość na rozerwanie na sucho i  mokro&gt;570 kPa  w obszarze krytycznymo,</t>
    </r>
    <r>
      <rPr>
        <sz val="9"/>
        <color indexed="10"/>
        <rFont val="Times New Roman"/>
        <family val="1"/>
      </rPr>
      <t xml:space="preserve"> </t>
    </r>
    <r>
      <rPr>
        <sz val="9"/>
        <color indexed="8"/>
        <rFont val="Times New Roman"/>
        <family val="1"/>
      </rPr>
      <t xml:space="preserve">zawierające </t>
    </r>
    <r>
      <rPr>
        <sz val="9"/>
        <rFont val="Times New Roman"/>
        <family val="1"/>
      </rPr>
      <t>min. 3  s</t>
    </r>
    <r>
      <rPr>
        <sz val="9"/>
        <color indexed="8"/>
        <rFont val="Times New Roman"/>
        <family val="1"/>
      </rPr>
      <t>amoprzylepne etykietki z numerem katalogowym, datą ważności,  numerem serii oraz nazwa producenta  do archiwizacji danych, spełniające wysokie wymagania wg normy EN 13795 . Sterylizacja EO.Producent spełnia wymogi normy środowiskowej ISO 14001</t>
    </r>
  </si>
  <si>
    <r>
      <rPr>
        <b/>
        <sz val="10"/>
        <rFont val="Times New Roman"/>
        <family val="1"/>
      </rPr>
      <t>Zestaw do operacji stawu biodrowego</t>
    </r>
    <r>
      <rPr>
        <sz val="10"/>
        <rFont val="Times New Roman"/>
        <family val="1"/>
      </rPr>
      <t>, sterylny -  Poz.1. Serwety okrywające pacjenta wykonane z laminatu 3- warstwowego (polipropylen, polietylen, polipropylen), bez zawartości włókien celulozy i wiskozy  o  gramaturze min. 66g/m2 .</t>
    </r>
    <r>
      <rPr>
        <sz val="10"/>
        <rFont val="Times New Roman"/>
        <family val="1"/>
      </rPr>
      <t xml:space="preserve"> Odporność na rozerwanie na mokro i na sucho w obszarze krytycznym &gt;570 kPa. Dwucentymetrowa nieprzylepna końcówka przy paskach zabezpieczających taśmę  lepną  ułatwiająca mocowanie serwet na pacjencie. Zestaw spełnia wymogi normy zharmonizowanej EN 13795</t>
    </r>
    <r>
      <rPr>
        <sz val="10"/>
        <rFont val="Times New Roman"/>
        <family val="1"/>
      </rPr>
      <t xml:space="preserve"> w zakresie wartości dla materiałów o wysokiej efektywności w obszarach krytycznych. Zestaw pakowany sterylnie  w przezroczysta foliową torbę z portem do sterylizacji, posiada minimum cztery</t>
    </r>
    <r>
      <rPr>
        <sz val="10"/>
        <color indexed="10"/>
        <rFont val="Times New Roman"/>
        <family val="1"/>
      </rPr>
      <t xml:space="preserve"> </t>
    </r>
    <r>
      <rPr>
        <sz val="10"/>
        <rFont val="Times New Roman"/>
        <family val="1"/>
      </rPr>
      <t xml:space="preserve">etykiety do archiwizacji danych, samoprzylepne zawierające numer katalogowy, serię, datę ważności  i nazwę producenta.
Minimalny skład zestawu:  - 2 x serweta  na stolik narzędziowy 140x190 cm - 1 x serweta ortopedyczna na stolik Mayo  80x145cm    - 1 x serweta dolna 196x305 cm z przylepnym wcięciem  „U” 15x117 cm, ze wzmocnieniem chłonnym, 2 zintegrowane, podwójne przewody na uchwyty  - 1 x serweta górna 183x254 przylepna, ze wzmocnieniem chłonnym, 1 zintegrowany, podwójny uchwyt na przewody   - 1 x serweta nieprzylepna 98x98, laminat trójwarstwowy   - 1 x elastyczna stokineta 30x122 cm 2 warstwowa  antypoślizgowa                                    - 2 x taśma przylepna 9x50 cm  - 2 x ręczniki chłonne. Sterylizacja EO.  Poz.2. serweta ochronna na stół operacyjny, przeciwodleżynowa, 5-cio warstwowa, wysoko chłonna min. 35 ml/100 cm2 , zamknięta w powłoce celulozowej, w rozmiarze min. 100x229 cm +/- 5 cm, warstwa spodnia pełno barierowa wykonana z 3-warstwowej folii polietylenowej z mikroteksturą.     Producent spełnia wymogi normy środowiskowej ISO 14001       </t>
    </r>
  </si>
  <si>
    <r>
      <rPr>
        <b/>
        <sz val="10"/>
        <color indexed="8"/>
        <rFont val="Times New Roman"/>
        <family val="1"/>
      </rPr>
      <t>Zestaw do operacji kończyn dolnych</t>
    </r>
    <r>
      <rPr>
        <sz val="10"/>
        <color indexed="8"/>
        <rFont val="Times New Roman"/>
        <family val="1"/>
      </rPr>
      <t xml:space="preserve"> - Minimalny skład zestawu: - 1 x serweta  na stolik narzędziowy 140x 190 (owinięcie zestawu)  - 1 x serweta do operacji kończyny min. 242x300 cm, z elastycznym, samouszczelniającym się otworem Ø 5 cm , ze wzmocnieniem chłonnym wokół otworu, wykonana z laminatu trójwarstwowego  bez zawartości włókien celulozy i wiskozy (polipropylen, polietylen, polipropylen), o  gramaturze min. 66/m2 .</t>
    </r>
    <r>
      <rPr>
        <sz val="10"/>
        <color indexed="10"/>
        <rFont val="Times New Roman"/>
        <family val="1"/>
      </rPr>
      <t xml:space="preserve"> </t>
    </r>
    <r>
      <rPr>
        <sz val="10"/>
        <color indexed="8"/>
        <rFont val="Times New Roman"/>
        <family val="1"/>
      </rPr>
      <t xml:space="preserve"> Odporność na rozerwanie na mokro i na sucho w obszarze krytycznym &gt; 200 kPa oraz na rozciąganie wzdłużne na mokro i na sucho &gt;88 N.   - 1 x serweta 91x150 cm, nieprzemakalna wykonana z laminatu trójwarstwowego  - 1 x organizator przewodów typu rzep 2,5x13 cm. Zestaw spełnia wymogi normy zharmonizowanej EN 13795 </t>
    </r>
    <r>
      <rPr>
        <sz val="10"/>
        <color indexed="10"/>
        <rFont val="Times New Roman"/>
        <family val="1"/>
      </rPr>
      <t xml:space="preserve"> </t>
    </r>
    <r>
      <rPr>
        <sz val="10"/>
        <color indexed="8"/>
        <rFont val="Times New Roman"/>
        <family val="1"/>
      </rPr>
      <t xml:space="preserve">w zakresie wartości dla materiałów o wysokiej efektywności w obszarach krytycznych. Zestaw pakowany sterylnie  w przezroczysta foliową torbę z portem do sterylizacji, posiada  cztery </t>
    </r>
    <r>
      <rPr>
        <sz val="10"/>
        <color indexed="10"/>
        <rFont val="Times New Roman"/>
        <family val="1"/>
      </rPr>
      <t xml:space="preserve"> </t>
    </r>
    <r>
      <rPr>
        <sz val="10"/>
        <color indexed="8"/>
        <rFont val="Times New Roman"/>
        <family val="1"/>
      </rPr>
      <t>etykiety do archiwizacji danych, samoprzylepne zawierające min. numer katalogowy, serię, datę ważności  i nazwę producenta.Sterylizacja EO.
Producent spełnia wymogi normy środowiskowej ISO 14001</t>
    </r>
  </si>
  <si>
    <r>
      <rPr>
        <b/>
        <sz val="8"/>
        <color indexed="8"/>
        <rFont val="Times New Roman"/>
        <family val="1"/>
      </rPr>
      <t xml:space="preserve">Sterylny zestaw do zabiegów na kręgosłupie – stabilizacja otwarta. </t>
    </r>
    <r>
      <rPr>
        <sz val="8"/>
        <color indexed="8"/>
        <rFont val="Times New Roman"/>
        <family val="1"/>
      </rPr>
      <t xml:space="preserve">
Skład zestawu: 1x Fartuch chirurgiczny  z bawełnopodobnej włókniny o gramaturze 70 g/m², wzmocniony folią PE,rękawy klejone  rozmiar L 120 cm zapakowany sterylnie w papier krepowy
1x Serweta na stolik narzędziowy ortopedyczna  140x190 cm z mocnej folii  PE 75µ ze wzmocnieniem w części centralnej (owinięcie zestawu)
1x Serweta na stolik narzędziowy 140x190 cm, z folii PE  50µ ze wzmocnieniem w części centralnej
2x Ręcznik chłonny celulozowy z mikrosiecią 
1x Fartuch chirurgiczny, wykonany z bawełnopodobnej włókniny o gramaturze 70 g/m², wzmocniony folią PE, rękawy klejone,  rozmiar  XL 130cm
1x Fartuch chirurgiczny  z bawełnopodobnej włókniny o gramaturze 70 g/m², wzmocniony folią PE, rękawy klejone,  rozmiar  XLL 150cm
1x Ostrze chirurgiczne nr 11 ze stali węglowej
2x Ostrze chirurgiczne nr 23 ze stali węglowej
1x Czyścik końcówek elektrochirurgicznych, nitka RTG,  50x50mm
1x Nóż elektrochirurgiczny z osłonką końcówki, kabel 300 cm, 2 przyciski wł. i wył.
1x Licznik igieł magnetyczno  piankowy ze zdejmowaczem ostrzy na 20 szt., żółty,  zatrzaskowy zamek i taśma lepna z symbolem BIOHAZARD do zabezpieczenia przed otwarciem w czasie transportu 
1x Uchwyt do skalpeli  na  3 szt. z możliwością przyklejenia do podłoża 
1x Kleszczyki 24 cm, plastikowe
1x Strzykawka Luer Lock 20 ml, centralna, 3-częściowa
1x Strzykawka z bańką odsysającą  do irygacji 60 ml z zatyczką
1x Dren ssący, CH21, D-0,7 cm, długość 300 cm
1x Końcówka do odsysania Yankauer CH22 2,1cm, 6 otworów
1x Uchwyt ssący Yankauer FRAZIER  CH12 końcówka aluminiowa 
1x Miska 1500 ml, niebieska , skalowana
1x Miska 1000 ml, niebieska , skalowana
1x Miska 500 ml, niebieska ,skalowana
1x Miska 250 ml, wysokość 5,5 cm, średnica 8,5 cm, skalowana
1x Serweta laparotomijna z nitką RTG 45x45 cm, 4W 17N, biała, wiązana po 5
4x Kompres włókninowy 10x10 cm z  nitką RTG, 8W, 50g, wiązany po 10
1x Uchwyt na przewody typu rzep  2,5x14 cm
1x Kieszeń dwukomorowa na narzędzia 41x33 cm z  folii PE,  przylepna 
2x Włókninowa taśma przylepna, 9x50 cm
1x Osłona ramienia C 2-częściowa: tunel  13x205 cm z klipsami, osłona 75x75 cm z folii PE
1x Osłona okrągła -długość 76 cm, średnica po rozciągnięciu 152 cm, gumka 135 cm 
1x Bakteriobójcza folia chirurgiczna, powierzchnia całkowita 40x40 cm, lepna 34x40 cm
1x Serweta do zabiegu na kręgosłupie 196/254x310 cm z przylepnym otworem 12x32 cm ze wzmocnieniem chłonnym 66x77cm wokół otworu ze zintegrowaną matą antypoślizgowa na narzędzia, osłonami ramion stołu i trzema podwójnymi  uchwytami na przewody. Serweta wykonana z trilamiantu o gramaturze 66g/m² odpornego  na przenikanie płynów  &gt; 200 cmH2O, wytrzymałego  na rozrywanie na mokro/sucho  w obszarze krytycznym &gt;570 kPa, niepylącego współczynnik pylenia≤1,9 log10. Boki z folii PE
1x Serweta dwuwarstwowa 75x90 cm o odporności na penetrację płynów &gt; 178 cmH2O  
4x Serweta dwuwarstwowa 75x90 cm, przylepna o odporności na penetrację płynów &gt; 178 cmH2O  
1x Etykieta do  identyfikacji zestawu  w kolorze żółtym                                                                                                                                                                                                                                                                   1x Taca 24x28x5 cm
Opakowanie zestawu zaopatrzone w 4 etykiety samoprzylepne do dokumentacji medycznej zawierające min min.: numer katalogowy, nazwę producenta, nazwę zestawu i datę ważności. Zestaw spełnia wymagania dla procedur wysokiego ryzyka wg normy EN 13795 pakowany sterylnie w przezroczystą, foliową torbę z portami do sterylizacji. Sterylizacja tlenkiem etylenu. Zestawy pakowane zbiorczo w worek foliowy, następnie karton ze strunowym systemem otwierania. Producent spełnia wymogi normy środowiskowej ISO 14001 potwierdzony certyfikatem.
</t>
    </r>
  </si>
  <si>
    <r>
      <rPr>
        <b/>
        <sz val="9"/>
        <color indexed="8"/>
        <rFont val="Times New Roman"/>
        <family val="1"/>
      </rPr>
      <t>Sterylny zestaw do zabiegów na kręgosłupie – stabilizacja przez skórna</t>
    </r>
    <r>
      <rPr>
        <sz val="9"/>
        <color indexed="8"/>
        <rFont val="Times New Roman"/>
        <family val="1"/>
      </rPr>
      <t xml:space="preserve">
Skład zestawu:
1x Fartuch chirurgiczny  z bawełnopodobnej włókniny o gramaturze 70 g/m², wzmocniony folią PE, rękawy klejone, rozmiar L 120 cm zapakowany sterylnie w papier krepowy
1x Serweta na stolik narzędziowy ortopedyczna  140x190 cm z mocnej folii  PE 75µ ze wzmocnieniem w części centralnej (owinięcie zestawu)
1x Serweta na stolik narzędziowy 140x190 cm, z folii PE  50µ ze wzmocnieniem w części centralnej
2x Ręcznik chłonny celulozowy z mikrosiecią 
1xFartuch chirurgiczny, wykonany z bawełnopodobnej włókniny o gramaturze 70 g/m², wzmocniony folią PE, rękawy klejone, rozmiar  XL 130cm
1x Fartuch chirurgiczny, wykonany z bawełnopodobnej włókniny o gramaturze 70 g/m², wzmocniony folią PE, rękawy klejone, rozmiar XLL 150cm 
1x Uchwyt do skalpeli, z podziałem na 3, z możliwością przyklejenia do podłoża 
1x Licznik igieł magnetyczno  piankowy ze zdejmowaczem ostrzy na 20 szt., żółty,  zatrzaskowy zamek i taśma lepna z symbolem BIOHAZARD do zabezpieczenia przed otwarciem w czasie transportu 
1x Uchwyt na przewody typu rzep  2,5x14 cm 
2x Ostrze chirurgiczne nr 23 ze stali węglowej
1x Strzykawka do irygacji 100 ml trzyczęściowa  z uchwytem na palec
1x Dren ssący, CH21, D-0,7 cm 300 cm
1x Końcówka do odsysania Yankauer CH24,  4 otwory
1x Uchwyt ssący Yankauer FRAZIER  CH12 końcówka aluminiowa 
2x Miska 500 ml niebieska , skalowana
1x Serweta laparotomijna z nitką RTG 45x45 cm, 4W 17N, biała, wiązana po 5
4x Kompres włókninowy 10x10 cm z  nitką RTG, 8W, 50g, wiązany po 10
2x Włókninowa taśma przylepna, 9x50 cm
1x Kleszczyki 24 cm, plastikowe
1x Osłona ramienia C 2-częściowa:  tunel 13x205 cm z klipsami, osłona 75x75 cm z  folii PE
1x Osłona okrągła - długość 76 cm, średnica po rozciągnięciu 152 cm, gumka 135 cm  
1x Kieszeń dwukomorowa na narzędzia 41x33 cm z  folii PE,  przylepna
1x Serweta 220x300 cm z przylepnym rozcięciem  U 8,5x107 cm ze wzmocnieniem chłonnym w obszarze krytycznym  1x Serweta dwuwarstwowa 75x90 cm 
</t>
    </r>
    <r>
      <rPr>
        <sz val="9"/>
        <rFont val="Times New Roman"/>
        <family val="1"/>
      </rPr>
      <t>4x Serweta dwuwarstwowa 75x90 cm, przylepna 
1x Etykieta do identyfikacji  zestawu  czerwona                                                                                                      1x Taca 24x28x5 cm</t>
    </r>
    <r>
      <rPr>
        <sz val="9"/>
        <color indexed="8"/>
        <rFont val="Times New Roman"/>
        <family val="1"/>
      </rPr>
      <t xml:space="preserve">
Serwety okrywające pacjenta wykonane z chłonnego bilaminatu  o gramaturze 58g/m² odpornego na penetracje płynów &gt;178 cm H2O.
Opakowanie zestawu zaopatrzone w 4 etykiety samoprzylepne do dokumentacji medycznej zawierające min: numer katalogowy, nazwę producenta, nazwę zestawu i datę ważności. Zestaw spełnia wymagania dla procedur wysokiego ryzyka wg normy EN 13795 pakowany sterylnie w przezroczystą, foliową torbę z portami do sterylizacji. Sterylizacja tlenkiem etylenu. Zestawy pakowane zbiorczo w worek foliowy, następnie karton ze strunowym systemem otwierania Producent spełnia wymogi normy środowiskowej ISO 14001 potwierdzony certyfikatem.
</t>
    </r>
  </si>
  <si>
    <r>
      <rPr>
        <b/>
        <sz val="10"/>
        <rFont val="Times New Roman"/>
        <family val="1"/>
      </rPr>
      <t>Czepek z napotnikiem</t>
    </r>
    <r>
      <rPr>
        <sz val="10"/>
        <rFont val="Times New Roman"/>
        <family val="1"/>
      </rPr>
      <t xml:space="preserve"> - o kroju furażerki, na obwodzie czepka chłonna włóknina wzmocniona, niepyląca i absorbująca płyny, na górze łatwo przepuszczający parę wodną spubnbond polipropylenowy. Czepek wiązany z tyłu. Kolor niebieski.</t>
    </r>
  </si>
  <si>
    <r>
      <rPr>
        <b/>
        <sz val="10"/>
        <rFont val="Times New Roman"/>
        <family val="1"/>
      </rPr>
      <t>Przenośna mata  na podłogę o dużej chłonności  płynów (3 l/m²)• rozmiar 71x182 cm /±1.</t>
    </r>
    <r>
      <rPr>
        <sz val="10"/>
        <rFont val="Times New Roman"/>
        <family val="1"/>
      </rPr>
      <t xml:space="preserve">
Budowa maty wielowarstwowa, wierzchnia warstwa hydrofilowa 
o trwałej niestrzępiącej się konstrukcji, wewnętrzna warstwa celulozowo poliestrowa o wysokiej chłonności, foliowy spód nieprzemakalny, antyposlizgowy, zapobiegający ślizganiu się produktu po mokrej podłodze.
Pakowana indywidualnie w folię </t>
    </r>
  </si>
  <si>
    <r>
      <rPr>
        <b/>
        <sz val="10"/>
        <rFont val="Times New Roman"/>
        <family val="1"/>
      </rPr>
      <t>Przenośna mata  na podłogę o dużej chłonności  płynów (3 l/m²)• rozmiar 71x101 cm /±1.</t>
    </r>
    <r>
      <rPr>
        <sz val="10"/>
        <rFont val="Times New Roman"/>
        <family val="1"/>
      </rPr>
      <t xml:space="preserve">
Budowa maty wielowarstwowa, wierzchnia warstwa hydrofilowa o trwałej niestrzępiącej się konstrukcji, wewnętrzna warstwa celulozowo poliestrowa o wysokiej chłonności, foliowy spód nieprzemakalny, antyposlizgowy, zapobiegający ślizganiu się produktu po mokrej podłodze. Pakowana indywidualnie w folię </t>
    </r>
  </si>
  <si>
    <r>
      <rPr>
        <b/>
        <sz val="10"/>
        <rFont val="Times New Roman"/>
        <family val="1"/>
      </rPr>
      <t>Folia chirurgiczna bakteriobójcza .</t>
    </r>
    <r>
      <rPr>
        <sz val="10"/>
        <rFont val="Times New Roman"/>
        <family val="1"/>
      </rPr>
      <t xml:space="preserve">
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Rozmiar w warstwie klejącej 66cm x85cm ,</t>
    </r>
    <r>
      <rPr>
        <b/>
        <sz val="10"/>
        <rFont val="Times New Roman"/>
        <family val="1"/>
      </rPr>
      <t>rozmiar całkowity 56cmx 85cm.</t>
    </r>
  </si>
  <si>
    <r>
      <rPr>
        <b/>
        <sz val="10"/>
        <rFont val="Times New Roman"/>
        <family val="1"/>
      </rPr>
      <t xml:space="preserve">Folia chirurgiczna bakteriobójcza </t>
    </r>
    <r>
      <rPr>
        <sz val="10"/>
        <rFont val="Times New Roman"/>
        <family val="1"/>
      </rPr>
      <t xml:space="preserve">
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Rozmiar całkowity 44cm x 35 cm. </t>
    </r>
    <r>
      <rPr>
        <b/>
        <sz val="10"/>
        <rFont val="Times New Roman"/>
        <family val="1"/>
      </rPr>
      <t xml:space="preserve">Rozmiar części lepnej 34cm x 35cm </t>
    </r>
    <r>
      <rPr>
        <sz val="10"/>
        <rFont val="Times New Roman"/>
        <family val="1"/>
      </rPr>
      <t xml:space="preserve">
</t>
    </r>
  </si>
  <si>
    <r>
      <rPr>
        <b/>
        <sz val="10"/>
        <rFont val="Times New Roman"/>
        <family val="1"/>
      </rPr>
      <t xml:space="preserve">Folia chirurgiczna bakteriobójcza </t>
    </r>
    <r>
      <rPr>
        <sz val="10"/>
        <rFont val="Times New Roman"/>
        <family val="1"/>
      </rPr>
      <t xml:space="preserve">
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Rozmiar całkowity 66cm x 60 cm. </t>
    </r>
    <r>
      <rPr>
        <b/>
        <sz val="10"/>
        <rFont val="Times New Roman"/>
        <family val="1"/>
      </rPr>
      <t>Rozmiar części lepnej 56cm x 60cm</t>
    </r>
    <r>
      <rPr>
        <sz val="10"/>
        <rFont val="Times New Roman"/>
        <family val="1"/>
      </rPr>
      <t xml:space="preserve"> </t>
    </r>
  </si>
  <si>
    <t>Podkład chłonny na stół operacyjny w rozmiarze 100 x 225cm z wkładem chłonnym 50 x 208cm ±2,5 cm; wykonany z pięciu warstw tj. włókniny polipropylenowej 18g/m², warstwy celulozowej 16 g/m², pulpy celulozowej 81,5g z superabsorbentem SAP27g , warstwy celulozowej 16 g/m², niebieskiej folii PE 40 g/m². Waga całkowita podkładu 280 g ±5g, chłonność 3820,18 ml.</t>
  </si>
  <si>
    <t xml:space="preserve">Podkład z możliwością przenoszenia  pacjenta do 150 kg, z wkładem chłonnym zawierającym superabsorbent , umożliwiający trwałe zatrzymanie płynu w rdzeniu, w rozmiarze 210x80 cm(wkład chłonny 200x60), w kolorze białym; przyjazny dla skóry, z gładkim wkładem chłonnym, pokryty włókniną PP, wzmocniony co umożliwia przenoszenie pacjenta do 150 kg. Chłonność min. 1,5 litra. Zapewnia trwałe zatrzymanie bakterii, w tym MRSA,E.Coli (potwierdzone bdaniami z jednostki niezależnej), redukuje zapach, WVTR  3500 g/m2/24 h. </t>
  </si>
  <si>
    <t>Pakiet nr 19 - Serwety do zabiegów</t>
  </si>
  <si>
    <t>Serweta o wymiarze 47,5 x 60cm z taśma samoprzylepną, wykonana z nieprzemakalnego laminatu 4-warstwowego o gramaturze min. 105g/m2 i wytrzymałość na wypychanie na sucho i mokro min. 80-100 kPa. 
Warstwa górna laminatu wykonana z polimeru PE o strukturze lejkowatej, która pochłania materiał biologiczny i płyny, pozostająca na powierzchni sucha nie brudząca operatora oraz nie powodująca tworzenia się mikro włókien na powierzchni serwety. 
Dwie środkowe warstwy wykonane z wysokochłonnej włókniny, dolna warstwa z nieprzemakalnego polimeru PE.</t>
  </si>
  <si>
    <t xml:space="preserve">Jednorazowa myjka przeznaczona do higieny pacjenta, wykonana z nieprzemakalnego laminatu, podfoliowana, PE 16x22 cm </t>
  </si>
  <si>
    <t>Pakiet nr 9 Jednorazowe zestawy do operacji, serwety, jednorazowe narzędzia</t>
  </si>
  <si>
    <t xml:space="preserve">                                                                       Pakiet nr 20 Pieluchomajtki</t>
  </si>
  <si>
    <t>Pakiet nr 23 - Kołnierz okrywający gardło</t>
  </si>
  <si>
    <t>Pakiet nr 15 - Jednorazowe zestawy do operacji, materiały medyczne jednorazowego użytku, serwety sterylne</t>
  </si>
  <si>
    <t>Pakiet nr 22 - Ubranie chirurgiczne - ocieplacz</t>
  </si>
  <si>
    <t>Pakiet nr 21 - Czepki, torba izolująca, przenośne maty na podłogę.</t>
  </si>
  <si>
    <t>Pakiet nr 17 - Jednorazowe zestawy do operacji, materiały medyczne</t>
  </si>
  <si>
    <r>
      <rPr>
        <b/>
        <sz val="8"/>
        <rFont val="Arial"/>
        <family val="2"/>
      </rPr>
      <t>Zestaw do operacji biodra w pozycji ginekologicznej</t>
    </r>
    <r>
      <rPr>
        <sz val="8"/>
        <rFont val="Arial"/>
        <family val="2"/>
      </rPr>
      <t>. Skład zestawu: 1. 1 x serweta na stół narzędziowy150 cm x 190 cm, wykonana z laminatu 2-warstwowego składającego się z włókniny polipropylenowej i  folii polietylenowej. Materiał spełnia wymagania wysokie normy  EN13795. Gramatura materiału w polu krytycznym 77 g/m2; 2. 4 x ręcznik wysoko chłonny o wymiarach 30 cm x 40 cm, wykonany ze wzmacnianej włókniny celulozowej o gramaturze 60 g/m2; 3. 2 x fartuch chirurgiczny  ykonany z miękkiej, przewiewnej włókniny typu spunlaced o gramaturze 68 g/m2 i właściwościach hydrofobowych. Fartuch posiada nieprzemakalne wzmocnienia wykonane z laminatu dwuwarstwowego: włóknina polipropylenowa i folia polietylenowa. Wzmocnienia znajdują się w części przedniej i na rękawach. Gramatura wzmocnienia w części przedniej fartucha 42 g/m2 , na rękawach 40,5 g/m2. Fartuch z zakładanymi połami , w okolicach szyi  zapięcie na rzep min. 3 cm x 6 cm  i 3 cm x 13 cm,  mankiety o długości 8 cm ( + 2 cm ), wykonane z poliestru. Fartuch posiada oznakowanie rozmiaru  w postaci naklejki naklejone na fartuchu, pozwalające na identyfikację przed rozłożeniem. Rozmiar fartucha w centymetrach oznaczających jego długość 150 cm  (+/- 5 cm); 4. 2 x fartuch chirurgiczny wykonany z miękkiej, przewiewnej włókniny typu spunlaced o gramaturze 68 g/m2 i właściwościach hydrofobowych. Fartuch posiada nieprzemakalne wzmocnienia wykonane z laminatu dwuwarstwowego: włóknina polipropylenowa i folia polietylenowa. Wzmocnienia znajdują się w części przedniej i na rękawach. Gramatura wzmocnienia w części przedniej fartucha 42 g/m2 , na rękawach 40,5 g/m2. Fartuch z zakładanymi połami , w okolicach szyi  zapięcie na rzep min. 3 cm x 6 cm  i 3 cm x 13 cm ,  mankiety o długości 8 cm ( + 2 cm ) wykonane z poliestru.  Fartuch posiada oznakowanie rozmiaru  w postaci naklejki naklejone na fartuchu, pozwalające na identyfikację przed rozłożeniem. Fartuch przeznaczony do operacji generujących dużą ilość płynów.  Fartuch zapewnia wysoki komfort termiczny pracy operatora. Rozmiar fartucha w centymetrach oznaczających jego długość 170 cm  (+/- 5 cm); 5. 2 x osłona ortopedyczna na kończynę w rozmiarze 32-33 cm x 110-120 cm  wykonana z laminatu dwuwarstwowego, wewnątrz osłony włóknina polipropylenowa na zewnątrz folia polietylenowa, do mocowania każdej z osłon po 2 szt. taśm samoprzylepnych foliowych10 cm x 50 cm; 6. 1 x kieszeń na narzędzia chirurgiczna 1- komorowa o wymiarach 38-40 cm x 35-40 cm ,wykonana z folii polietylenowej bez sztywnika ; 7. 4 x taśma samoprzylepna włókninowa o wymiarach 9 x 49-50 cm; 8. 1 x kleszczyki blokowane do materiału opatrunkowego , plastikowe; 9. 1 x zestaw do odsysania z końcówką typu Yankauer Ch 24-25, Ø 6mm, 300cm ; 10.  1 x  dren do ssaka łączący Ch  25-30, 350 cm; 11.  2 x miska niebieska lub przeźroczysta, 500 ml, wykonana z plastiku; 12. 20 x kompres wykonany z gazy 17 nitkowej,16-warstwowy z nitką RTG 10 cm x 10 cm; 13. 3 x serweta wykonana z gazy bawełnianej 20 nitkowej ,6 warstwowa, 45-50 cm x 45-60 cm ( po wstępnym  praniu) z tasiemką i elementem kontrastującym w promieniach rtg, kolor biały;  14. 1 x folia operacyjna poliuretanowa pokryta klejem poliakrylowym , z czerwonym paskiem na brzegach ułatwiającym aplikację, nie zawierająca lateksu, kalafonii i jej pochodnych, grubość 0,048 mm, wymiar powierzchni przylepnej 45 cm x 50 cm , wymiar całkowity folii 45 cm x 55-57 cm; 15. 2 x serweta operacyjna 150 cm x 210-240 cm Serweta wykonana z laminatu dwuwarstwowego włóknina polipropylenowa i folia polietylenowa. Gramatura laminatu 57,5 g/m2.Serweta powinna  spełniać wymagania wysokie  normy PN EN13795,   wytrzymała na wypychanie na mokro &gt;  260 kPa,  szybkość absorbcji (spływ cieczy) 80% (badane według ISO 9073-11); 16. 1 x serweta główna do operacji ortopedycznych w pozycji ginekologicznej 295cm-297 cm x 400 cm z dwoma otworami umieszczonymi centralnie : jeden otwór w kształcie owalnym 12 cm -13 cm x 15 cm -18,5 cm,  drugi otwór okrągły o średnicy 7,5 cm – 8 cm, oba otwory samouszczelniające się neoprenem.  Serweta w polu krytycznym wzmocniona łatą chłonną z wycięciem w kształcie litery " U "  wzmocnienie od strony otworu owalnego. Serweta w całości  wykonana z materiału 2-warstwowego (włóknina polipropylenowa i folia polietylenowa)  o gramaturze min. 57,5 g/m2 - 63 g/m2, dodatkowo wzmocniona w polu krytycznym łatą o wysokiej absorpcji o gramaturze 112,5 g/m2. Wszystkie składowe ułożone w kolejności umożliwiającej sprawną aplikację zgodnie z zasadami aseptyki, zawinięte w serwetę na stolik instrumentariuszki. Zestaw powinien być wyposażony w minimum dwie samoprzylepne etykiety, z  nr katalogowym, datą ważności i numerem serii służąca do archiwizacji danych. Zawartość zestawu opisana w języku polskim na etykiecie produktowej naklejonej na opakowaniu. Opakowanie - torba z przeźroczystej foli polietylenowej z klapką  zgrzewaną z folią, w celu zminimalizowania ryzyka zbrudzenia zawartości podczas wyjmowania z opakowania przy zgrzewie powinien znajdować się sterylny margines.</t>
    </r>
  </si>
  <si>
    <r>
      <rPr>
        <b/>
        <sz val="9"/>
        <rFont val="Times New Roman"/>
        <family val="1"/>
      </rPr>
      <t xml:space="preserve">Zestaw do artroskopii biodra </t>
    </r>
    <r>
      <rPr>
        <sz val="9"/>
        <rFont val="Times New Roman"/>
        <family val="1"/>
      </rPr>
      <t xml:space="preserve">
Skład zestawu:
• 1 x serweta na stół instrumentarium 190-225 cm x 190 cm, wykonana z  laminatu dwuwarstwowego składającego się z włókniny polipropylenowej i folii polietylenowej i oraz wzmocniona w strefie krytycznej min. 110 cm x 150 cm (owinięcie zestawu),     
• 2 x ręcznik wysokochłonny, 30 x 20 cm, wykonany ze wzmocnionej włókniny celulozowej 
o gramaturze 65g/m2,
• 1 x fartuch chirurgiczny pełnobarierowy, wykonany z miękkiej przewiewnej włókniny SMMS o gramaturze 35g/m2 , przeznaczony do operacji generujących dużą ilość płynów. Fartuch posiada nieprzemakalne wzmocnienia wykonane z laminatu dwuwarstwowego: włóknina polipropylenowa i folia polietylenowa. Wzmocnienia znajdują się w części przedniej i na rękawach. Gramatura wzmocnienia w części przedniej fartucha 42g/m2 , na rękawach 40,5g/m2. Fartuch z zakładanymi polami złożony w sposób zapewniający aseptyczną aplikację i zachowujący sterylny obszar na plecach ( złożenie typu book folded). Wiązany na troki wewnętrzne oraz troki zewnętrzne z kartonikiem, z tyłu 
w okolicy szyi zapięcie na rzep min. 3 cm x 6 cm i 3 cm x 13 cm, mankiety o długości 8 cm
 (+2 cm) wykonane z poliestru. Szwy wykonane techniką ultradźwiękową. Posiada oznakowanie rozmiaru w [postaci naklejki na fartuchu, pozwalające na identyfikację przed rozłożeniem Rozmiar fartucha w centymetrach oznaczających jego długość 130 cm (+/- 5 cm),
• 1 x serweta na stolik Mayo 80 x 145 cm,
• 2 x fartuch chirurgiczny wzmocniony pełnobarierowy, , wykonany z miękkiej przewiewnej włókniny SMMS o gramaturze 35g/m2 , przeznaczony do operacji generujących dużą ilość płynów. Fartuch posiada nieprzemakalne wzmocnienia wykonane z laminatu dwuwarstwowego: włóknina polipropylenowa i folia polietylenowa. Wzmocnienia znajdują się w części przedniej i na rękawach. Gramatura wzmocnienia w części przedniej fartucha 42g/m2 , na rękawach 40,5g/m2. Fartuch z zakładanymi polami złożony w sposób zapewniający aseptyczną aplikację i zachowujący sterylny obszar na plecach ( złożenie typu book folded). Wiązany na troki wewnętrzne oraz troki zewnętrzne z kartonikiem, z tyłu 
w okolicy szyi zapięcie na rzep min. 3 cm x 6 cm i 3 cm x 13 cm, mankiety o długości 8 cm
 (+2 cm) wykonane z poliestru. Szwy wykonane techniką ultradźwiękową. Posiada oznakowanie rozmiaru w [postaci naklejki na fartuchu, pozwalające na identyfikację przed rozłożeniem Rozmiar fartucha w centymetrach oznaczających jego długość 150 cm (+/- 5 cm),
• 3 x taśma samoprzylepna elastyczna (włókninowa) 9 x 50 cm,
Składane pudełko rozm. 3 przykrywka + dno
• 1 x osłona na kamerę zwinięta teleskopowo 16 x 250 cm, zakończona kartonem z foliową taśmą lepną na końcu osłony do zamocowania na przewodzie. Osłona wykonana z mocnej przeźroczystej folii polietylenowej o grubości 0,05 mm,
• 1 x zestaw przetworników obrazowych, transparentny, 90 x 225 cm, osłona 75 x 60 cm, taśma przylepna 50 x 9 cm,
• 1 x osłona okrągła transparentna Ø 90 cm,
• 2 x dreny do odsysania 25Ch / 350 cm długości.
• 1 x pojemnik na igły i ostrza, magnes/pianka,
• 2 x jednorazowe ostrze do skalpela nr 11,
• 1 x kleszczyki (pean) plastikowe proste do mycia pola operacyjnego 24,5 cm,
• 1 x steryny pisak do znakowania skóry, ze standardowa końcówką, regulowany liniowo,
• 2 x opatrunek chirurgiczny 10 x 30 cm,
• 1 x pojemnik plastikowy 500ml z podziałką,
• 20 x kompres gazowy z  nitką RTG, 10 x 10 cm, 17 nitek, 16 warstw, luzem,
• 1 x serweta 150 x 240 cm, z taśma lepną 100 x 5 cm na boku 240 cm, wykonana z laminatu dwuwarstwowego z włókniny polipropylenowej i folii polietylenowe. Gramatura laminatu 57,5g/m2. Serweta powinna spełniać wymagania wysokie normy PN EN13795, wytrzymały na wypychanie na mokro 185 kPa, poziom absorbcji 200 ml/ m2, spływ cieczy 75%. 
• 1 x serweta główna do artroskopii stawu biodrowego 288 x 360 cm, okno 30 x 30 cm, wymiar 48 x 55 cm, z folią chirurgiczna 41 x  46 cm . Serweta dwuwarstwowa o gramaturze laminatu 57,5g/m2 z otworem otoczonym folia chirurgiczna ze zintegrowana torba na płyny łącznie z sitkiem i zaworem do podłączenia drenu, z dwiema kieszeniami na narzędzia. Serweta powinna spełniać następujące wymagania: wytrzymałość na wypychanie na mokro 185 kPa, poziom absorbcji 200 ml/ m2, spływ cieczy 75%. 
Wszystkie składowe ułożone w kolejności umożliwiającej sprawną aplikację zgodnie z zasadami aseptyki. Zawinięte w serwetę na stolik instrumentariuszki. Zestaw powinien być wyposażony w minimum 4  samoprzylepne etykiety posiadające nazwę producenta, nazwę zestawu z numerem katalogowym, datą ważności i numerem serii służącym do archiwizacji danych. Zawartość zestawu opisana w języku polskim na etykiecie produktowej naklejonej na opakowaniu. Opakowanie – torba z przeźroczystej folii polietylenowej z klapką zgrzewaną z folią, w celu zminimalizowania ryzyka zbrudzenia zawartości podczas wyjmowania z opakowania. Przy zgrzewnie powinien znajdować się sterylny margines.
</t>
    </r>
  </si>
</sst>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 &quot;zł&quot;"/>
    <numFmt numFmtId="171" formatCode="#,##0.00\ &quot;zł&quot;"/>
    <numFmt numFmtId="172" formatCode="#,##0.00\ _z_ł"/>
    <numFmt numFmtId="173" formatCode="_-* #,##0.00\ [$zł-415]_-;\-* #,##0.00\ [$zł-415]_-;_-* &quot;-&quot;??\ [$zł-415]_-;_-@_-"/>
    <numFmt numFmtId="174" formatCode="#,##0.00\ [$zł-415];[Red]#,##0.00\ [$zł-415]"/>
    <numFmt numFmtId="175" formatCode="#,##0.00\ &quot;zł&quot;;[Red]#,##0.00\ &quot;zł&quot;"/>
    <numFmt numFmtId="176" formatCode="0.0%"/>
    <numFmt numFmtId="177" formatCode="#,##0.00\ [$zł-415];\-#,##0.00\ [$zł-415]"/>
  </numFmts>
  <fonts count="95">
    <font>
      <sz val="10"/>
      <name val="Arial"/>
      <family val="2"/>
    </font>
    <font>
      <sz val="11"/>
      <color indexed="8"/>
      <name val="Calibri"/>
      <family val="2"/>
    </font>
    <font>
      <sz val="8"/>
      <name val="Arial"/>
      <family val="2"/>
    </font>
    <font>
      <b/>
      <sz val="10"/>
      <name val="Arial"/>
      <family val="2"/>
    </font>
    <font>
      <b/>
      <sz val="10"/>
      <color indexed="8"/>
      <name val="Times New Roman"/>
      <family val="1"/>
    </font>
    <font>
      <sz val="10"/>
      <color indexed="8"/>
      <name val="Times New Roman"/>
      <family val="1"/>
    </font>
    <font>
      <b/>
      <sz val="10"/>
      <name val="Times New Roman"/>
      <family val="1"/>
    </font>
    <font>
      <sz val="10"/>
      <name val="Times New Roman"/>
      <family val="1"/>
    </font>
    <font>
      <b/>
      <sz val="12"/>
      <name val="Times New Roman"/>
      <family val="1"/>
    </font>
    <font>
      <sz val="9"/>
      <name val="Times New Roman"/>
      <family val="1"/>
    </font>
    <font>
      <sz val="9"/>
      <color indexed="8"/>
      <name val="Times New Roman"/>
      <family val="1"/>
    </font>
    <font>
      <b/>
      <sz val="9"/>
      <name val="Times New Roman"/>
      <family val="1"/>
    </font>
    <font>
      <b/>
      <sz val="9"/>
      <color indexed="8"/>
      <name val="Times New Roman"/>
      <family val="1"/>
    </font>
    <font>
      <sz val="8"/>
      <color indexed="8"/>
      <name val="Times New Roman"/>
      <family val="1"/>
    </font>
    <font>
      <b/>
      <sz val="8"/>
      <color indexed="8"/>
      <name val="Times New Roman"/>
      <family val="1"/>
    </font>
    <font>
      <b/>
      <sz val="11"/>
      <name val="Arial"/>
      <family val="2"/>
    </font>
    <font>
      <sz val="12"/>
      <name val="Times New Roman"/>
      <family val="1"/>
    </font>
    <font>
      <b/>
      <sz val="11"/>
      <name val="Times New Roman"/>
      <family val="1"/>
    </font>
    <font>
      <b/>
      <sz val="9"/>
      <name val="Verdana"/>
      <family val="2"/>
    </font>
    <font>
      <sz val="8"/>
      <name val="Times New Roman"/>
      <family val="1"/>
    </font>
    <font>
      <b/>
      <sz val="8"/>
      <name val="Times New Roman"/>
      <family val="1"/>
    </font>
    <font>
      <sz val="11"/>
      <color indexed="8"/>
      <name val="Times New Roman"/>
      <family val="1"/>
    </font>
    <font>
      <sz val="8"/>
      <color indexed="8"/>
      <name val="Arial"/>
      <family val="2"/>
    </font>
    <font>
      <b/>
      <sz val="8"/>
      <color indexed="8"/>
      <name val="Arial"/>
      <family val="2"/>
    </font>
    <font>
      <b/>
      <sz val="12"/>
      <name val="Arial"/>
      <family val="2"/>
    </font>
    <font>
      <b/>
      <sz val="9"/>
      <color indexed="10"/>
      <name val="Times New Roman"/>
      <family val="1"/>
    </font>
    <font>
      <sz val="10"/>
      <color indexed="10"/>
      <name val="Times New Roman"/>
      <family val="1"/>
    </font>
    <font>
      <sz val="9"/>
      <color indexed="10"/>
      <name val="Times New Roman"/>
      <family val="1"/>
    </font>
    <font>
      <sz val="9"/>
      <name val="Arial"/>
      <family val="2"/>
    </font>
    <font>
      <sz val="12"/>
      <name val="Arial"/>
      <family val="2"/>
    </font>
    <font>
      <b/>
      <sz val="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color indexed="10"/>
      <name val="Times New Roman"/>
      <family val="1"/>
    </font>
    <font>
      <b/>
      <sz val="12"/>
      <color indexed="10"/>
      <name val="Times New Roman"/>
      <family val="1"/>
    </font>
    <font>
      <sz val="9"/>
      <color indexed="8"/>
      <name val="Arial"/>
      <family val="2"/>
    </font>
    <font>
      <b/>
      <sz val="10"/>
      <color indexed="10"/>
      <name val="Arial"/>
      <family val="2"/>
    </font>
    <font>
      <sz val="10"/>
      <color indexed="8"/>
      <name val="Arial"/>
      <family val="2"/>
    </font>
    <font>
      <b/>
      <sz val="11"/>
      <color indexed="10"/>
      <name val="Arial"/>
      <family val="2"/>
    </font>
    <font>
      <b/>
      <sz val="10"/>
      <color indexed="8"/>
      <name val="Arial"/>
      <family val="2"/>
    </font>
    <font>
      <sz val="10"/>
      <color indexed="10"/>
      <name val="Arial"/>
      <family val="2"/>
    </font>
    <font>
      <b/>
      <sz val="12"/>
      <color indexed="10"/>
      <name val="Arial"/>
      <family val="2"/>
    </font>
    <font>
      <b/>
      <sz val="13"/>
      <color indexed="10"/>
      <name val="Times New Roman"/>
      <family val="1"/>
    </font>
    <font>
      <sz val="13"/>
      <color indexed="10"/>
      <name val="Arial"/>
      <family val="2"/>
    </font>
    <font>
      <b/>
      <sz val="11"/>
      <color indexed="10"/>
      <name val="Times New Roman"/>
      <family val="1"/>
    </font>
    <font>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Times New Roman"/>
      <family val="1"/>
    </font>
    <font>
      <sz val="10"/>
      <color theme="1"/>
      <name val="Times New Roman"/>
      <family val="1"/>
    </font>
    <font>
      <b/>
      <sz val="10"/>
      <color theme="1"/>
      <name val="Times New Roman"/>
      <family val="1"/>
    </font>
    <font>
      <b/>
      <sz val="10"/>
      <color rgb="FFFF0000"/>
      <name val="Times New Roman"/>
      <family val="1"/>
    </font>
    <font>
      <b/>
      <sz val="12"/>
      <color rgb="FFFF0000"/>
      <name val="Times New Roman"/>
      <family val="1"/>
    </font>
    <font>
      <sz val="9"/>
      <color theme="1"/>
      <name val="Arial"/>
      <family val="2"/>
    </font>
    <font>
      <b/>
      <sz val="10"/>
      <color rgb="FFFF0000"/>
      <name val="Arial"/>
      <family val="2"/>
    </font>
    <font>
      <sz val="10"/>
      <color theme="1"/>
      <name val="Arial"/>
      <family val="2"/>
    </font>
    <font>
      <b/>
      <sz val="11"/>
      <color rgb="FFFF0000"/>
      <name val="Arial"/>
      <family val="2"/>
    </font>
    <font>
      <b/>
      <sz val="10"/>
      <color theme="1"/>
      <name val="Arial"/>
      <family val="2"/>
    </font>
    <font>
      <sz val="10"/>
      <color rgb="FFFF0000"/>
      <name val="Arial"/>
      <family val="2"/>
    </font>
    <font>
      <b/>
      <sz val="12"/>
      <color rgb="FFFF0000"/>
      <name val="Arial"/>
      <family val="2"/>
    </font>
    <font>
      <sz val="9"/>
      <color rgb="FFFF0000"/>
      <name val="Times New Roman"/>
      <family val="1"/>
    </font>
    <font>
      <b/>
      <sz val="13"/>
      <color rgb="FFFF0000"/>
      <name val="Times New Roman"/>
      <family val="1"/>
    </font>
    <font>
      <sz val="13"/>
      <color rgb="FFFF0000"/>
      <name val="Arial"/>
      <family val="2"/>
    </font>
    <font>
      <b/>
      <sz val="11"/>
      <color rgb="FFFF0000"/>
      <name val="Times New Roman"/>
      <family val="1"/>
    </font>
    <font>
      <sz val="12"/>
      <color rgb="FFFF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color indexed="8"/>
      </right>
      <top style="thin">
        <color indexed="8"/>
      </top>
      <bottom style="thin">
        <color indexed="8"/>
      </bottom>
    </border>
    <border>
      <left style="thin"/>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color indexed="8"/>
      </bottom>
    </border>
    <border>
      <left>
        <color indexed="63"/>
      </left>
      <right style="thin">
        <color indexed="8"/>
      </right>
      <top style="thin"/>
      <bottom style="thin"/>
    </border>
    <border>
      <left style="thin"/>
      <right style="thin"/>
      <top style="thin"/>
      <bottom>
        <color indexed="63"/>
      </bottom>
    </border>
    <border>
      <left style="thin"/>
      <right style="thin"/>
      <top>
        <color indexed="63"/>
      </top>
      <bottom>
        <color indexed="63"/>
      </bottom>
    </border>
    <border>
      <left style="thin"/>
      <right/>
      <top/>
      <bottom/>
    </border>
    <border>
      <left>
        <color indexed="63"/>
      </left>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4" fontId="1" fillId="0" borderId="0">
      <alignment/>
      <protection/>
    </xf>
    <xf numFmtId="0" fontId="1" fillId="0" borderId="0">
      <alignment/>
      <protection/>
    </xf>
    <xf numFmtId="9" fontId="1" fillId="0" borderId="0">
      <alignment/>
      <protection/>
    </xf>
    <xf numFmtId="0" fontId="65" fillId="0" borderId="3" applyNumberFormat="0" applyFill="0" applyAlignment="0" applyProtection="0"/>
    <xf numFmtId="0" fontId="66" fillId="29" borderId="4" applyNumberFormat="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0" applyNumberFormat="0" applyBorder="0" applyAlignment="0" applyProtection="0"/>
    <xf numFmtId="0" fontId="71" fillId="27" borderId="1" applyNumberFormat="0" applyAlignment="0" applyProtection="0"/>
    <xf numFmtId="9" fontId="0" fillId="0" borderId="0" applyFill="0" applyBorder="0" applyAlignment="0" applyProtection="0"/>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76" fillId="32" borderId="0" applyNumberFormat="0" applyBorder="0" applyAlignment="0" applyProtection="0"/>
  </cellStyleXfs>
  <cellXfs count="407">
    <xf numFmtId="0" fontId="0" fillId="0" borderId="0" xfId="0" applyAlignment="1">
      <alignment/>
    </xf>
    <xf numFmtId="0" fontId="0" fillId="0" borderId="0" xfId="0" applyBorder="1" applyAlignment="1">
      <alignment/>
    </xf>
    <xf numFmtId="0" fontId="0" fillId="0" borderId="0" xfId="0" applyBorder="1" applyAlignment="1">
      <alignment horizontal="left" vertical="top" wrapText="1"/>
    </xf>
    <xf numFmtId="0" fontId="7" fillId="0" borderId="0" xfId="0" applyFont="1" applyAlignment="1">
      <alignment/>
    </xf>
    <xf numFmtId="165" fontId="7" fillId="0" borderId="10" xfId="0" applyNumberFormat="1" applyFont="1" applyBorder="1" applyAlignment="1">
      <alignment horizontal="center" vertical="center" wrapText="1"/>
    </xf>
    <xf numFmtId="0" fontId="5" fillId="0" borderId="10" xfId="0" applyFont="1" applyBorder="1" applyAlignment="1">
      <alignment horizontal="left" vertical="top" wrapText="1"/>
    </xf>
    <xf numFmtId="0" fontId="5" fillId="0" borderId="10" xfId="45" applyFont="1" applyBorder="1" applyAlignment="1">
      <alignment horizontal="left" vertical="top" wrapText="1"/>
      <protection/>
    </xf>
    <xf numFmtId="0" fontId="5" fillId="0" borderId="10" xfId="45" applyFont="1" applyBorder="1" applyAlignment="1">
      <alignment horizontal="left" vertical="top" wrapText="1" shrinkToFit="1"/>
      <protection/>
    </xf>
    <xf numFmtId="0" fontId="7" fillId="0" borderId="10" xfId="45" applyFont="1" applyFill="1" applyBorder="1" applyAlignment="1">
      <alignment horizontal="left" vertical="top" wrapText="1"/>
      <protection/>
    </xf>
    <xf numFmtId="0" fontId="3" fillId="0" borderId="0" xfId="0" applyFont="1" applyAlignment="1">
      <alignment/>
    </xf>
    <xf numFmtId="0" fontId="8" fillId="0" borderId="0" xfId="45" applyFont="1" applyFill="1">
      <alignment/>
      <protection/>
    </xf>
    <xf numFmtId="0" fontId="6" fillId="0" borderId="0" xfId="0" applyFont="1" applyAlignment="1">
      <alignment/>
    </xf>
    <xf numFmtId="0" fontId="7" fillId="0" borderId="0" xfId="45" applyFont="1">
      <alignment/>
      <protection/>
    </xf>
    <xf numFmtId="0" fontId="6" fillId="0" borderId="0" xfId="45" applyFont="1">
      <alignment/>
      <protection/>
    </xf>
    <xf numFmtId="0" fontId="6" fillId="0" borderId="10" xfId="45" applyFont="1" applyFill="1" applyBorder="1" applyAlignment="1">
      <alignment horizontal="center" vertical="center" wrapText="1"/>
      <protection/>
    </xf>
    <xf numFmtId="0" fontId="7" fillId="0" borderId="10" xfId="45" applyFont="1" applyFill="1" applyBorder="1" applyAlignment="1">
      <alignment horizontal="center" vertical="center"/>
      <protection/>
    </xf>
    <xf numFmtId="164" fontId="7" fillId="0" borderId="10" xfId="44" applyFont="1" applyFill="1" applyBorder="1" applyAlignment="1" applyProtection="1">
      <alignment horizontal="right" vertical="center"/>
      <protection/>
    </xf>
    <xf numFmtId="9" fontId="7" fillId="0" borderId="10" xfId="44" applyNumberFormat="1" applyFont="1" applyFill="1" applyBorder="1" applyAlignment="1" applyProtection="1">
      <alignment horizontal="center" vertical="center"/>
      <protection/>
    </xf>
    <xf numFmtId="0" fontId="6" fillId="0" borderId="10" xfId="45" applyFont="1" applyFill="1" applyBorder="1" applyAlignment="1">
      <alignment horizontal="center" vertical="center"/>
      <protection/>
    </xf>
    <xf numFmtId="0" fontId="6" fillId="33" borderId="11" xfId="45" applyFont="1" applyFill="1" applyBorder="1" applyAlignment="1">
      <alignment horizontal="left" vertical="center" wrapText="1"/>
      <protection/>
    </xf>
    <xf numFmtId="0" fontId="6" fillId="0" borderId="12" xfId="45" applyFont="1" applyFill="1" applyBorder="1" applyAlignment="1">
      <alignment horizontal="center" vertical="center" wrapText="1"/>
      <protection/>
    </xf>
    <xf numFmtId="0" fontId="7" fillId="0" borderId="11" xfId="45" applyFont="1" applyFill="1" applyBorder="1" applyAlignment="1">
      <alignment horizontal="center" vertical="center"/>
      <protection/>
    </xf>
    <xf numFmtId="165" fontId="7" fillId="0" borderId="11" xfId="0" applyNumberFormat="1" applyFont="1" applyBorder="1" applyAlignment="1">
      <alignment horizontal="right" vertical="center"/>
    </xf>
    <xf numFmtId="9" fontId="7" fillId="0" borderId="11" xfId="44" applyNumberFormat="1" applyFont="1" applyFill="1" applyBorder="1" applyAlignment="1" applyProtection="1">
      <alignment horizontal="center" vertical="center"/>
      <protection/>
    </xf>
    <xf numFmtId="164" fontId="7" fillId="0" borderId="11" xfId="44" applyFont="1" applyFill="1" applyBorder="1" applyAlignment="1" applyProtection="1">
      <alignment horizontal="right" vertical="center"/>
      <protection/>
    </xf>
    <xf numFmtId="165" fontId="7" fillId="0" borderId="11" xfId="0" applyNumberFormat="1" applyFont="1" applyBorder="1" applyAlignment="1">
      <alignment horizontal="center" vertical="center" wrapText="1"/>
    </xf>
    <xf numFmtId="0" fontId="7" fillId="0" borderId="11" xfId="0" applyFont="1" applyBorder="1" applyAlignment="1">
      <alignment horizontal="left" vertical="top" wrapText="1"/>
    </xf>
    <xf numFmtId="0" fontId="5" fillId="0" borderId="11" xfId="45" applyFont="1" applyBorder="1" applyAlignment="1">
      <alignment horizontal="left" vertical="top" wrapText="1"/>
      <protection/>
    </xf>
    <xf numFmtId="0" fontId="8" fillId="0" borderId="0" xfId="45" applyFont="1" applyBorder="1" applyAlignment="1">
      <alignment horizontal="left" wrapText="1"/>
      <protection/>
    </xf>
    <xf numFmtId="49" fontId="7" fillId="0" borderId="11" xfId="0" applyNumberFormat="1" applyFont="1" applyBorder="1" applyAlignment="1">
      <alignment horizontal="left" vertical="center" wrapText="1"/>
    </xf>
    <xf numFmtId="0" fontId="7" fillId="0" borderId="11" xfId="0" applyFont="1" applyBorder="1" applyAlignment="1">
      <alignment horizontal="center" vertical="center" wrapText="1"/>
    </xf>
    <xf numFmtId="0" fontId="7" fillId="33" borderId="11" xfId="45" applyFont="1" applyFill="1" applyBorder="1" applyAlignment="1">
      <alignment horizontal="left" vertical="center"/>
      <protection/>
    </xf>
    <xf numFmtId="0" fontId="7" fillId="33" borderId="11" xfId="45" applyFont="1" applyFill="1" applyBorder="1" applyAlignment="1">
      <alignment horizontal="center" vertical="center" wrapText="1"/>
      <protection/>
    </xf>
    <xf numFmtId="4" fontId="7" fillId="33" borderId="11" xfId="45" applyNumberFormat="1" applyFont="1" applyFill="1" applyBorder="1" applyAlignment="1">
      <alignment horizontal="center" vertical="center" wrapText="1"/>
      <protection/>
    </xf>
    <xf numFmtId="9" fontId="7" fillId="33" borderId="11" xfId="45" applyNumberFormat="1" applyFont="1" applyFill="1" applyBorder="1" applyAlignment="1">
      <alignment horizontal="center" vertical="center" wrapText="1"/>
      <protection/>
    </xf>
    <xf numFmtId="0" fontId="7" fillId="33" borderId="11" xfId="45" applyFont="1" applyFill="1" applyBorder="1" applyAlignment="1">
      <alignment horizontal="center" vertical="center"/>
      <protection/>
    </xf>
    <xf numFmtId="49" fontId="7" fillId="0" borderId="11" xfId="0" applyNumberFormat="1" applyFont="1" applyBorder="1" applyAlignment="1">
      <alignment horizontal="center" vertical="center" wrapText="1"/>
    </xf>
    <xf numFmtId="0" fontId="6" fillId="33" borderId="13" xfId="45" applyFont="1" applyFill="1" applyBorder="1" applyAlignment="1">
      <alignment horizontal="center" vertical="center" wrapText="1"/>
      <protection/>
    </xf>
    <xf numFmtId="0" fontId="3" fillId="0" borderId="0" xfId="0" applyFont="1" applyBorder="1" applyAlignment="1">
      <alignment horizontal="left"/>
    </xf>
    <xf numFmtId="0" fontId="6" fillId="0" borderId="12" xfId="45" applyFont="1" applyFill="1" applyBorder="1" applyAlignment="1">
      <alignment horizontal="left" vertical="center" wrapText="1"/>
      <protection/>
    </xf>
    <xf numFmtId="0" fontId="7" fillId="0" borderId="11" xfId="45" applyFont="1" applyFill="1" applyBorder="1" applyAlignment="1">
      <alignment horizontal="left" vertical="center"/>
      <protection/>
    </xf>
    <xf numFmtId="9" fontId="7" fillId="0" borderId="11" xfId="44" applyNumberFormat="1" applyFont="1" applyFill="1" applyBorder="1" applyAlignment="1" applyProtection="1">
      <alignment horizontal="left" vertical="center"/>
      <protection/>
    </xf>
    <xf numFmtId="0" fontId="0" fillId="0" borderId="0" xfId="0" applyBorder="1" applyAlignment="1">
      <alignment horizontal="left"/>
    </xf>
    <xf numFmtId="0" fontId="0" fillId="0" borderId="14" xfId="0" applyFont="1" applyBorder="1" applyAlignment="1">
      <alignment horizontal="left" vertical="center" wrapText="1"/>
    </xf>
    <xf numFmtId="0" fontId="0" fillId="0" borderId="15" xfId="0" applyBorder="1" applyAlignment="1">
      <alignment/>
    </xf>
    <xf numFmtId="0" fontId="7" fillId="0" borderId="0" xfId="45" applyFont="1" applyAlignment="1">
      <alignment horizontal="center"/>
      <protection/>
    </xf>
    <xf numFmtId="0" fontId="0" fillId="0" borderId="0" xfId="0" applyAlignment="1">
      <alignment horizontal="center"/>
    </xf>
    <xf numFmtId="0" fontId="9" fillId="0" borderId="11" xfId="0" applyFont="1" applyBorder="1" applyAlignment="1">
      <alignment horizontal="left" vertical="top" wrapText="1"/>
    </xf>
    <xf numFmtId="0" fontId="9" fillId="0" borderId="11" xfId="45" applyFont="1" applyBorder="1" applyAlignment="1">
      <alignment horizontal="left" vertical="top" wrapText="1"/>
      <protection/>
    </xf>
    <xf numFmtId="0" fontId="11" fillId="0" borderId="11" xfId="45" applyFont="1" applyBorder="1" applyAlignment="1">
      <alignment horizontal="left" vertical="top" wrapText="1"/>
      <protection/>
    </xf>
    <xf numFmtId="0" fontId="10" fillId="0" borderId="11" xfId="45" applyFont="1" applyBorder="1" applyAlignment="1">
      <alignment horizontal="left" vertical="top" wrapText="1"/>
      <protection/>
    </xf>
    <xf numFmtId="0" fontId="11" fillId="33" borderId="10" xfId="45" applyFont="1" applyFill="1" applyBorder="1" applyAlignment="1">
      <alignment horizontal="left" vertical="center" wrapText="1"/>
      <protection/>
    </xf>
    <xf numFmtId="0" fontId="11" fillId="33" borderId="10" xfId="45" applyFont="1" applyFill="1" applyBorder="1" applyAlignment="1">
      <alignment horizontal="left" vertical="center"/>
      <protection/>
    </xf>
    <xf numFmtId="0" fontId="11" fillId="33" borderId="10" xfId="45" applyNumberFormat="1" applyFont="1" applyFill="1" applyBorder="1" applyAlignment="1">
      <alignment horizontal="left" vertical="center" wrapText="1"/>
      <protection/>
    </xf>
    <xf numFmtId="9" fontId="11" fillId="33" borderId="10" xfId="45" applyNumberFormat="1" applyFont="1" applyFill="1" applyBorder="1" applyAlignment="1">
      <alignment horizontal="left" vertical="center" wrapText="1"/>
      <protection/>
    </xf>
    <xf numFmtId="4" fontId="11" fillId="33" borderId="10" xfId="45" applyNumberFormat="1" applyFont="1" applyFill="1" applyBorder="1" applyAlignment="1">
      <alignment horizontal="left" vertical="center" wrapText="1"/>
      <protection/>
    </xf>
    <xf numFmtId="49" fontId="11" fillId="0" borderId="10" xfId="0" applyNumberFormat="1" applyFont="1" applyBorder="1" applyAlignment="1">
      <alignment horizontal="left" vertical="center" wrapText="1"/>
    </xf>
    <xf numFmtId="40" fontId="7" fillId="0" borderId="10" xfId="44" applyNumberFormat="1" applyFont="1" applyFill="1" applyBorder="1" applyAlignment="1" applyProtection="1">
      <alignment horizontal="right" vertical="center"/>
      <protection/>
    </xf>
    <xf numFmtId="0" fontId="7" fillId="0" borderId="16" xfId="0" applyFont="1" applyBorder="1" applyAlignment="1">
      <alignment/>
    </xf>
    <xf numFmtId="0" fontId="0" fillId="0" borderId="16" xfId="0" applyBorder="1" applyAlignment="1">
      <alignment/>
    </xf>
    <xf numFmtId="0" fontId="10" fillId="0" borderId="10" xfId="45" applyFont="1" applyBorder="1" applyAlignment="1">
      <alignment horizontal="left" vertical="top" wrapText="1"/>
      <protection/>
    </xf>
    <xf numFmtId="0" fontId="9" fillId="0" borderId="10" xfId="0" applyFont="1" applyBorder="1" applyAlignment="1">
      <alignment horizontal="left" vertical="top" wrapText="1"/>
    </xf>
    <xf numFmtId="0" fontId="11" fillId="33" borderId="17" xfId="45" applyFont="1" applyFill="1" applyBorder="1" applyAlignment="1">
      <alignment horizontal="left" vertical="center"/>
      <protection/>
    </xf>
    <xf numFmtId="0" fontId="11" fillId="33" borderId="17" xfId="45" applyFont="1" applyFill="1" applyBorder="1" applyAlignment="1">
      <alignment horizontal="center" vertical="center" wrapText="1"/>
      <protection/>
    </xf>
    <xf numFmtId="0" fontId="11" fillId="33" borderId="17" xfId="45" applyFont="1" applyFill="1" applyBorder="1" applyAlignment="1">
      <alignment horizontal="center" vertical="center"/>
      <protection/>
    </xf>
    <xf numFmtId="0" fontId="11" fillId="33" borderId="17" xfId="45" applyNumberFormat="1" applyFont="1" applyFill="1" applyBorder="1" applyAlignment="1">
      <alignment horizontal="center" vertical="center" wrapText="1"/>
      <protection/>
    </xf>
    <xf numFmtId="9" fontId="11" fillId="33" borderId="17" xfId="45" applyNumberFormat="1" applyFont="1" applyFill="1" applyBorder="1" applyAlignment="1">
      <alignment horizontal="center" vertical="center" wrapText="1"/>
      <protection/>
    </xf>
    <xf numFmtId="4" fontId="11" fillId="33" borderId="17" xfId="45" applyNumberFormat="1" applyFont="1" applyFill="1" applyBorder="1" applyAlignment="1">
      <alignment horizontal="center" vertical="center" wrapText="1"/>
      <protection/>
    </xf>
    <xf numFmtId="49" fontId="11" fillId="0" borderId="17" xfId="0" applyNumberFormat="1" applyFont="1" applyBorder="1" applyAlignment="1">
      <alignment horizontal="center" vertical="center" wrapText="1"/>
    </xf>
    <xf numFmtId="0" fontId="6" fillId="0" borderId="16" xfId="45" applyFont="1" applyFill="1" applyBorder="1" applyAlignment="1">
      <alignment horizontal="center" vertical="center" wrapText="1"/>
      <protection/>
    </xf>
    <xf numFmtId="0" fontId="6" fillId="33" borderId="11" xfId="45" applyFont="1" applyFill="1" applyBorder="1" applyAlignment="1">
      <alignment horizontal="left" vertical="center"/>
      <protection/>
    </xf>
    <xf numFmtId="49" fontId="7" fillId="0" borderId="10" xfId="0" applyNumberFormat="1" applyFont="1" applyBorder="1" applyAlignment="1">
      <alignment horizontal="left" vertical="center" wrapText="1"/>
    </xf>
    <xf numFmtId="165" fontId="7" fillId="0" borderId="10" xfId="0" applyNumberFormat="1" applyFont="1" applyBorder="1" applyAlignment="1">
      <alignment horizontal="right" vertical="center"/>
    </xf>
    <xf numFmtId="0" fontId="6" fillId="0" borderId="0" xfId="45" applyFont="1" applyAlignment="1">
      <alignment wrapText="1"/>
      <protection/>
    </xf>
    <xf numFmtId="0" fontId="16" fillId="0" borderId="0" xfId="45" applyFont="1" applyAlignment="1">
      <alignment wrapText="1"/>
      <protection/>
    </xf>
    <xf numFmtId="0" fontId="6" fillId="33" borderId="10" xfId="45" applyFont="1" applyFill="1" applyBorder="1" applyAlignment="1">
      <alignment horizontal="center" vertical="center" wrapText="1"/>
      <protection/>
    </xf>
    <xf numFmtId="0" fontId="11" fillId="33" borderId="10" xfId="45" applyFont="1" applyFill="1" applyBorder="1" applyAlignment="1">
      <alignment horizontal="center" vertical="center" wrapText="1"/>
      <protection/>
    </xf>
    <xf numFmtId="0" fontId="11" fillId="33" borderId="10" xfId="45" applyFont="1" applyFill="1" applyBorder="1" applyAlignment="1">
      <alignment horizontal="center" vertical="center"/>
      <protection/>
    </xf>
    <xf numFmtId="0" fontId="11" fillId="33" borderId="10" xfId="45" applyNumberFormat="1" applyFont="1" applyFill="1" applyBorder="1" applyAlignment="1">
      <alignment horizontal="center" vertical="center" wrapText="1"/>
      <protection/>
    </xf>
    <xf numFmtId="9" fontId="11" fillId="33" borderId="10" xfId="45" applyNumberFormat="1" applyFont="1" applyFill="1" applyBorder="1" applyAlignment="1">
      <alignment horizontal="center" vertical="center" wrapText="1"/>
      <protection/>
    </xf>
    <xf numFmtId="4" fontId="11" fillId="33" borderId="10" xfId="45" applyNumberFormat="1" applyFont="1" applyFill="1" applyBorder="1" applyAlignment="1">
      <alignment horizontal="center" vertical="center" wrapText="1"/>
      <protection/>
    </xf>
    <xf numFmtId="49" fontId="11" fillId="0" borderId="10" xfId="0" applyNumberFormat="1" applyFont="1" applyBorder="1" applyAlignment="1">
      <alignment horizontal="center" vertical="center" wrapText="1"/>
    </xf>
    <xf numFmtId="0" fontId="6" fillId="0" borderId="10" xfId="45" applyFont="1" applyFill="1" applyBorder="1" applyAlignment="1">
      <alignment horizontal="left" vertical="center" wrapText="1"/>
      <protection/>
    </xf>
    <xf numFmtId="0" fontId="7" fillId="0" borderId="10" xfId="45" applyFont="1" applyFill="1" applyBorder="1" applyAlignment="1">
      <alignment horizontal="left" vertical="center"/>
      <protection/>
    </xf>
    <xf numFmtId="165" fontId="7" fillId="0" borderId="10" xfId="44" applyNumberFormat="1" applyFont="1" applyFill="1" applyBorder="1" applyAlignment="1" applyProtection="1">
      <alignment horizontal="right" vertical="center"/>
      <protection/>
    </xf>
    <xf numFmtId="9" fontId="7" fillId="0" borderId="10" xfId="44" applyNumberFormat="1" applyFont="1" applyFill="1" applyBorder="1" applyAlignment="1" applyProtection="1">
      <alignment horizontal="left" vertical="center"/>
      <protection/>
    </xf>
    <xf numFmtId="165" fontId="7" fillId="0" borderId="10" xfId="0" applyNumberFormat="1" applyFont="1" applyBorder="1" applyAlignment="1">
      <alignment horizontal="left" vertical="center" wrapText="1"/>
    </xf>
    <xf numFmtId="0" fontId="7" fillId="0" borderId="10" xfId="45" applyFont="1" applyFill="1" applyBorder="1" applyAlignment="1">
      <alignment horizontal="center" vertical="center" wrapText="1"/>
      <protection/>
    </xf>
    <xf numFmtId="9" fontId="7" fillId="0" borderId="10" xfId="44" applyNumberFormat="1" applyFont="1" applyFill="1" applyBorder="1" applyAlignment="1" applyProtection="1">
      <alignment horizontal="left" vertical="center" wrapText="1"/>
      <protection/>
    </xf>
    <xf numFmtId="0" fontId="9" fillId="0" borderId="10" xfId="45" applyFont="1" applyBorder="1" applyAlignment="1">
      <alignment horizontal="left" vertical="top" wrapText="1"/>
      <protection/>
    </xf>
    <xf numFmtId="164" fontId="7" fillId="0" borderId="10" xfId="44" applyFont="1" applyFill="1" applyBorder="1" applyAlignment="1" applyProtection="1">
      <alignment horizontal="center" vertical="center" wrapText="1"/>
      <protection/>
    </xf>
    <xf numFmtId="9" fontId="7" fillId="0" borderId="10" xfId="44" applyNumberFormat="1" applyFont="1" applyFill="1" applyBorder="1" applyAlignment="1" applyProtection="1">
      <alignment horizontal="left" vertical="top" wrapText="1"/>
      <protection/>
    </xf>
    <xf numFmtId="49" fontId="7" fillId="0" borderId="10" xfId="0" applyNumberFormat="1" applyFont="1" applyBorder="1" applyAlignment="1">
      <alignment horizontal="left" vertical="top" wrapText="1"/>
    </xf>
    <xf numFmtId="0" fontId="6" fillId="0" borderId="10" xfId="0" applyFont="1" applyBorder="1" applyAlignment="1">
      <alignment horizontal="center" vertical="center" wrapText="1"/>
    </xf>
    <xf numFmtId="0" fontId="8" fillId="0" borderId="0" xfId="45" applyFont="1" applyAlignment="1">
      <alignment horizontal="center" wrapText="1"/>
      <protection/>
    </xf>
    <xf numFmtId="0" fontId="6" fillId="33" borderId="11" xfId="45" applyNumberFormat="1" applyFont="1" applyFill="1" applyBorder="1" applyAlignment="1">
      <alignment horizontal="left" vertical="center" wrapText="1"/>
      <protection/>
    </xf>
    <xf numFmtId="9" fontId="6" fillId="33" borderId="11" xfId="45" applyNumberFormat="1" applyFont="1" applyFill="1" applyBorder="1" applyAlignment="1">
      <alignment horizontal="left" vertical="center" wrapText="1"/>
      <protection/>
    </xf>
    <xf numFmtId="4" fontId="6" fillId="33" borderId="11" xfId="45" applyNumberFormat="1" applyFont="1" applyFill="1" applyBorder="1" applyAlignment="1">
      <alignment horizontal="left" vertical="center" wrapText="1"/>
      <protection/>
    </xf>
    <xf numFmtId="49" fontId="6" fillId="0" borderId="11" xfId="0" applyNumberFormat="1" applyFont="1" applyBorder="1" applyAlignment="1">
      <alignment horizontal="left" vertical="center" wrapText="1"/>
    </xf>
    <xf numFmtId="4" fontId="7" fillId="0" borderId="11" xfId="44" applyNumberFormat="1" applyFont="1" applyFill="1" applyBorder="1" applyAlignment="1" applyProtection="1">
      <alignment horizontal="center" vertical="center"/>
      <protection/>
    </xf>
    <xf numFmtId="165" fontId="7" fillId="0" borderId="11" xfId="0" applyNumberFormat="1" applyFont="1" applyBorder="1" applyAlignment="1">
      <alignment horizontal="right" vertical="center" wrapText="1"/>
    </xf>
    <xf numFmtId="0" fontId="0" fillId="0" borderId="0" xfId="0" applyAlignment="1">
      <alignment wrapText="1"/>
    </xf>
    <xf numFmtId="0" fontId="7" fillId="0" borderId="10" xfId="0" applyFont="1" applyBorder="1" applyAlignment="1">
      <alignment horizontal="left" vertical="center" wrapText="1"/>
    </xf>
    <xf numFmtId="0" fontId="7" fillId="0" borderId="10" xfId="0" applyFont="1" applyBorder="1" applyAlignment="1">
      <alignment horizontal="left" vertical="top" wrapText="1"/>
    </xf>
    <xf numFmtId="0" fontId="7" fillId="0" borderId="10" xfId="45" applyFont="1" applyBorder="1" applyAlignment="1">
      <alignment horizontal="left" vertical="top" wrapText="1"/>
      <protection/>
    </xf>
    <xf numFmtId="0" fontId="0" fillId="0" borderId="0" xfId="0" applyFont="1" applyBorder="1" applyAlignment="1">
      <alignment horizontal="left" vertical="center" wrapText="1"/>
    </xf>
    <xf numFmtId="0" fontId="7" fillId="0" borderId="10" xfId="45" applyFont="1" applyFill="1" applyBorder="1" applyAlignment="1">
      <alignment horizontal="left" vertical="center" wrapText="1"/>
      <protection/>
    </xf>
    <xf numFmtId="0" fontId="0" fillId="0" borderId="10" xfId="0" applyFont="1" applyBorder="1" applyAlignment="1">
      <alignment horizontal="left" vertical="center" wrapText="1"/>
    </xf>
    <xf numFmtId="0" fontId="6" fillId="0" borderId="0" xfId="45" applyFont="1" applyAlignment="1">
      <alignment horizontal="center" wrapText="1"/>
      <protection/>
    </xf>
    <xf numFmtId="0" fontId="6" fillId="33" borderId="10" xfId="45" applyFont="1" applyFill="1" applyBorder="1" applyAlignment="1">
      <alignment horizontal="left" vertical="center"/>
      <protection/>
    </xf>
    <xf numFmtId="0" fontId="6" fillId="33" borderId="10" xfId="45" applyFont="1" applyFill="1" applyBorder="1" applyAlignment="1">
      <alignment horizontal="center" vertical="center"/>
      <protection/>
    </xf>
    <xf numFmtId="9" fontId="6" fillId="33" borderId="10" xfId="45" applyNumberFormat="1" applyFont="1" applyFill="1" applyBorder="1" applyAlignment="1">
      <alignment horizontal="center" vertical="center" wrapText="1"/>
      <protection/>
    </xf>
    <xf numFmtId="4" fontId="6" fillId="33" borderId="10" xfId="45" applyNumberFormat="1" applyFont="1" applyFill="1" applyBorder="1" applyAlignment="1">
      <alignment horizontal="center" vertical="center" wrapText="1"/>
      <protection/>
    </xf>
    <xf numFmtId="0" fontId="8" fillId="0" borderId="10" xfId="45" applyFont="1" applyBorder="1" applyAlignment="1">
      <alignment horizontal="left" wrapText="1"/>
      <protection/>
    </xf>
    <xf numFmtId="0" fontId="11" fillId="0" borderId="10" xfId="0" applyFont="1" applyBorder="1" applyAlignment="1">
      <alignment horizontal="left" wrapText="1"/>
    </xf>
    <xf numFmtId="0" fontId="9" fillId="33" borderId="10" xfId="45" applyFont="1" applyFill="1" applyBorder="1" applyAlignment="1">
      <alignment horizontal="left" vertical="center" wrapText="1"/>
      <protection/>
    </xf>
    <xf numFmtId="172" fontId="11" fillId="33" borderId="10" xfId="45" applyNumberFormat="1" applyFont="1" applyFill="1" applyBorder="1" applyAlignment="1">
      <alignment horizontal="right" vertical="center" wrapText="1"/>
      <protection/>
    </xf>
    <xf numFmtId="0" fontId="6" fillId="0" borderId="18" xfId="45" applyFont="1" applyBorder="1">
      <alignment/>
      <protection/>
    </xf>
    <xf numFmtId="0" fontId="7" fillId="0" borderId="19" xfId="45" applyFont="1" applyBorder="1">
      <alignment/>
      <protection/>
    </xf>
    <xf numFmtId="0" fontId="7" fillId="0" borderId="20" xfId="0" applyFont="1" applyBorder="1" applyAlignment="1">
      <alignment/>
    </xf>
    <xf numFmtId="0" fontId="3" fillId="0" borderId="0" xfId="0" applyFont="1" applyBorder="1" applyAlignment="1">
      <alignment vertical="top" wrapText="1"/>
    </xf>
    <xf numFmtId="0" fontId="3" fillId="0" borderId="0" xfId="0" applyFont="1" applyBorder="1" applyAlignment="1">
      <alignment/>
    </xf>
    <xf numFmtId="172" fontId="7" fillId="0" borderId="10" xfId="44" applyNumberFormat="1" applyFont="1" applyFill="1" applyBorder="1" applyAlignment="1" applyProtection="1">
      <alignment horizontal="right" vertical="center"/>
      <protection/>
    </xf>
    <xf numFmtId="49" fontId="7"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165" fontId="7" fillId="0" borderId="10" xfId="0" applyNumberFormat="1" applyFont="1" applyBorder="1" applyAlignment="1">
      <alignment horizontal="center" vertical="center"/>
    </xf>
    <xf numFmtId="0" fontId="7" fillId="0" borderId="10" xfId="0" applyFont="1" applyBorder="1" applyAlignment="1">
      <alignment vertical="top" wrapText="1"/>
    </xf>
    <xf numFmtId="9" fontId="77" fillId="0" borderId="10" xfId="44" applyNumberFormat="1" applyFont="1" applyFill="1" applyBorder="1" applyAlignment="1" applyProtection="1">
      <alignment horizontal="center" vertical="center"/>
      <protection/>
    </xf>
    <xf numFmtId="49" fontId="77" fillId="0" borderId="10" xfId="0" applyNumberFormat="1" applyFont="1" applyBorder="1" applyAlignment="1">
      <alignment horizontal="center" vertical="center" wrapText="1"/>
    </xf>
    <xf numFmtId="0" fontId="5" fillId="0" borderId="10" xfId="45" applyFont="1" applyBorder="1" applyAlignment="1">
      <alignment horizontal="center" vertical="center" wrapText="1"/>
      <protection/>
    </xf>
    <xf numFmtId="0" fontId="4" fillId="0" borderId="10" xfId="45" applyFont="1" applyBorder="1" applyAlignment="1">
      <alignment horizontal="center" vertical="center" wrapText="1"/>
      <protection/>
    </xf>
    <xf numFmtId="164" fontId="5" fillId="0" borderId="10" xfId="44" applyFont="1" applyBorder="1" applyAlignment="1">
      <alignment horizontal="center" vertical="center" wrapText="1"/>
      <protection/>
    </xf>
    <xf numFmtId="0" fontId="6" fillId="0" borderId="10" xfId="45" applyFont="1" applyBorder="1" applyAlignment="1">
      <alignment horizontal="center" vertical="center" wrapText="1"/>
      <protection/>
    </xf>
    <xf numFmtId="0" fontId="78" fillId="0" borderId="10" xfId="45" applyFont="1" applyFill="1" applyBorder="1" applyAlignment="1">
      <alignment horizontal="left" vertical="top" wrapText="1"/>
      <protection/>
    </xf>
    <xf numFmtId="0" fontId="78" fillId="0" borderId="10" xfId="45" applyFont="1" applyFill="1" applyBorder="1" applyAlignment="1">
      <alignment horizontal="center" vertical="center"/>
      <protection/>
    </xf>
    <xf numFmtId="0" fontId="79" fillId="0" borderId="10" xfId="45" applyFont="1" applyFill="1" applyBorder="1" applyAlignment="1">
      <alignment horizontal="center" vertical="center"/>
      <protection/>
    </xf>
    <xf numFmtId="164" fontId="78" fillId="0" borderId="10" xfId="44" applyFont="1" applyFill="1" applyBorder="1" applyAlignment="1" applyProtection="1">
      <alignment horizontal="right" vertical="center"/>
      <protection/>
    </xf>
    <xf numFmtId="9" fontId="78" fillId="0" borderId="10" xfId="44" applyNumberFormat="1" applyFont="1" applyFill="1" applyBorder="1" applyAlignment="1" applyProtection="1">
      <alignment horizontal="center" vertical="center"/>
      <protection/>
    </xf>
    <xf numFmtId="172" fontId="78" fillId="0" borderId="10" xfId="44" applyNumberFormat="1" applyFont="1" applyFill="1" applyBorder="1" applyAlignment="1" applyProtection="1">
      <alignment horizontal="right" vertical="center"/>
      <protection/>
    </xf>
    <xf numFmtId="49" fontId="78" fillId="0" borderId="10" xfId="0" applyNumberFormat="1" applyFont="1" applyBorder="1" applyAlignment="1">
      <alignment horizontal="center" vertical="center" wrapText="1"/>
    </xf>
    <xf numFmtId="0" fontId="6" fillId="0" borderId="10" xfId="0" applyFont="1" applyBorder="1" applyAlignment="1">
      <alignment/>
    </xf>
    <xf numFmtId="165" fontId="80" fillId="0" borderId="10" xfId="0" applyNumberFormat="1" applyFont="1" applyBorder="1" applyAlignment="1">
      <alignment/>
    </xf>
    <xf numFmtId="0" fontId="7" fillId="0" borderId="10" xfId="0" applyFont="1" applyBorder="1" applyAlignment="1">
      <alignment/>
    </xf>
    <xf numFmtId="0" fontId="6" fillId="0" borderId="0" xfId="0" applyFont="1" applyAlignment="1">
      <alignment horizontal="left" vertical="top"/>
    </xf>
    <xf numFmtId="0" fontId="0" fillId="0" borderId="0" xfId="0" applyAlignment="1">
      <alignment horizontal="left" vertical="top" wrapText="1"/>
    </xf>
    <xf numFmtId="7" fontId="11" fillId="33" borderId="10" xfId="45" applyNumberFormat="1" applyFont="1" applyFill="1" applyBorder="1" applyAlignment="1">
      <alignment horizontal="right" vertical="center" wrapText="1"/>
      <protection/>
    </xf>
    <xf numFmtId="177" fontId="6" fillId="0" borderId="17" xfId="44" applyNumberFormat="1" applyFont="1" applyFill="1" applyBorder="1" applyAlignment="1" applyProtection="1">
      <alignment horizontal="right" vertical="center"/>
      <protection/>
    </xf>
    <xf numFmtId="0" fontId="0" fillId="0" borderId="10" xfId="0" applyBorder="1" applyAlignment="1">
      <alignment/>
    </xf>
    <xf numFmtId="0" fontId="0" fillId="0" borderId="21" xfId="0" applyBorder="1" applyAlignment="1">
      <alignment horizontal="center" wrapText="1"/>
    </xf>
    <xf numFmtId="0" fontId="0" fillId="0" borderId="21" xfId="0" applyBorder="1" applyAlignment="1">
      <alignment horizontal="left" vertical="center" wrapText="1"/>
    </xf>
    <xf numFmtId="4" fontId="0" fillId="0" borderId="10" xfId="0" applyNumberFormat="1" applyBorder="1" applyAlignment="1">
      <alignment/>
    </xf>
    <xf numFmtId="0" fontId="10" fillId="0" borderId="22" xfId="45" applyFont="1" applyBorder="1" applyAlignment="1">
      <alignment horizontal="left" vertical="top" wrapText="1"/>
      <protection/>
    </xf>
    <xf numFmtId="49" fontId="20" fillId="0" borderId="10" xfId="0" applyNumberFormat="1" applyFont="1" applyFill="1" applyBorder="1" applyAlignment="1">
      <alignment horizontal="left" vertical="center" wrapText="1"/>
    </xf>
    <xf numFmtId="0" fontId="3" fillId="0" borderId="0" xfId="0" applyFont="1" applyFill="1" applyAlignment="1">
      <alignment/>
    </xf>
    <xf numFmtId="0" fontId="21" fillId="34" borderId="10" xfId="45" applyFont="1" applyFill="1" applyBorder="1" applyAlignment="1">
      <alignment horizontal="left" vertical="center" wrapText="1"/>
      <protection/>
    </xf>
    <xf numFmtId="0" fontId="17" fillId="0" borderId="10" xfId="45" applyFont="1" applyFill="1" applyBorder="1" applyAlignment="1">
      <alignment horizontal="center" vertical="center"/>
      <protection/>
    </xf>
    <xf numFmtId="49" fontId="7" fillId="0" borderId="10" xfId="0" applyNumberFormat="1" applyFont="1" applyFill="1" applyBorder="1" applyAlignment="1">
      <alignment horizontal="left" vertical="center" wrapText="1"/>
    </xf>
    <xf numFmtId="0" fontId="0" fillId="0" borderId="0" xfId="0" applyFill="1" applyAlignment="1">
      <alignment horizontal="center" vertical="center"/>
    </xf>
    <xf numFmtId="165" fontId="81" fillId="0" borderId="16" xfId="0" applyNumberFormat="1" applyFont="1" applyBorder="1" applyAlignment="1">
      <alignment/>
    </xf>
    <xf numFmtId="0" fontId="7" fillId="0" borderId="10" xfId="45" applyFont="1" applyBorder="1" applyAlignment="1">
      <alignment horizontal="center" vertical="center" wrapText="1"/>
      <protection/>
    </xf>
    <xf numFmtId="164" fontId="7" fillId="0" borderId="10" xfId="44" applyFont="1" applyBorder="1" applyAlignment="1">
      <alignment horizontal="center" vertical="center" wrapText="1"/>
      <protection/>
    </xf>
    <xf numFmtId="0" fontId="0" fillId="0" borderId="23" xfId="0" applyBorder="1" applyAlignment="1">
      <alignment horizontal="center" vertical="center"/>
    </xf>
    <xf numFmtId="0" fontId="82" fillId="0" borderId="10" xfId="0" applyFont="1" applyBorder="1" applyAlignment="1">
      <alignment horizontal="center" vertical="center"/>
    </xf>
    <xf numFmtId="0" fontId="82" fillId="0" borderId="10" xfId="0" applyFont="1" applyBorder="1" applyAlignment="1">
      <alignment horizontal="center" vertical="center" wrapText="1"/>
    </xf>
    <xf numFmtId="0" fontId="82" fillId="0" borderId="0" xfId="0" applyFont="1" applyAlignment="1">
      <alignment/>
    </xf>
    <xf numFmtId="0" fontId="0" fillId="0" borderId="10" xfId="0" applyBorder="1" applyAlignment="1">
      <alignment horizontal="center" vertical="center"/>
    </xf>
    <xf numFmtId="0" fontId="6" fillId="0" borderId="24" xfId="45" applyFont="1" applyFill="1" applyBorder="1" applyAlignment="1">
      <alignment horizontal="center" vertical="center" wrapText="1"/>
      <protection/>
    </xf>
    <xf numFmtId="0" fontId="10" fillId="0" borderId="21" xfId="45" applyFont="1" applyBorder="1" applyAlignment="1">
      <alignment horizontal="left" vertical="top" wrapText="1"/>
      <protection/>
    </xf>
    <xf numFmtId="0" fontId="7" fillId="0" borderId="21" xfId="45" applyFont="1" applyFill="1" applyBorder="1" applyAlignment="1">
      <alignment horizontal="center" vertical="center"/>
      <protection/>
    </xf>
    <xf numFmtId="164" fontId="7" fillId="0" borderId="21" xfId="44" applyFont="1" applyFill="1" applyBorder="1" applyAlignment="1" applyProtection="1">
      <alignment horizontal="right" vertical="center"/>
      <protection/>
    </xf>
    <xf numFmtId="9" fontId="7" fillId="0" borderId="21" xfId="44" applyNumberFormat="1" applyFont="1" applyFill="1" applyBorder="1" applyAlignment="1" applyProtection="1">
      <alignment horizontal="center" vertical="center"/>
      <protection/>
    </xf>
    <xf numFmtId="0" fontId="6" fillId="0" borderId="25" xfId="45" applyFont="1" applyFill="1" applyBorder="1" applyAlignment="1">
      <alignment horizontal="center" vertical="center" wrapText="1"/>
      <protection/>
    </xf>
    <xf numFmtId="0" fontId="6" fillId="0" borderId="21" xfId="45" applyFont="1" applyFill="1" applyBorder="1" applyAlignment="1">
      <alignment horizontal="center" vertical="center"/>
      <protection/>
    </xf>
    <xf numFmtId="0" fontId="6" fillId="0" borderId="11" xfId="45" applyFont="1" applyFill="1" applyBorder="1" applyAlignment="1">
      <alignment horizontal="center" vertical="center"/>
      <protection/>
    </xf>
    <xf numFmtId="0" fontId="6" fillId="0" borderId="11" xfId="0" applyFont="1"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xf>
    <xf numFmtId="0" fontId="0" fillId="0" borderId="23" xfId="0" applyBorder="1" applyAlignment="1">
      <alignment/>
    </xf>
    <xf numFmtId="0" fontId="83" fillId="0" borderId="0" xfId="0" applyFont="1" applyAlignment="1">
      <alignment/>
    </xf>
    <xf numFmtId="171"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171" fontId="7" fillId="0" borderId="0" xfId="45" applyNumberFormat="1" applyFont="1" applyAlignment="1">
      <alignment horizontal="center" vertical="center"/>
      <protection/>
    </xf>
    <xf numFmtId="0" fontId="7" fillId="0" borderId="0" xfId="45" applyFont="1" applyAlignment="1">
      <alignment horizontal="center" vertical="center"/>
      <protection/>
    </xf>
    <xf numFmtId="171" fontId="6" fillId="33" borderId="10" xfId="45" applyNumberFormat="1" applyFont="1" applyFill="1" applyBorder="1" applyAlignment="1">
      <alignment horizontal="center" vertical="center" wrapText="1"/>
      <protection/>
    </xf>
    <xf numFmtId="49" fontId="6" fillId="0" borderId="26" xfId="0" applyNumberFormat="1" applyFont="1" applyBorder="1" applyAlignment="1">
      <alignment horizontal="center" vertical="center" wrapText="1"/>
    </xf>
    <xf numFmtId="171" fontId="0" fillId="0" borderId="10" xfId="0" applyNumberFormat="1" applyBorder="1" applyAlignment="1">
      <alignment horizontal="center" vertical="center"/>
    </xf>
    <xf numFmtId="0" fontId="0" fillId="0" borderId="26" xfId="0" applyBorder="1" applyAlignment="1">
      <alignment horizontal="center" vertical="center" wrapText="1"/>
    </xf>
    <xf numFmtId="0" fontId="84" fillId="0" borderId="10" xfId="0" applyFont="1" applyBorder="1" applyAlignment="1">
      <alignment horizontal="center" vertical="center" wrapText="1"/>
    </xf>
    <xf numFmtId="9" fontId="0" fillId="0" borderId="10" xfId="0" applyNumberFormat="1" applyBorder="1" applyAlignment="1">
      <alignment horizontal="center" vertical="center"/>
    </xf>
    <xf numFmtId="0" fontId="0" fillId="0" borderId="0" xfId="0" applyBorder="1" applyAlignment="1">
      <alignment horizontal="center" vertical="center"/>
    </xf>
    <xf numFmtId="0" fontId="84" fillId="0" borderId="10" xfId="0" applyFont="1" applyFill="1" applyBorder="1" applyAlignment="1">
      <alignment horizontal="center" vertical="center" wrapText="1"/>
    </xf>
    <xf numFmtId="0" fontId="7" fillId="0" borderId="10" xfId="0" applyFont="1" applyFill="1" applyBorder="1" applyAlignment="1">
      <alignment horizontal="left" vertical="top" wrapText="1"/>
    </xf>
    <xf numFmtId="0" fontId="0" fillId="0" borderId="10" xfId="0" applyBorder="1" applyAlignment="1">
      <alignment horizontal="center"/>
    </xf>
    <xf numFmtId="9" fontId="0" fillId="0" borderId="10" xfId="0" applyNumberFormat="1" applyBorder="1" applyAlignment="1">
      <alignment/>
    </xf>
    <xf numFmtId="0" fontId="0" fillId="0" borderId="23" xfId="0" applyBorder="1" applyAlignment="1">
      <alignment horizontal="center"/>
    </xf>
    <xf numFmtId="0" fontId="84" fillId="34" borderId="0" xfId="0" applyFont="1" applyFill="1" applyBorder="1" applyAlignment="1">
      <alignment horizontal="center" vertical="center" wrapText="1"/>
    </xf>
    <xf numFmtId="0" fontId="7" fillId="34" borderId="0" xfId="0" applyFont="1" applyFill="1" applyBorder="1" applyAlignment="1">
      <alignment horizontal="left" vertical="top" wrapText="1"/>
    </xf>
    <xf numFmtId="0" fontId="0" fillId="0" borderId="0" xfId="0" applyBorder="1" applyAlignment="1">
      <alignment horizontal="center"/>
    </xf>
    <xf numFmtId="171" fontId="0" fillId="0" borderId="0" xfId="0" applyNumberFormat="1" applyBorder="1" applyAlignment="1">
      <alignment horizontal="center" vertical="center"/>
    </xf>
    <xf numFmtId="172" fontId="3" fillId="0" borderId="0" xfId="0" applyNumberFormat="1" applyFont="1" applyBorder="1" applyAlignment="1">
      <alignment horizontal="center" vertical="center"/>
    </xf>
    <xf numFmtId="0" fontId="0" fillId="0" borderId="0" xfId="0" applyFont="1" applyAlignment="1">
      <alignment/>
    </xf>
    <xf numFmtId="0" fontId="3" fillId="0" borderId="27" xfId="0" applyFont="1" applyBorder="1" applyAlignment="1">
      <alignment vertical="top" wrapText="1"/>
    </xf>
    <xf numFmtId="0" fontId="6" fillId="33" borderId="10" xfId="45" applyFont="1" applyFill="1" applyBorder="1" applyAlignment="1">
      <alignment horizontal="left" vertical="center" wrapText="1"/>
      <protection/>
    </xf>
    <xf numFmtId="0" fontId="0" fillId="0" borderId="28" xfId="0" applyBorder="1" applyAlignment="1">
      <alignment/>
    </xf>
    <xf numFmtId="0" fontId="9" fillId="0" borderId="10" xfId="45" applyFont="1" applyFill="1" applyBorder="1" applyAlignment="1">
      <alignment horizontal="left" vertical="top" wrapText="1"/>
      <protection/>
    </xf>
    <xf numFmtId="0" fontId="6" fillId="33" borderId="0" xfId="45" applyFont="1" applyFill="1" applyBorder="1" applyAlignment="1">
      <alignment horizontal="left" vertical="center" wrapText="1"/>
      <protection/>
    </xf>
    <xf numFmtId="0" fontId="7" fillId="0" borderId="0" xfId="45" applyFont="1" applyBorder="1" applyAlignment="1">
      <alignment horizontal="center" vertical="center"/>
      <protection/>
    </xf>
    <xf numFmtId="9" fontId="7" fillId="0" borderId="0" xfId="46" applyFont="1" applyFill="1" applyBorder="1" applyAlignment="1" applyProtection="1">
      <alignment horizontal="center" vertical="center"/>
      <protection/>
    </xf>
    <xf numFmtId="165" fontId="7" fillId="0" borderId="0" xfId="0" applyNumberFormat="1" applyFont="1" applyAlignment="1">
      <alignment horizontal="right"/>
    </xf>
    <xf numFmtId="0" fontId="80" fillId="0" borderId="0" xfId="45" applyFont="1">
      <alignment/>
      <protection/>
    </xf>
    <xf numFmtId="0" fontId="85" fillId="0" borderId="0" xfId="0" applyFont="1" applyAlignment="1">
      <alignment/>
    </xf>
    <xf numFmtId="0" fontId="81" fillId="0" borderId="0" xfId="45" applyFont="1" applyAlignment="1">
      <alignment wrapText="1"/>
      <protection/>
    </xf>
    <xf numFmtId="0" fontId="80" fillId="0" borderId="0" xfId="45" applyFont="1" applyAlignment="1">
      <alignment wrapText="1"/>
      <protection/>
    </xf>
    <xf numFmtId="0" fontId="19" fillId="0" borderId="10" xfId="45" applyFont="1" applyFill="1" applyBorder="1" applyAlignment="1">
      <alignment horizontal="left" vertical="top" wrapText="1"/>
      <protection/>
    </xf>
    <xf numFmtId="0" fontId="7" fillId="33" borderId="10" xfId="45" applyFont="1" applyFill="1" applyBorder="1" applyAlignment="1">
      <alignment horizontal="left" vertical="center" wrapText="1"/>
      <protection/>
    </xf>
    <xf numFmtId="0" fontId="84" fillId="0" borderId="23" xfId="0" applyFont="1" applyFill="1" applyBorder="1" applyAlignment="1">
      <alignment horizontal="center" vertical="center" wrapText="1"/>
    </xf>
    <xf numFmtId="2" fontId="0" fillId="0" borderId="10" xfId="0" applyNumberFormat="1" applyBorder="1" applyAlignment="1">
      <alignment vertical="center"/>
    </xf>
    <xf numFmtId="49" fontId="20" fillId="0" borderId="10" xfId="0" applyNumberFormat="1" applyFont="1" applyBorder="1" applyAlignment="1">
      <alignment horizontal="left" vertical="center" wrapText="1"/>
    </xf>
    <xf numFmtId="49" fontId="20" fillId="0" borderId="11" xfId="0" applyNumberFormat="1" applyFont="1" applyBorder="1" applyAlignment="1">
      <alignment horizontal="left" vertical="center" wrapText="1"/>
    </xf>
    <xf numFmtId="49" fontId="20" fillId="0" borderId="10" xfId="0" applyNumberFormat="1" applyFont="1" applyBorder="1" applyAlignment="1">
      <alignment horizontal="center" vertical="center" wrapText="1"/>
    </xf>
    <xf numFmtId="4" fontId="7" fillId="33" borderId="21" xfId="45" applyNumberFormat="1" applyFont="1" applyFill="1" applyBorder="1" applyAlignment="1">
      <alignment horizontal="center" vertical="center" wrapText="1"/>
      <protection/>
    </xf>
    <xf numFmtId="0" fontId="0" fillId="0" borderId="21" xfId="0" applyBorder="1" applyAlignment="1">
      <alignment horizontal="center" vertical="center" wrapText="1"/>
    </xf>
    <xf numFmtId="0" fontId="15" fillId="0" borderId="21" xfId="0" applyFont="1" applyBorder="1" applyAlignment="1">
      <alignment horizontal="left" vertical="center"/>
    </xf>
    <xf numFmtId="172" fontId="7" fillId="0" borderId="11" xfId="44" applyNumberFormat="1" applyFont="1" applyFill="1" applyBorder="1" applyAlignment="1" applyProtection="1">
      <alignment horizontal="right" vertical="center"/>
      <protection/>
    </xf>
    <xf numFmtId="165" fontId="6" fillId="0" borderId="10" xfId="0" applyNumberFormat="1" applyFont="1" applyBorder="1" applyAlignment="1">
      <alignment horizontal="right"/>
    </xf>
    <xf numFmtId="2" fontId="86" fillId="0" borderId="10" xfId="0" applyNumberFormat="1" applyFont="1" applyBorder="1" applyAlignment="1">
      <alignment/>
    </xf>
    <xf numFmtId="2" fontId="0" fillId="0" borderId="10" xfId="0" applyNumberFormat="1" applyBorder="1" applyAlignment="1">
      <alignment horizontal="right" vertical="center"/>
    </xf>
    <xf numFmtId="2" fontId="0" fillId="0" borderId="10" xfId="0" applyNumberFormat="1" applyFont="1" applyBorder="1" applyAlignment="1">
      <alignment horizontal="right" vertical="center"/>
    </xf>
    <xf numFmtId="2" fontId="83" fillId="0" borderId="10" xfId="0" applyNumberFormat="1" applyFont="1" applyBorder="1" applyAlignment="1">
      <alignment/>
    </xf>
    <xf numFmtId="2" fontId="3" fillId="0" borderId="10" xfId="0" applyNumberFormat="1" applyFont="1" applyBorder="1" applyAlignment="1">
      <alignment horizontal="right" vertical="center"/>
    </xf>
    <xf numFmtId="2" fontId="0" fillId="0" borderId="23" xfId="0" applyNumberFormat="1" applyBorder="1" applyAlignment="1">
      <alignment horizontal="right" vertical="center"/>
    </xf>
    <xf numFmtId="2" fontId="7" fillId="33" borderId="10" xfId="45" applyNumberFormat="1" applyFont="1" applyFill="1" applyBorder="1" applyAlignment="1">
      <alignment horizontal="right" vertical="center" wrapText="1"/>
      <protection/>
    </xf>
    <xf numFmtId="2" fontId="81" fillId="0" borderId="10" xfId="0" applyNumberFormat="1" applyFont="1" applyBorder="1" applyAlignment="1">
      <alignment horizontal="right" vertical="center"/>
    </xf>
    <xf numFmtId="4" fontId="7" fillId="33" borderId="11" xfId="45" applyNumberFormat="1" applyFont="1" applyFill="1" applyBorder="1" applyAlignment="1">
      <alignment horizontal="right" vertical="center" wrapText="1"/>
      <protection/>
    </xf>
    <xf numFmtId="4" fontId="7" fillId="0" borderId="11" xfId="44" applyNumberFormat="1" applyFont="1" applyFill="1" applyBorder="1" applyAlignment="1" applyProtection="1">
      <alignment horizontal="right" vertical="center"/>
      <protection/>
    </xf>
    <xf numFmtId="2" fontId="7" fillId="0" borderId="10" xfId="44" applyNumberFormat="1" applyFont="1" applyFill="1" applyBorder="1" applyAlignment="1" applyProtection="1">
      <alignment horizontal="right" vertical="center"/>
      <protection/>
    </xf>
    <xf numFmtId="2" fontId="6" fillId="0" borderId="10" xfId="0" applyNumberFormat="1" applyFont="1" applyBorder="1" applyAlignment="1">
      <alignment/>
    </xf>
    <xf numFmtId="165" fontId="0" fillId="0" borderId="10" xfId="0" applyNumberFormat="1" applyBorder="1" applyAlignment="1">
      <alignment horizontal="right" vertical="center"/>
    </xf>
    <xf numFmtId="165" fontId="0" fillId="0" borderId="10" xfId="0" applyNumberFormat="1" applyBorder="1" applyAlignment="1">
      <alignment horizontal="right"/>
    </xf>
    <xf numFmtId="0" fontId="83" fillId="0" borderId="10" xfId="0" applyFont="1" applyBorder="1" applyAlignment="1">
      <alignment/>
    </xf>
    <xf numFmtId="172" fontId="83" fillId="0" borderId="10" xfId="0" applyNumberFormat="1" applyFont="1" applyBorder="1" applyAlignment="1">
      <alignment/>
    </xf>
    <xf numFmtId="0" fontId="6" fillId="33" borderId="25" xfId="45" applyFont="1" applyFill="1" applyBorder="1" applyAlignment="1">
      <alignment horizontal="center" vertical="center" wrapText="1"/>
      <protection/>
    </xf>
    <xf numFmtId="172" fontId="6" fillId="0" borderId="10" xfId="44" applyNumberFormat="1" applyFont="1" applyFill="1" applyBorder="1" applyAlignment="1" applyProtection="1">
      <alignment horizontal="right" vertical="center"/>
      <protection/>
    </xf>
    <xf numFmtId="0" fontId="87" fillId="0" borderId="10" xfId="0" applyFont="1" applyBorder="1" applyAlignment="1">
      <alignment horizontal="right"/>
    </xf>
    <xf numFmtId="0" fontId="77" fillId="0" borderId="11" xfId="0" applyFont="1" applyBorder="1" applyAlignment="1">
      <alignment horizontal="right" vertical="top" wrapText="1"/>
    </xf>
    <xf numFmtId="172" fontId="88" fillId="0" borderId="16" xfId="0" applyNumberFormat="1" applyFont="1" applyBorder="1" applyAlignment="1">
      <alignment/>
    </xf>
    <xf numFmtId="0" fontId="29" fillId="0" borderId="16" xfId="0" applyFont="1" applyBorder="1" applyAlignment="1">
      <alignment/>
    </xf>
    <xf numFmtId="2" fontId="7" fillId="0" borderId="10" xfId="0" applyNumberFormat="1" applyFont="1" applyBorder="1" applyAlignment="1">
      <alignment horizontal="right" vertical="center"/>
    </xf>
    <xf numFmtId="0" fontId="89" fillId="0" borderId="10" xfId="45" applyFont="1" applyBorder="1" applyAlignment="1">
      <alignment horizontal="center" vertical="top" wrapText="1"/>
      <protection/>
    </xf>
    <xf numFmtId="2" fontId="80" fillId="0" borderId="10" xfId="44" applyNumberFormat="1" applyFont="1" applyFill="1" applyBorder="1" applyAlignment="1" applyProtection="1">
      <alignment horizontal="right" vertical="center"/>
      <protection/>
    </xf>
    <xf numFmtId="0" fontId="84" fillId="0" borderId="10" xfId="0" applyFont="1" applyFill="1" applyBorder="1" applyAlignment="1">
      <alignment horizontal="center" vertical="center" wrapText="1"/>
    </xf>
    <xf numFmtId="0" fontId="0" fillId="0" borderId="0" xfId="0" applyAlignment="1">
      <alignment/>
    </xf>
    <xf numFmtId="0" fontId="81" fillId="0" borderId="25" xfId="45" applyFont="1" applyBorder="1" applyAlignment="1">
      <alignment horizontal="center" wrapText="1"/>
      <protection/>
    </xf>
    <xf numFmtId="0" fontId="87" fillId="0" borderId="29" xfId="0" applyFont="1" applyBorder="1" applyAlignment="1">
      <alignment horizontal="center" wrapText="1"/>
    </xf>
    <xf numFmtId="0" fontId="87" fillId="0" borderId="26" xfId="0" applyFont="1" applyBorder="1" applyAlignment="1">
      <alignment horizontal="center" wrapText="1"/>
    </xf>
    <xf numFmtId="0" fontId="0" fillId="0" borderId="0" xfId="0" applyAlignment="1">
      <alignment wrapText="1"/>
    </xf>
    <xf numFmtId="0" fontId="0" fillId="0" borderId="0" xfId="0" applyAlignment="1">
      <alignment horizontal="center"/>
    </xf>
    <xf numFmtId="0" fontId="90" fillId="0" borderId="10" xfId="45" applyFont="1" applyBorder="1" applyAlignment="1">
      <alignment horizontal="center" wrapText="1"/>
      <protection/>
    </xf>
    <xf numFmtId="0" fontId="91" fillId="0" borderId="10" xfId="0" applyFont="1" applyBorder="1" applyAlignment="1">
      <alignment horizontal="center" wrapText="1"/>
    </xf>
    <xf numFmtId="0" fontId="9" fillId="0" borderId="0" xfId="0" applyFont="1" applyAlignment="1">
      <alignment wrapText="1"/>
    </xf>
    <xf numFmtId="0" fontId="0" fillId="0" borderId="10" xfId="0" applyBorder="1" applyAlignment="1">
      <alignment horizontal="right"/>
    </xf>
    <xf numFmtId="9" fontId="7" fillId="33" borderId="21" xfId="45" applyNumberFormat="1" applyFont="1" applyFill="1" applyBorder="1" applyAlignment="1">
      <alignment horizontal="center" wrapText="1"/>
      <protection/>
    </xf>
    <xf numFmtId="0" fontId="0" fillId="0" borderId="17" xfId="0" applyBorder="1" applyAlignment="1">
      <alignment horizontal="center" wrapText="1"/>
    </xf>
    <xf numFmtId="4" fontId="7" fillId="33" borderId="21" xfId="45" applyNumberFormat="1" applyFont="1" applyFill="1" applyBorder="1" applyAlignment="1">
      <alignment horizontal="center" vertical="center" wrapText="1"/>
      <protection/>
    </xf>
    <xf numFmtId="0" fontId="0" fillId="0" borderId="17" xfId="0" applyBorder="1" applyAlignment="1">
      <alignment horizontal="center" vertical="center" wrapText="1"/>
    </xf>
    <xf numFmtId="0" fontId="0" fillId="0" borderId="0" xfId="0" applyAlignment="1">
      <alignment horizontal="left" wrapText="1"/>
    </xf>
    <xf numFmtId="0" fontId="0" fillId="0" borderId="0" xfId="0" applyAlignment="1">
      <alignment horizontal="left"/>
    </xf>
    <xf numFmtId="49" fontId="7" fillId="0" borderId="21" xfId="0" applyNumberFormat="1" applyFont="1" applyBorder="1" applyAlignment="1">
      <alignment horizontal="left" vertical="center" wrapText="1"/>
    </xf>
    <xf numFmtId="0" fontId="0" fillId="0" borderId="17" xfId="0" applyBorder="1" applyAlignment="1">
      <alignment horizontal="left" vertical="center" wrapText="1"/>
    </xf>
    <xf numFmtId="0" fontId="83" fillId="0" borderId="30" xfId="0" applyFont="1" applyBorder="1" applyAlignment="1">
      <alignment horizontal="center"/>
    </xf>
    <xf numFmtId="0" fontId="5" fillId="0" borderId="21" xfId="45" applyFont="1" applyBorder="1" applyAlignment="1">
      <alignment horizontal="left" vertical="top" wrapText="1"/>
      <protection/>
    </xf>
    <xf numFmtId="0" fontId="5" fillId="0" borderId="17" xfId="45" applyFont="1" applyBorder="1" applyAlignment="1">
      <alignment horizontal="left" vertical="top" wrapText="1"/>
      <protection/>
    </xf>
    <xf numFmtId="0" fontId="7" fillId="33" borderId="21" xfId="45" applyFont="1" applyFill="1" applyBorder="1" applyAlignment="1">
      <alignment horizontal="center" wrapText="1"/>
      <protection/>
    </xf>
    <xf numFmtId="0" fontId="17" fillId="33" borderId="21" xfId="45" applyFont="1" applyFill="1" applyBorder="1" applyAlignment="1">
      <alignment horizontal="left" vertical="center"/>
      <protection/>
    </xf>
    <xf numFmtId="0" fontId="15" fillId="0" borderId="17" xfId="0" applyFont="1" applyBorder="1" applyAlignment="1">
      <alignment horizontal="left" vertical="center"/>
    </xf>
    <xf numFmtId="4" fontId="7" fillId="33" borderId="21" xfId="45" applyNumberFormat="1" applyFont="1" applyFill="1" applyBorder="1" applyAlignment="1">
      <alignment horizontal="center" wrapText="1"/>
      <protection/>
    </xf>
    <xf numFmtId="0" fontId="6" fillId="33" borderId="21" xfId="45" applyFont="1" applyFill="1" applyBorder="1" applyAlignment="1">
      <alignment horizontal="left" vertical="center" wrapText="1"/>
      <protection/>
    </xf>
    <xf numFmtId="0" fontId="0" fillId="0" borderId="0" xfId="0" applyAlignment="1">
      <alignment horizontal="right"/>
    </xf>
    <xf numFmtId="0" fontId="7" fillId="33" borderId="21" xfId="45" applyFont="1" applyFill="1" applyBorder="1" applyAlignment="1">
      <alignment horizontal="center" vertical="center" wrapText="1"/>
      <protection/>
    </xf>
    <xf numFmtId="0" fontId="19" fillId="0" borderId="0" xfId="0" applyFont="1" applyAlignment="1">
      <alignment wrapText="1"/>
    </xf>
    <xf numFmtId="0" fontId="2" fillId="0" borderId="0" xfId="0" applyFont="1" applyAlignment="1">
      <alignment wrapText="1"/>
    </xf>
    <xf numFmtId="0" fontId="7" fillId="0" borderId="0" xfId="45" applyFont="1" applyAlignment="1">
      <alignment/>
      <protection/>
    </xf>
    <xf numFmtId="0" fontId="0" fillId="0" borderId="0" xfId="0" applyFont="1" applyAlignment="1">
      <alignment/>
    </xf>
    <xf numFmtId="0" fontId="8" fillId="0" borderId="0" xfId="45" applyFont="1" applyBorder="1" applyAlignment="1">
      <alignment horizontal="center" wrapText="1"/>
      <protection/>
    </xf>
    <xf numFmtId="0" fontId="80" fillId="0" borderId="29" xfId="0" applyFont="1" applyBorder="1" applyAlignment="1">
      <alignment horizontal="right"/>
    </xf>
    <xf numFmtId="0" fontId="83" fillId="0" borderId="29" xfId="0" applyFont="1" applyBorder="1" applyAlignment="1">
      <alignment horizontal="right"/>
    </xf>
    <xf numFmtId="0" fontId="7" fillId="0" borderId="0" xfId="0" applyFont="1" applyAlignment="1">
      <alignment/>
    </xf>
    <xf numFmtId="0" fontId="7" fillId="0" borderId="0" xfId="0" applyFont="1" applyAlignment="1">
      <alignment horizontal="right"/>
    </xf>
    <xf numFmtId="0" fontId="6" fillId="0" borderId="0" xfId="45" applyFont="1" applyAlignment="1">
      <alignment/>
      <protection/>
    </xf>
    <xf numFmtId="0" fontId="3" fillId="0" borderId="0" xfId="0" applyFont="1" applyAlignment="1">
      <alignment/>
    </xf>
    <xf numFmtId="0" fontId="92" fillId="0" borderId="16" xfId="45" applyFont="1" applyBorder="1" applyAlignment="1">
      <alignment horizontal="center"/>
      <protection/>
    </xf>
    <xf numFmtId="0" fontId="87" fillId="0" borderId="16" xfId="0" applyFont="1" applyBorder="1" applyAlignment="1">
      <alignment/>
    </xf>
    <xf numFmtId="0" fontId="28" fillId="0" borderId="0" xfId="0" applyFont="1" applyAlignment="1">
      <alignment wrapText="1"/>
    </xf>
    <xf numFmtId="0" fontId="87" fillId="0" borderId="29" xfId="0" applyFont="1" applyBorder="1" applyAlignment="1">
      <alignment horizontal="right"/>
    </xf>
    <xf numFmtId="0" fontId="87" fillId="0" borderId="31" xfId="0" applyFont="1" applyBorder="1" applyAlignment="1">
      <alignment horizontal="right"/>
    </xf>
    <xf numFmtId="0" fontId="93" fillId="0" borderId="29" xfId="0" applyFont="1" applyBorder="1" applyAlignment="1">
      <alignment horizontal="right"/>
    </xf>
    <xf numFmtId="0" fontId="81" fillId="0" borderId="0" xfId="45" applyFont="1" applyBorder="1" applyAlignment="1">
      <alignment horizontal="left" wrapText="1"/>
      <protection/>
    </xf>
    <xf numFmtId="0" fontId="7" fillId="0" borderId="10" xfId="0" applyFont="1" applyBorder="1" applyAlignment="1">
      <alignment horizontal="right"/>
    </xf>
    <xf numFmtId="0" fontId="18" fillId="0" borderId="0" xfId="0" applyFont="1" applyBorder="1" applyAlignment="1">
      <alignment horizontal="left" vertical="top" wrapText="1"/>
    </xf>
    <xf numFmtId="0" fontId="6" fillId="0" borderId="25" xfId="0" applyFont="1" applyBorder="1" applyAlignment="1">
      <alignment horizontal="center" vertical="center" wrapText="1"/>
    </xf>
    <xf numFmtId="0" fontId="3" fillId="0" borderId="29" xfId="0" applyFont="1" applyBorder="1" applyAlignment="1">
      <alignment horizontal="center" vertical="center"/>
    </xf>
    <xf numFmtId="0" fontId="3" fillId="0" borderId="26" xfId="0" applyFont="1" applyBorder="1" applyAlignment="1">
      <alignment horizontal="center" vertical="center"/>
    </xf>
    <xf numFmtId="0" fontId="0" fillId="0" borderId="19" xfId="0" applyBorder="1" applyAlignment="1">
      <alignment wrapText="1"/>
    </xf>
    <xf numFmtId="0" fontId="6" fillId="0" borderId="32" xfId="45" applyFont="1" applyFill="1" applyBorder="1" applyAlignment="1">
      <alignment horizontal="center" vertical="center" wrapText="1"/>
      <protection/>
    </xf>
    <xf numFmtId="0" fontId="0" fillId="0" borderId="23" xfId="0" applyBorder="1" applyAlignment="1">
      <alignment horizontal="center" vertical="center" wrapText="1"/>
    </xf>
    <xf numFmtId="0" fontId="7" fillId="0" borderId="32" xfId="0" applyFont="1" applyBorder="1" applyAlignment="1">
      <alignment horizontal="left" vertical="top" wrapText="1"/>
    </xf>
    <xf numFmtId="0" fontId="0" fillId="0" borderId="23" xfId="0" applyBorder="1" applyAlignment="1">
      <alignment horizontal="left" vertical="top" wrapText="1"/>
    </xf>
    <xf numFmtId="0" fontId="7" fillId="0" borderId="32" xfId="45" applyFont="1" applyFill="1" applyBorder="1" applyAlignment="1">
      <alignment horizontal="center" vertical="center" wrapText="1"/>
      <protection/>
    </xf>
    <xf numFmtId="165" fontId="7" fillId="0" borderId="32" xfId="0" applyNumberFormat="1" applyFont="1" applyBorder="1" applyAlignment="1">
      <alignment horizontal="center" vertical="center" wrapText="1"/>
    </xf>
    <xf numFmtId="9" fontId="7" fillId="0" borderId="32" xfId="44" applyNumberFormat="1" applyFont="1" applyFill="1" applyBorder="1" applyAlignment="1" applyProtection="1">
      <alignment horizontal="left" vertical="center" wrapText="1"/>
      <protection/>
    </xf>
    <xf numFmtId="0" fontId="0" fillId="0" borderId="23" xfId="0" applyBorder="1" applyAlignment="1">
      <alignment horizontal="left" vertical="center" wrapText="1"/>
    </xf>
    <xf numFmtId="2" fontId="7" fillId="0" borderId="32" xfId="0" applyNumberFormat="1" applyFont="1" applyBorder="1" applyAlignment="1">
      <alignment horizontal="right" vertical="center"/>
    </xf>
    <xf numFmtId="2" fontId="0" fillId="0" borderId="23" xfId="0" applyNumberFormat="1" applyBorder="1" applyAlignment="1">
      <alignment horizontal="right" vertical="center"/>
    </xf>
    <xf numFmtId="49" fontId="7" fillId="0" borderId="32" xfId="0" applyNumberFormat="1" applyFont="1" applyBorder="1" applyAlignment="1">
      <alignment horizontal="left" vertical="center" wrapText="1"/>
    </xf>
    <xf numFmtId="0" fontId="0" fillId="0" borderId="25" xfId="0" applyBorder="1" applyAlignment="1">
      <alignment horizontal="right"/>
    </xf>
    <xf numFmtId="0" fontId="0" fillId="0" borderId="29" xfId="0" applyBorder="1" applyAlignment="1">
      <alignment horizontal="right"/>
    </xf>
    <xf numFmtId="0" fontId="0" fillId="0" borderId="26" xfId="0" applyBorder="1" applyAlignment="1">
      <alignment horizontal="right"/>
    </xf>
    <xf numFmtId="0" fontId="0" fillId="0" borderId="32" xfId="0" applyBorder="1" applyAlignment="1">
      <alignment horizontal="center" vertical="center"/>
    </xf>
    <xf numFmtId="0" fontId="0" fillId="0" borderId="23" xfId="0" applyBorder="1" applyAlignment="1">
      <alignment horizontal="center" vertical="center"/>
    </xf>
    <xf numFmtId="0" fontId="22" fillId="0" borderId="32" xfId="0" applyFont="1" applyBorder="1" applyAlignment="1">
      <alignment vertical="top" wrapText="1"/>
    </xf>
    <xf numFmtId="0" fontId="94" fillId="0" borderId="33" xfId="0" applyFont="1" applyBorder="1" applyAlignment="1">
      <alignment vertical="top" wrapText="1"/>
    </xf>
    <xf numFmtId="0" fontId="0" fillId="0" borderId="23" xfId="0" applyBorder="1" applyAlignment="1">
      <alignment vertical="top" wrapText="1"/>
    </xf>
    <xf numFmtId="0" fontId="0" fillId="0" borderId="33"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23" xfId="0" applyBorder="1" applyAlignment="1">
      <alignment vertical="center"/>
    </xf>
    <xf numFmtId="0" fontId="9" fillId="0" borderId="32" xfId="0" applyFont="1" applyBorder="1" applyAlignment="1">
      <alignment horizontal="left" vertical="top" wrapText="1"/>
    </xf>
    <xf numFmtId="0" fontId="82" fillId="0" borderId="23" xfId="0" applyFont="1" applyBorder="1" applyAlignment="1">
      <alignment horizontal="left" vertical="top" wrapText="1"/>
    </xf>
    <xf numFmtId="0" fontId="0" fillId="0" borderId="32" xfId="0" applyBorder="1" applyAlignment="1">
      <alignment/>
    </xf>
    <xf numFmtId="0" fontId="0" fillId="0" borderId="33" xfId="0" applyBorder="1" applyAlignment="1">
      <alignment/>
    </xf>
    <xf numFmtId="0" fontId="0" fillId="0" borderId="23" xfId="0" applyBorder="1" applyAlignment="1">
      <alignment/>
    </xf>
    <xf numFmtId="2" fontId="0" fillId="0" borderId="32" xfId="0" applyNumberFormat="1" applyBorder="1" applyAlignment="1">
      <alignment horizontal="center" vertical="center"/>
    </xf>
    <xf numFmtId="2" fontId="0" fillId="0" borderId="33" xfId="0" applyNumberFormat="1" applyBorder="1" applyAlignment="1">
      <alignment horizontal="center" vertical="center"/>
    </xf>
    <xf numFmtId="2" fontId="0" fillId="0" borderId="23" xfId="0" applyNumberFormat="1" applyBorder="1" applyAlignment="1">
      <alignment horizontal="center" vertical="center"/>
    </xf>
    <xf numFmtId="0" fontId="0" fillId="0" borderId="32" xfId="0" applyBorder="1" applyAlignment="1">
      <alignment horizontal="center" vertical="center" wrapText="1"/>
    </xf>
    <xf numFmtId="0" fontId="10" fillId="0" borderId="32" xfId="0" applyFont="1" applyBorder="1" applyAlignment="1">
      <alignment horizontal="left" vertical="top" wrapText="1"/>
    </xf>
    <xf numFmtId="0" fontId="83" fillId="0" borderId="25" xfId="0" applyFont="1" applyBorder="1" applyAlignment="1">
      <alignment horizontal="center"/>
    </xf>
    <xf numFmtId="0" fontId="0" fillId="0" borderId="29" xfId="0" applyBorder="1" applyAlignment="1">
      <alignment horizontal="center"/>
    </xf>
    <xf numFmtId="0" fontId="0" fillId="0" borderId="26" xfId="0" applyBorder="1" applyAlignment="1">
      <alignment horizontal="center"/>
    </xf>
    <xf numFmtId="0" fontId="0" fillId="0" borderId="0" xfId="0" applyAlignment="1">
      <alignment/>
    </xf>
    <xf numFmtId="0" fontId="7" fillId="0" borderId="0" xfId="45" applyFont="1" applyAlignment="1">
      <alignment horizontal="center"/>
      <protection/>
    </xf>
    <xf numFmtId="0" fontId="80" fillId="0" borderId="10" xfId="45" applyFont="1" applyBorder="1" applyAlignment="1">
      <alignment horizontal="center" wrapText="1"/>
      <protection/>
    </xf>
    <xf numFmtId="0" fontId="87" fillId="0" borderId="10" xfId="0" applyFont="1" applyBorder="1" applyAlignment="1">
      <alignment horizontal="center" wrapText="1"/>
    </xf>
    <xf numFmtId="0" fontId="0" fillId="0" borderId="10" xfId="45" applyFont="1" applyBorder="1" applyAlignment="1">
      <alignment horizontal="center" vertical="center" wrapText="1"/>
      <protection/>
    </xf>
    <xf numFmtId="0" fontId="84" fillId="0" borderId="10" xfId="0" applyFont="1" applyBorder="1" applyAlignment="1">
      <alignment horizontal="center" vertical="center" wrapText="1"/>
    </xf>
    <xf numFmtId="0" fontId="9" fillId="0" borderId="10" xfId="0" applyFont="1" applyBorder="1" applyAlignment="1">
      <alignment horizontal="left" vertical="top" wrapText="1"/>
    </xf>
    <xf numFmtId="0" fontId="7" fillId="0" borderId="10" xfId="45" applyFont="1" applyBorder="1" applyAlignment="1">
      <alignment horizontal="center" vertical="center"/>
      <protection/>
    </xf>
    <xf numFmtId="0" fontId="0" fillId="0" borderId="10" xfId="0" applyBorder="1" applyAlignment="1">
      <alignment horizontal="center" vertical="center"/>
    </xf>
    <xf numFmtId="171" fontId="7" fillId="0" borderId="10" xfId="44" applyNumberFormat="1" applyFont="1" applyBorder="1" applyAlignment="1">
      <alignment horizontal="center" vertical="center"/>
      <protection/>
    </xf>
    <xf numFmtId="171" fontId="0" fillId="0" borderId="10" xfId="0" applyNumberFormat="1" applyBorder="1" applyAlignment="1">
      <alignment horizontal="center" vertical="center"/>
    </xf>
    <xf numFmtId="9" fontId="7" fillId="0" borderId="10" xfId="44" applyNumberFormat="1" applyFont="1" applyBorder="1" applyAlignment="1">
      <alignment horizontal="center" vertical="center"/>
      <protection/>
    </xf>
    <xf numFmtId="2" fontId="0" fillId="0" borderId="10" xfId="0" applyNumberFormat="1" applyBorder="1" applyAlignment="1">
      <alignment horizontal="right" vertical="center"/>
    </xf>
    <xf numFmtId="49" fontId="7" fillId="0" borderId="26" xfId="0" applyNumberFormat="1" applyFont="1" applyBorder="1" applyAlignment="1">
      <alignment horizontal="center" vertical="center" wrapText="1"/>
    </xf>
    <xf numFmtId="0" fontId="0" fillId="0" borderId="26" xfId="0" applyBorder="1" applyAlignment="1">
      <alignment horizontal="center" vertical="center" wrapText="1"/>
    </xf>
    <xf numFmtId="0" fontId="0" fillId="0" borderId="34" xfId="0" applyBorder="1" applyAlignment="1">
      <alignment horizontal="center" vertical="center"/>
    </xf>
    <xf numFmtId="0" fontId="84"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9" fillId="0" borderId="10" xfId="0" applyFont="1" applyFill="1" applyBorder="1" applyAlignment="1">
      <alignment horizontal="left" vertical="top" wrapText="1"/>
    </xf>
    <xf numFmtId="0" fontId="0" fillId="0" borderId="10" xfId="0" applyFill="1" applyBorder="1" applyAlignment="1">
      <alignment horizontal="left" vertical="top" wrapText="1"/>
    </xf>
    <xf numFmtId="9" fontId="0" fillId="0" borderId="10" xfId="0" applyNumberFormat="1" applyBorder="1" applyAlignment="1">
      <alignment horizontal="center" vertical="center"/>
    </xf>
    <xf numFmtId="0" fontId="0" fillId="0" borderId="20" xfId="0" applyBorder="1" applyAlignment="1">
      <alignment horizontal="center" vertical="center" wrapText="1"/>
    </xf>
    <xf numFmtId="0" fontId="0" fillId="0" borderId="35" xfId="0" applyBorder="1" applyAlignment="1">
      <alignment horizontal="center" vertical="center" wrapText="1"/>
    </xf>
    <xf numFmtId="0" fontId="0" fillId="0" borderId="10" xfId="0" applyBorder="1" applyAlignment="1">
      <alignment/>
    </xf>
    <xf numFmtId="0" fontId="7" fillId="0" borderId="10" xfId="0" applyFont="1" applyFill="1" applyBorder="1" applyAlignment="1">
      <alignment horizontal="left" vertical="top" wrapText="1"/>
    </xf>
    <xf numFmtId="2" fontId="3" fillId="0" borderId="10" xfId="0" applyNumberFormat="1" applyFont="1" applyBorder="1" applyAlignment="1">
      <alignment horizontal="right" vertical="center"/>
    </xf>
    <xf numFmtId="0" fontId="88" fillId="0" borderId="0" xfId="45" applyFont="1" applyBorder="1" applyAlignment="1">
      <alignment horizontal="left" wrapText="1"/>
      <protection/>
    </xf>
    <xf numFmtId="0" fontId="7" fillId="0" borderId="0" xfId="0" applyFont="1" applyAlignment="1">
      <alignment wrapText="1"/>
    </xf>
    <xf numFmtId="0" fontId="81" fillId="0" borderId="0" xfId="45" applyFont="1" applyBorder="1" applyAlignment="1">
      <alignment horizontal="center" wrapText="1"/>
      <protection/>
    </xf>
    <xf numFmtId="0" fontId="13" fillId="0" borderId="32" xfId="45" applyFont="1" applyBorder="1" applyAlignment="1">
      <alignment horizontal="left" vertical="top" wrapText="1"/>
      <protection/>
    </xf>
    <xf numFmtId="0" fontId="7" fillId="0" borderId="32" xfId="45" applyFont="1" applyFill="1" applyBorder="1" applyAlignment="1">
      <alignment horizontal="center" vertical="center"/>
      <protection/>
    </xf>
    <xf numFmtId="0" fontId="6" fillId="0" borderId="32" xfId="45" applyFont="1" applyFill="1" applyBorder="1" applyAlignment="1">
      <alignment horizontal="center" vertical="center"/>
      <protection/>
    </xf>
    <xf numFmtId="0" fontId="7" fillId="0" borderId="0" xfId="0" applyFont="1" applyAlignment="1">
      <alignment horizontal="left" wrapText="1"/>
    </xf>
    <xf numFmtId="9" fontId="7" fillId="0" borderId="32" xfId="44" applyNumberFormat="1" applyFont="1" applyFill="1" applyBorder="1" applyAlignment="1" applyProtection="1">
      <alignment horizontal="center" vertical="center"/>
      <protection/>
    </xf>
    <xf numFmtId="9" fontId="7" fillId="0" borderId="23" xfId="44" applyNumberFormat="1" applyFont="1" applyFill="1" applyBorder="1" applyAlignment="1" applyProtection="1">
      <alignment horizontal="center" vertical="center"/>
      <protection/>
    </xf>
    <xf numFmtId="2" fontId="0" fillId="0" borderId="32" xfId="0" applyNumberFormat="1" applyBorder="1" applyAlignment="1">
      <alignment horizontal="right" vertical="center"/>
    </xf>
    <xf numFmtId="49" fontId="7" fillId="0" borderId="32"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2" fontId="7" fillId="0" borderId="32" xfId="44" applyNumberFormat="1" applyFont="1" applyFill="1" applyBorder="1" applyAlignment="1" applyProtection="1">
      <alignment horizontal="center" vertical="center"/>
      <protection/>
    </xf>
    <xf numFmtId="2" fontId="7" fillId="0" borderId="23" xfId="44" applyNumberFormat="1" applyFont="1" applyFill="1" applyBorder="1" applyAlignment="1" applyProtection="1">
      <alignment horizontal="center" vertical="center"/>
      <protection/>
    </xf>
    <xf numFmtId="2" fontId="0" fillId="0" borderId="32" xfId="0" applyNumberFormat="1" applyBorder="1" applyAlignment="1">
      <alignment vertical="center"/>
    </xf>
    <xf numFmtId="0" fontId="10" fillId="0" borderId="32" xfId="45" applyFont="1" applyBorder="1" applyAlignment="1">
      <alignment horizontal="left" vertical="top" wrapText="1"/>
      <protection/>
    </xf>
    <xf numFmtId="0" fontId="10" fillId="0" borderId="23" xfId="45" applyFont="1" applyBorder="1" applyAlignment="1">
      <alignment horizontal="left" vertical="top" wrapText="1"/>
      <protection/>
    </xf>
    <xf numFmtId="0" fontId="7" fillId="0" borderId="23" xfId="45" applyFont="1" applyFill="1" applyBorder="1" applyAlignment="1">
      <alignment horizontal="center" vertical="center"/>
      <protection/>
    </xf>
    <xf numFmtId="0" fontId="6" fillId="0" borderId="23" xfId="45" applyFont="1" applyFill="1" applyBorder="1" applyAlignment="1">
      <alignment horizontal="center" vertical="center"/>
      <protection/>
    </xf>
    <xf numFmtId="0" fontId="77" fillId="0" borderId="25" xfId="0" applyFont="1" applyBorder="1" applyAlignment="1">
      <alignment/>
    </xf>
    <xf numFmtId="0" fontId="0" fillId="0" borderId="29" xfId="0" applyBorder="1" applyAlignment="1">
      <alignment/>
    </xf>
    <xf numFmtId="0" fontId="0" fillId="0" borderId="26" xfId="0" applyBorder="1" applyAlignment="1">
      <alignment/>
    </xf>
    <xf numFmtId="0" fontId="6" fillId="33" borderId="32" xfId="45" applyFont="1" applyFill="1" applyBorder="1" applyAlignment="1">
      <alignment horizontal="left" vertical="center" wrapText="1"/>
      <protection/>
    </xf>
    <xf numFmtId="0" fontId="0" fillId="0" borderId="33" xfId="0" applyBorder="1" applyAlignment="1">
      <alignment horizontal="left" vertical="center" wrapText="1"/>
    </xf>
    <xf numFmtId="0" fontId="9" fillId="0" borderId="32" xfId="45" applyFont="1" applyFill="1" applyBorder="1" applyAlignment="1">
      <alignment horizontal="left" vertical="top" wrapText="1"/>
      <protection/>
    </xf>
    <xf numFmtId="0" fontId="0" fillId="0" borderId="33" xfId="0" applyBorder="1" applyAlignment="1">
      <alignment horizontal="left" vertical="top" wrapText="1"/>
    </xf>
    <xf numFmtId="2" fontId="7" fillId="0" borderId="32" xfId="0" applyNumberFormat="1" applyFont="1" applyBorder="1" applyAlignment="1">
      <alignment horizontal="center" vertical="center" wrapText="1"/>
    </xf>
    <xf numFmtId="2" fontId="0" fillId="0" borderId="33" xfId="0" applyNumberFormat="1" applyBorder="1" applyAlignment="1">
      <alignment horizontal="center" vertical="center" wrapText="1"/>
    </xf>
    <xf numFmtId="2" fontId="0" fillId="0" borderId="23" xfId="0" applyNumberFormat="1" applyBorder="1" applyAlignment="1">
      <alignment horizontal="center" vertical="center" wrapText="1"/>
    </xf>
    <xf numFmtId="2" fontId="0" fillId="0" borderId="32" xfId="0" applyNumberFormat="1" applyBorder="1" applyAlignment="1">
      <alignment horizontal="center" vertical="center" wrapText="1"/>
    </xf>
    <xf numFmtId="2" fontId="0" fillId="0" borderId="32" xfId="0" applyNumberFormat="1" applyBorder="1" applyAlignment="1">
      <alignment horizontal="right" vertical="center" wrapText="1"/>
    </xf>
    <xf numFmtId="2" fontId="0" fillId="0" borderId="33" xfId="0" applyNumberFormat="1" applyBorder="1" applyAlignment="1">
      <alignment horizontal="right" vertical="center" wrapText="1"/>
    </xf>
    <xf numFmtId="0" fontId="0" fillId="0" borderId="23" xfId="0" applyBorder="1" applyAlignment="1">
      <alignment horizontal="right" vertical="center" wrapText="1"/>
    </xf>
    <xf numFmtId="0" fontId="0" fillId="0" borderId="32" xfId="0" applyBorder="1" applyAlignment="1">
      <alignment horizontal="left" vertical="center" wrapText="1"/>
    </xf>
    <xf numFmtId="0" fontId="24" fillId="0" borderId="0" xfId="45" applyFont="1" applyBorder="1" applyAlignment="1">
      <alignment horizontal="center" wrapText="1"/>
      <protection/>
    </xf>
    <xf numFmtId="2" fontId="7" fillId="33" borderId="32" xfId="45" applyNumberFormat="1" applyFont="1" applyFill="1" applyBorder="1" applyAlignment="1">
      <alignment horizontal="right" vertical="center" wrapText="1"/>
      <protection/>
    </xf>
    <xf numFmtId="49" fontId="7" fillId="34" borderId="32" xfId="0" applyNumberFormat="1" applyFont="1" applyFill="1" applyBorder="1" applyAlignment="1">
      <alignment horizontal="left" vertical="center" wrapText="1"/>
    </xf>
    <xf numFmtId="0" fontId="0" fillId="34" borderId="33" xfId="0" applyFill="1" applyBorder="1" applyAlignment="1">
      <alignment horizontal="left" vertical="center"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88" fillId="0" borderId="0" xfId="45" applyFont="1" applyBorder="1" applyAlignment="1">
      <alignment horizont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Currency" xfId="44"/>
    <cellStyle name="Excel Built-in Normal" xfId="45"/>
    <cellStyle name="Excel Built-in Percent" xfId="46"/>
    <cellStyle name="Komórka połączona" xfId="47"/>
    <cellStyle name="Komórka zaznaczona" xfId="48"/>
    <cellStyle name="Nagłówek 1" xfId="49"/>
    <cellStyle name="Nagłówek 2" xfId="50"/>
    <cellStyle name="Nagłówek 3" xfId="51"/>
    <cellStyle name="Nagłówek 4" xfId="52"/>
    <cellStyle name="Neutralny"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L17"/>
  <sheetViews>
    <sheetView zoomScale="71" zoomScaleNormal="71" workbookViewId="0" topLeftCell="A10">
      <selection activeCell="A11" sqref="A11"/>
    </sheetView>
  </sheetViews>
  <sheetFormatPr defaultColWidth="9.140625" defaultRowHeight="12.75"/>
  <cols>
    <col min="1" max="1" width="5.140625" style="0" customWidth="1"/>
    <col min="2" max="2" width="86.421875" style="0" customWidth="1"/>
    <col min="3" max="3" width="5.8515625" style="0" customWidth="1"/>
    <col min="4" max="4" width="7.00390625" style="46" customWidth="1"/>
    <col min="5" max="5" width="10.28125" style="0" customWidth="1"/>
    <col min="6" max="6" width="4.8515625" style="0" customWidth="1"/>
    <col min="7" max="7" width="15.28125" style="0" customWidth="1"/>
    <col min="8" max="8" width="14.00390625" style="0" customWidth="1"/>
  </cols>
  <sheetData>
    <row r="1" ht="15">
      <c r="B1" s="211" t="s">
        <v>142</v>
      </c>
    </row>
    <row r="2" spans="2:8" ht="12.75">
      <c r="B2" s="9"/>
      <c r="G2" s="252" t="s">
        <v>19</v>
      </c>
      <c r="H2" s="252"/>
    </row>
    <row r="3" spans="1:8" ht="15.75">
      <c r="A3" s="10"/>
      <c r="B3" s="94"/>
      <c r="C3" s="12"/>
      <c r="D3" s="45"/>
      <c r="E3" s="12"/>
      <c r="F3" s="12"/>
      <c r="G3" s="12" t="s">
        <v>21</v>
      </c>
      <c r="H3" s="3"/>
    </row>
    <row r="4" spans="1:8" ht="12.75">
      <c r="A4" s="13"/>
      <c r="B4" s="12"/>
      <c r="C4" s="12"/>
      <c r="D4" s="45"/>
      <c r="E4" s="12"/>
      <c r="F4" s="12"/>
      <c r="G4" s="12"/>
      <c r="H4" s="3"/>
    </row>
    <row r="5" spans="1:12" ht="15.75">
      <c r="A5" s="253" t="s">
        <v>132</v>
      </c>
      <c r="B5" s="254"/>
      <c r="C5" s="254"/>
      <c r="D5" s="254"/>
      <c r="E5" s="254"/>
      <c r="F5" s="254"/>
      <c r="G5" s="254"/>
      <c r="H5" s="255"/>
      <c r="I5" s="28"/>
      <c r="J5" s="28"/>
      <c r="K5" s="28"/>
      <c r="L5" s="28"/>
    </row>
    <row r="6" spans="1:12" ht="99.75" customHeight="1">
      <c r="A6" s="75" t="s">
        <v>1</v>
      </c>
      <c r="B6" s="52" t="s">
        <v>2</v>
      </c>
      <c r="C6" s="76" t="s">
        <v>20</v>
      </c>
      <c r="D6" s="77" t="s">
        <v>4</v>
      </c>
      <c r="E6" s="78" t="s">
        <v>9</v>
      </c>
      <c r="F6" s="79" t="s">
        <v>5</v>
      </c>
      <c r="G6" s="80" t="s">
        <v>6</v>
      </c>
      <c r="H6" s="81" t="s">
        <v>100</v>
      </c>
      <c r="I6" s="38"/>
      <c r="J6" s="38"/>
      <c r="K6" s="38"/>
      <c r="L6" s="38"/>
    </row>
    <row r="7" spans="1:12" ht="184.5" customHeight="1">
      <c r="A7" s="87">
        <v>1</v>
      </c>
      <c r="B7" s="89" t="s">
        <v>95</v>
      </c>
      <c r="C7" s="87" t="s">
        <v>0</v>
      </c>
      <c r="D7" s="14">
        <v>1800</v>
      </c>
      <c r="E7" s="90"/>
      <c r="F7" s="91"/>
      <c r="G7" s="238">
        <f>D7*E7</f>
        <v>0</v>
      </c>
      <c r="H7" s="92"/>
      <c r="I7" s="2"/>
      <c r="J7" s="2"/>
      <c r="K7" s="2"/>
      <c r="L7" s="2"/>
    </row>
    <row r="8" spans="1:12" ht="180.75" customHeight="1">
      <c r="A8" s="87">
        <v>2</v>
      </c>
      <c r="B8" s="89" t="s">
        <v>96</v>
      </c>
      <c r="C8" s="87" t="s">
        <v>0</v>
      </c>
      <c r="D8" s="14">
        <v>800</v>
      </c>
      <c r="E8" s="90"/>
      <c r="F8" s="91"/>
      <c r="G8" s="238">
        <f>D8*E8</f>
        <v>0</v>
      </c>
      <c r="H8" s="92"/>
      <c r="I8" s="2"/>
      <c r="J8" s="2"/>
      <c r="K8" s="2"/>
      <c r="L8" s="2"/>
    </row>
    <row r="9" spans="1:12" ht="195.75" customHeight="1">
      <c r="A9" s="87">
        <v>3</v>
      </c>
      <c r="B9" s="89" t="s">
        <v>97</v>
      </c>
      <c r="C9" s="87" t="s">
        <v>0</v>
      </c>
      <c r="D9" s="14">
        <v>50</v>
      </c>
      <c r="E9" s="90"/>
      <c r="F9" s="91"/>
      <c r="G9" s="238">
        <f>D9*E9</f>
        <v>0</v>
      </c>
      <c r="H9" s="92"/>
      <c r="I9" s="2"/>
      <c r="J9" s="2"/>
      <c r="K9" s="2"/>
      <c r="L9" s="2"/>
    </row>
    <row r="10" spans="1:12" ht="194.25" customHeight="1">
      <c r="A10" s="87">
        <v>4</v>
      </c>
      <c r="B10" s="89" t="s">
        <v>98</v>
      </c>
      <c r="C10" s="87" t="s">
        <v>0</v>
      </c>
      <c r="D10" s="14">
        <v>50</v>
      </c>
      <c r="E10" s="90"/>
      <c r="F10" s="91"/>
      <c r="G10" s="239">
        <f>D10*E10</f>
        <v>0</v>
      </c>
      <c r="H10" s="92"/>
      <c r="I10" s="2"/>
      <c r="J10" s="2"/>
      <c r="K10" s="2"/>
      <c r="L10" s="2"/>
    </row>
    <row r="11" spans="1:12" ht="33.75" customHeight="1">
      <c r="A11" s="147">
        <v>5</v>
      </c>
      <c r="B11" s="240" t="s">
        <v>122</v>
      </c>
      <c r="C11" s="147"/>
      <c r="D11" s="193"/>
      <c r="E11" s="147"/>
      <c r="F11" s="147"/>
      <c r="G11" s="241">
        <f>SUM(G7:G10)</f>
        <v>0</v>
      </c>
      <c r="H11" s="147"/>
      <c r="I11" s="2"/>
      <c r="J11" s="2"/>
      <c r="K11" s="2"/>
      <c r="L11" s="2"/>
    </row>
    <row r="12" spans="9:12" ht="36.75" customHeight="1">
      <c r="I12" s="2"/>
      <c r="J12" s="2"/>
      <c r="K12" s="2"/>
      <c r="L12" s="2"/>
    </row>
    <row r="14" spans="3:8" ht="12.75">
      <c r="C14" s="252" t="s">
        <v>14</v>
      </c>
      <c r="D14" s="252"/>
      <c r="E14" s="252"/>
      <c r="F14" s="252"/>
      <c r="G14" s="252"/>
      <c r="H14" s="252"/>
    </row>
    <row r="15" spans="3:8" ht="12.75">
      <c r="C15" s="256" t="s">
        <v>12</v>
      </c>
      <c r="D15" s="256"/>
      <c r="E15" s="256"/>
      <c r="F15" s="256"/>
      <c r="G15" s="256"/>
      <c r="H15" s="256"/>
    </row>
    <row r="17" spans="2:8" ht="50.25" customHeight="1">
      <c r="B17" s="256" t="s">
        <v>130</v>
      </c>
      <c r="C17" s="256"/>
      <c r="D17" s="256"/>
      <c r="E17" s="256"/>
      <c r="F17" s="256"/>
      <c r="G17" s="256"/>
      <c r="H17" s="256"/>
    </row>
  </sheetData>
  <sheetProtection/>
  <mergeCells count="5">
    <mergeCell ref="G2:H2"/>
    <mergeCell ref="A5:H5"/>
    <mergeCell ref="C14:H14"/>
    <mergeCell ref="C15:H15"/>
    <mergeCell ref="B17:H17"/>
  </mergeCells>
  <printOptions/>
  <pageMargins left="0.2362204724409449" right="0.03937007874015748" top="0.9448818897637796" bottom="0.35433070866141736" header="0.5905511811023623" footer="0.1968503937007874"/>
  <pageSetup horizontalDpi="600" verticalDpi="600" orientation="landscape" paperSize="9" scale="86" r:id="rId1"/>
</worksheet>
</file>

<file path=xl/worksheets/sheet10.xml><?xml version="1.0" encoding="utf-8"?>
<worksheet xmlns="http://schemas.openxmlformats.org/spreadsheetml/2006/main" xmlns:r="http://schemas.openxmlformats.org/officeDocument/2006/relationships">
  <sheetPr>
    <tabColor rgb="FFFF0000"/>
  </sheetPr>
  <dimension ref="A1:L20"/>
  <sheetViews>
    <sheetView zoomScalePageLayoutView="0" workbookViewId="0" topLeftCell="A4">
      <selection activeCell="G7" sqref="G7:G18"/>
    </sheetView>
  </sheetViews>
  <sheetFormatPr defaultColWidth="9.140625" defaultRowHeight="12.75"/>
  <cols>
    <col min="1" max="1" width="5.140625" style="0" customWidth="1"/>
    <col min="2" max="2" width="55.00390625" style="0" customWidth="1"/>
    <col min="3" max="3" width="6.28125" style="0" customWidth="1"/>
    <col min="4" max="4" width="7.00390625" style="46" customWidth="1"/>
    <col min="6" max="6" width="6.7109375" style="0" customWidth="1"/>
    <col min="7" max="7" width="13.140625" style="0" customWidth="1"/>
    <col min="8" max="8" width="14.00390625" style="0" customWidth="1"/>
  </cols>
  <sheetData>
    <row r="1" ht="12.75">
      <c r="B1" s="9"/>
    </row>
    <row r="2" spans="2:8" ht="12.75">
      <c r="B2" s="178" t="s">
        <v>142</v>
      </c>
      <c r="G2" s="252" t="s">
        <v>19</v>
      </c>
      <c r="H2" s="252"/>
    </row>
    <row r="3" spans="1:8" ht="15.75">
      <c r="A3" s="10"/>
      <c r="B3" s="74"/>
      <c r="C3" s="12"/>
      <c r="D3" s="45"/>
      <c r="E3" s="289" t="s">
        <v>21</v>
      </c>
      <c r="F3" s="290"/>
      <c r="G3" s="290"/>
      <c r="H3" s="3"/>
    </row>
    <row r="4" spans="1:8" ht="12.75">
      <c r="A4" s="13"/>
      <c r="B4" s="12"/>
      <c r="C4" s="12"/>
      <c r="D4" s="45"/>
      <c r="E4" s="12"/>
      <c r="F4" s="12"/>
      <c r="G4" s="12"/>
      <c r="H4" s="3"/>
    </row>
    <row r="5" spans="1:12" ht="15.75">
      <c r="A5" s="253" t="s">
        <v>144</v>
      </c>
      <c r="B5" s="254"/>
      <c r="C5" s="254"/>
      <c r="D5" s="254"/>
      <c r="E5" s="254"/>
      <c r="F5" s="254"/>
      <c r="G5" s="254"/>
      <c r="H5" s="255"/>
      <c r="I5" s="28"/>
      <c r="J5" s="28"/>
      <c r="K5" s="28"/>
      <c r="L5" s="28"/>
    </row>
    <row r="6" spans="1:12" ht="84">
      <c r="A6" s="37" t="s">
        <v>1</v>
      </c>
      <c r="B6" s="62" t="s">
        <v>2</v>
      </c>
      <c r="C6" s="63" t="s">
        <v>3</v>
      </c>
      <c r="D6" s="64" t="s">
        <v>4</v>
      </c>
      <c r="E6" s="65" t="s">
        <v>10</v>
      </c>
      <c r="F6" s="66" t="s">
        <v>5</v>
      </c>
      <c r="G6" s="67" t="s">
        <v>6</v>
      </c>
      <c r="H6" s="68" t="s">
        <v>100</v>
      </c>
      <c r="I6" s="38"/>
      <c r="J6" s="38"/>
      <c r="K6" s="38"/>
      <c r="L6" s="38"/>
    </row>
    <row r="7" spans="1:12" ht="127.5" customHeight="1">
      <c r="A7" s="39">
        <v>1</v>
      </c>
      <c r="B7" s="47" t="s">
        <v>82</v>
      </c>
      <c r="C7" s="40" t="s">
        <v>7</v>
      </c>
      <c r="D7" s="173">
        <v>1000</v>
      </c>
      <c r="E7" s="22"/>
      <c r="F7" s="41"/>
      <c r="G7" s="224">
        <f>(D7*E7)</f>
        <v>0</v>
      </c>
      <c r="H7" s="29"/>
      <c r="I7" s="42"/>
      <c r="J7" s="42"/>
      <c r="K7" s="42"/>
      <c r="L7" s="42"/>
    </row>
    <row r="8" spans="1:12" ht="129" customHeight="1">
      <c r="A8" s="39">
        <v>2</v>
      </c>
      <c r="B8" s="47" t="s">
        <v>83</v>
      </c>
      <c r="C8" s="40" t="s">
        <v>7</v>
      </c>
      <c r="D8" s="173">
        <v>150</v>
      </c>
      <c r="E8" s="100"/>
      <c r="F8" s="41"/>
      <c r="G8" s="224">
        <f aca="true" t="shared" si="0" ref="G8:G14">(D8*E8)</f>
        <v>0</v>
      </c>
      <c r="H8" s="29"/>
      <c r="I8" s="42"/>
      <c r="J8" s="42"/>
      <c r="K8" s="42"/>
      <c r="L8" s="42"/>
    </row>
    <row r="9" spans="1:12" ht="133.5" customHeight="1">
      <c r="A9" s="39">
        <v>3</v>
      </c>
      <c r="B9" s="47" t="s">
        <v>143</v>
      </c>
      <c r="C9" s="40" t="s">
        <v>7</v>
      </c>
      <c r="D9" s="173">
        <v>150</v>
      </c>
      <c r="E9" s="100"/>
      <c r="F9" s="41"/>
      <c r="G9" s="224">
        <f t="shared" si="0"/>
        <v>0</v>
      </c>
      <c r="H9" s="29"/>
      <c r="I9" s="42"/>
      <c r="J9" s="42"/>
      <c r="K9" s="42"/>
      <c r="L9" s="42"/>
    </row>
    <row r="10" spans="1:12" ht="332.25" customHeight="1">
      <c r="A10" s="20">
        <v>4</v>
      </c>
      <c r="B10" s="48" t="s">
        <v>37</v>
      </c>
      <c r="C10" s="21" t="s">
        <v>11</v>
      </c>
      <c r="D10" s="173">
        <v>200</v>
      </c>
      <c r="E10" s="24"/>
      <c r="F10" s="23"/>
      <c r="G10" s="224">
        <f t="shared" si="0"/>
        <v>0</v>
      </c>
      <c r="H10" s="29"/>
      <c r="I10" s="44"/>
      <c r="J10" s="1"/>
      <c r="K10" s="1"/>
      <c r="L10" s="1"/>
    </row>
    <row r="11" spans="1:12" ht="261" customHeight="1">
      <c r="A11" s="20">
        <v>5</v>
      </c>
      <c r="B11" s="49" t="s">
        <v>38</v>
      </c>
      <c r="C11" s="21" t="s">
        <v>7</v>
      </c>
      <c r="D11" s="174">
        <v>200</v>
      </c>
      <c r="E11" s="25"/>
      <c r="F11" s="23"/>
      <c r="G11" s="224">
        <f t="shared" si="0"/>
        <v>0</v>
      </c>
      <c r="H11" s="29"/>
      <c r="I11" s="44"/>
      <c r="J11" s="1"/>
      <c r="K11" s="1"/>
      <c r="L11" s="1"/>
    </row>
    <row r="12" spans="1:12" ht="162" customHeight="1">
      <c r="A12" s="20">
        <v>6</v>
      </c>
      <c r="B12" s="49" t="s">
        <v>39</v>
      </c>
      <c r="C12" s="21" t="s">
        <v>7</v>
      </c>
      <c r="D12" s="30">
        <v>1500</v>
      </c>
      <c r="E12" s="25"/>
      <c r="F12" s="23"/>
      <c r="G12" s="224">
        <f t="shared" si="0"/>
        <v>0</v>
      </c>
      <c r="H12" s="29"/>
      <c r="I12" s="44"/>
      <c r="J12" s="1"/>
      <c r="K12" s="1"/>
      <c r="L12" s="1"/>
    </row>
    <row r="13" spans="1:12" ht="129.75" customHeight="1">
      <c r="A13" s="20">
        <v>7</v>
      </c>
      <c r="B13" s="48" t="s">
        <v>40</v>
      </c>
      <c r="C13" s="21" t="s">
        <v>0</v>
      </c>
      <c r="D13" s="174">
        <v>1000</v>
      </c>
      <c r="E13" s="25"/>
      <c r="F13" s="23"/>
      <c r="G13" s="224">
        <f t="shared" si="0"/>
        <v>0</v>
      </c>
      <c r="H13" s="29"/>
      <c r="I13" s="44"/>
      <c r="J13" s="1"/>
      <c r="K13" s="1"/>
      <c r="L13" s="1"/>
    </row>
    <row r="14" spans="1:12" ht="103.5" customHeight="1">
      <c r="A14" s="20">
        <v>8</v>
      </c>
      <c r="B14" s="48" t="s">
        <v>41</v>
      </c>
      <c r="C14" s="21" t="s">
        <v>0</v>
      </c>
      <c r="D14" s="174">
        <v>1000</v>
      </c>
      <c r="E14" s="25"/>
      <c r="F14" s="23"/>
      <c r="G14" s="224">
        <f t="shared" si="0"/>
        <v>0</v>
      </c>
      <c r="H14" s="29"/>
      <c r="I14" s="44"/>
      <c r="J14" s="1"/>
      <c r="K14" s="1"/>
      <c r="L14" s="1"/>
    </row>
    <row r="15" spans="1:12" ht="116.25" customHeight="1">
      <c r="A15" s="102">
        <v>9</v>
      </c>
      <c r="B15" s="103" t="s">
        <v>190</v>
      </c>
      <c r="C15" s="83" t="s">
        <v>0</v>
      </c>
      <c r="D15" s="18">
        <v>100</v>
      </c>
      <c r="E15" s="86"/>
      <c r="F15" s="85"/>
      <c r="G15" s="72">
        <f>D15*E15</f>
        <v>0</v>
      </c>
      <c r="H15" s="71"/>
      <c r="I15" s="42"/>
      <c r="J15" s="42"/>
      <c r="K15" s="42"/>
      <c r="L15" s="42"/>
    </row>
    <row r="16" spans="1:12" ht="133.5" customHeight="1">
      <c r="A16" s="102">
        <v>10</v>
      </c>
      <c r="B16" s="103" t="s">
        <v>191</v>
      </c>
      <c r="C16" s="83" t="s">
        <v>0</v>
      </c>
      <c r="D16" s="18">
        <v>150</v>
      </c>
      <c r="E16" s="86"/>
      <c r="F16" s="85"/>
      <c r="G16" s="72">
        <f>D16*E16</f>
        <v>0</v>
      </c>
      <c r="H16" s="71"/>
      <c r="I16" s="42"/>
      <c r="J16" s="42"/>
      <c r="K16" s="42"/>
      <c r="L16" s="42"/>
    </row>
    <row r="17" spans="1:12" ht="138" customHeight="1">
      <c r="A17" s="102">
        <v>11</v>
      </c>
      <c r="B17" s="103" t="s">
        <v>192</v>
      </c>
      <c r="C17" s="83" t="s">
        <v>0</v>
      </c>
      <c r="D17" s="18">
        <v>150</v>
      </c>
      <c r="E17" s="86"/>
      <c r="F17" s="85"/>
      <c r="G17" s="72">
        <f>D17*E17</f>
        <v>0</v>
      </c>
      <c r="H17" s="71"/>
      <c r="I17" s="42"/>
      <c r="J17" s="42"/>
      <c r="K17" s="42"/>
      <c r="L17" s="42"/>
    </row>
    <row r="18" spans="1:12" ht="136.5" customHeight="1">
      <c r="A18" s="102">
        <v>12</v>
      </c>
      <c r="B18" s="103" t="s">
        <v>43</v>
      </c>
      <c r="C18" s="83" t="s">
        <v>0</v>
      </c>
      <c r="D18" s="18">
        <v>150</v>
      </c>
      <c r="E18" s="86"/>
      <c r="F18" s="85"/>
      <c r="G18" s="72">
        <f>D18*E18</f>
        <v>0</v>
      </c>
      <c r="H18" s="71"/>
      <c r="I18" s="42"/>
      <c r="J18" s="42"/>
      <c r="K18" s="42"/>
      <c r="L18" s="42"/>
    </row>
    <row r="19" spans="1:12" ht="32.25" customHeight="1">
      <c r="A19" s="102">
        <v>13</v>
      </c>
      <c r="B19" s="300" t="s">
        <v>122</v>
      </c>
      <c r="C19" s="301"/>
      <c r="D19" s="301"/>
      <c r="E19" s="301"/>
      <c r="F19" s="302"/>
      <c r="G19" s="225">
        <f>SUM(G7:G18)</f>
        <v>0</v>
      </c>
      <c r="H19" s="71"/>
      <c r="I19" s="42"/>
      <c r="J19" s="42"/>
      <c r="K19" s="42"/>
      <c r="L19" s="42"/>
    </row>
    <row r="20" spans="2:8" ht="53.25" customHeight="1">
      <c r="B20" s="303" t="s">
        <v>130</v>
      </c>
      <c r="C20" s="303"/>
      <c r="D20" s="303"/>
      <c r="E20" s="303"/>
      <c r="F20" s="303"/>
      <c r="G20" s="303"/>
      <c r="H20" s="303"/>
    </row>
  </sheetData>
  <sheetProtection/>
  <mergeCells count="5">
    <mergeCell ref="G2:H2"/>
    <mergeCell ref="A5:H5"/>
    <mergeCell ref="B19:F19"/>
    <mergeCell ref="E3:G3"/>
    <mergeCell ref="B20:H20"/>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0000"/>
  </sheetPr>
  <dimension ref="A2:L19"/>
  <sheetViews>
    <sheetView zoomScale="86" zoomScaleNormal="86" zoomScaleSheetLayoutView="75" workbookViewId="0" topLeftCell="A1">
      <selection activeCell="B13" sqref="B13"/>
    </sheetView>
  </sheetViews>
  <sheetFormatPr defaultColWidth="9.140625" defaultRowHeight="12.75"/>
  <cols>
    <col min="1" max="1" width="4.00390625" style="0" customWidth="1"/>
    <col min="2" max="2" width="68.421875" style="0" customWidth="1"/>
    <col min="3" max="3" width="5.8515625" style="0" customWidth="1"/>
    <col min="4" max="4" width="7.00390625" style="46" customWidth="1"/>
    <col min="5" max="5" width="10.28125" style="0" customWidth="1"/>
    <col min="6" max="6" width="4.8515625" style="0" customWidth="1"/>
    <col min="7" max="7" width="12.57421875" style="0" customWidth="1"/>
    <col min="8" max="8" width="15.28125" style="0" customWidth="1"/>
  </cols>
  <sheetData>
    <row r="2" spans="2:8" ht="12.75">
      <c r="B2" s="178" t="s">
        <v>142</v>
      </c>
      <c r="G2" s="252" t="s">
        <v>19</v>
      </c>
      <c r="H2" s="252"/>
    </row>
    <row r="3" spans="1:8" ht="15.75">
      <c r="A3" s="10"/>
      <c r="B3" s="74"/>
      <c r="C3" s="12"/>
      <c r="D3" s="45"/>
      <c r="E3" s="282" t="s">
        <v>21</v>
      </c>
      <c r="F3" s="252"/>
      <c r="G3" s="252"/>
      <c r="H3" s="3"/>
    </row>
    <row r="4" spans="1:8" ht="12.75">
      <c r="A4" s="13"/>
      <c r="B4" s="12"/>
      <c r="C4" s="12"/>
      <c r="D4" s="45"/>
      <c r="E4" s="12"/>
      <c r="F4" s="12"/>
      <c r="G4" s="12"/>
      <c r="H4" s="3"/>
    </row>
    <row r="5" spans="1:12" ht="15.75">
      <c r="A5" s="253" t="s">
        <v>141</v>
      </c>
      <c r="B5" s="254"/>
      <c r="C5" s="254"/>
      <c r="D5" s="254"/>
      <c r="E5" s="254"/>
      <c r="F5" s="254"/>
      <c r="G5" s="254"/>
      <c r="H5" s="255"/>
      <c r="I5" s="28"/>
      <c r="J5" s="28"/>
      <c r="K5" s="28"/>
      <c r="L5" s="28"/>
    </row>
    <row r="6" spans="1:12" ht="90.75" customHeight="1">
      <c r="A6" s="75" t="s">
        <v>1</v>
      </c>
      <c r="B6" s="52" t="s">
        <v>2</v>
      </c>
      <c r="C6" s="76" t="s">
        <v>20</v>
      </c>
      <c r="D6" s="77" t="s">
        <v>4</v>
      </c>
      <c r="E6" s="78" t="s">
        <v>9</v>
      </c>
      <c r="F6" s="79" t="s">
        <v>5</v>
      </c>
      <c r="G6" s="80" t="s">
        <v>6</v>
      </c>
      <c r="H6" s="81" t="s">
        <v>100</v>
      </c>
      <c r="I6" s="38"/>
      <c r="J6" s="38"/>
      <c r="K6" s="38"/>
      <c r="L6" s="38"/>
    </row>
    <row r="7" spans="1:12" ht="33.75" customHeight="1">
      <c r="A7" s="82">
        <v>1</v>
      </c>
      <c r="B7" s="103" t="s">
        <v>22</v>
      </c>
      <c r="C7" s="83" t="s">
        <v>7</v>
      </c>
      <c r="D7" s="18">
        <v>100</v>
      </c>
      <c r="E7" s="84"/>
      <c r="F7" s="85"/>
      <c r="G7" s="248">
        <f>D7*E7</f>
        <v>0</v>
      </c>
      <c r="H7" s="103"/>
      <c r="I7" s="42"/>
      <c r="J7" s="42"/>
      <c r="K7" s="42"/>
      <c r="L7" s="42"/>
    </row>
    <row r="8" spans="1:12" ht="26.25" customHeight="1">
      <c r="A8" s="82">
        <v>2</v>
      </c>
      <c r="B8" s="103" t="s">
        <v>23</v>
      </c>
      <c r="C8" s="83" t="s">
        <v>7</v>
      </c>
      <c r="D8" s="18">
        <v>100</v>
      </c>
      <c r="E8" s="16"/>
      <c r="F8" s="85"/>
      <c r="G8" s="248">
        <f>D8*E8</f>
        <v>0</v>
      </c>
      <c r="H8" s="71"/>
      <c r="I8" s="42"/>
      <c r="J8" s="42"/>
      <c r="K8" s="42"/>
      <c r="L8" s="42"/>
    </row>
    <row r="9" spans="1:12" ht="30.75" customHeight="1">
      <c r="A9" s="82">
        <v>3</v>
      </c>
      <c r="B9" s="103" t="s">
        <v>24</v>
      </c>
      <c r="C9" s="83" t="s">
        <v>7</v>
      </c>
      <c r="D9" s="18">
        <v>100</v>
      </c>
      <c r="E9" s="16"/>
      <c r="F9" s="85"/>
      <c r="G9" s="248">
        <f>D9*E9</f>
        <v>0</v>
      </c>
      <c r="H9" s="71"/>
      <c r="I9" s="42"/>
      <c r="J9" s="42"/>
      <c r="K9" s="42"/>
      <c r="L9" s="42"/>
    </row>
    <row r="10" spans="1:12" ht="409.5" customHeight="1">
      <c r="A10" s="304">
        <v>4</v>
      </c>
      <c r="B10" s="306" t="s">
        <v>44</v>
      </c>
      <c r="C10" s="308" t="s">
        <v>7</v>
      </c>
      <c r="D10" s="304">
        <v>1400</v>
      </c>
      <c r="E10" s="309"/>
      <c r="F10" s="310"/>
      <c r="G10" s="312">
        <f>D10*E10</f>
        <v>0</v>
      </c>
      <c r="H10" s="314"/>
      <c r="I10" s="43"/>
      <c r="J10" s="43"/>
      <c r="K10" s="43"/>
      <c r="L10" s="43"/>
    </row>
    <row r="11" spans="1:12" ht="21" customHeight="1">
      <c r="A11" s="305"/>
      <c r="B11" s="307"/>
      <c r="C11" s="305"/>
      <c r="D11" s="305"/>
      <c r="E11" s="305"/>
      <c r="F11" s="311"/>
      <c r="G11" s="313"/>
      <c r="H11" s="311"/>
      <c r="I11" s="105"/>
      <c r="J11" s="105"/>
      <c r="K11" s="105"/>
      <c r="L11" s="105"/>
    </row>
    <row r="12" spans="1:12" ht="314.25" customHeight="1">
      <c r="A12" s="14">
        <v>5</v>
      </c>
      <c r="B12" s="104" t="s">
        <v>45</v>
      </c>
      <c r="C12" s="87" t="s">
        <v>7</v>
      </c>
      <c r="D12" s="14">
        <v>150</v>
      </c>
      <c r="E12" s="90"/>
      <c r="F12" s="91"/>
      <c r="G12" s="248"/>
      <c r="H12" s="92"/>
      <c r="I12" s="2"/>
      <c r="J12" s="2"/>
      <c r="K12" s="2"/>
      <c r="L12" s="2"/>
    </row>
    <row r="13" spans="1:12" ht="313.5" customHeight="1">
      <c r="A13" s="14">
        <v>6</v>
      </c>
      <c r="B13" s="104" t="s">
        <v>46</v>
      </c>
      <c r="C13" s="15" t="s">
        <v>7</v>
      </c>
      <c r="D13" s="93">
        <v>300</v>
      </c>
      <c r="E13" s="16"/>
      <c r="F13" s="17"/>
      <c r="G13" s="248">
        <f>D13*E13</f>
        <v>0</v>
      </c>
      <c r="H13" s="71"/>
      <c r="I13" s="1"/>
      <c r="J13" s="1"/>
      <c r="K13" s="1"/>
      <c r="L13" s="1"/>
    </row>
    <row r="14" spans="1:12" ht="221.25" customHeight="1">
      <c r="A14" s="166">
        <v>7</v>
      </c>
      <c r="B14" s="167" t="s">
        <v>36</v>
      </c>
      <c r="C14" s="168" t="s">
        <v>7</v>
      </c>
      <c r="D14" s="172">
        <v>700</v>
      </c>
      <c r="E14" s="169"/>
      <c r="F14" s="170"/>
      <c r="G14" s="248">
        <f>D14*E14</f>
        <v>0</v>
      </c>
      <c r="H14" s="167"/>
      <c r="I14" s="44"/>
      <c r="J14" s="1"/>
      <c r="K14" s="1"/>
      <c r="L14" s="1"/>
    </row>
    <row r="15" spans="1:12" ht="21" customHeight="1">
      <c r="A15" s="171">
        <v>8</v>
      </c>
      <c r="B15" s="249" t="s">
        <v>122</v>
      </c>
      <c r="C15" s="15"/>
      <c r="D15" s="15"/>
      <c r="E15" s="16"/>
      <c r="F15" s="17"/>
      <c r="G15" s="250">
        <f>SUM(G7:G14)</f>
        <v>0</v>
      </c>
      <c r="H15" s="60"/>
      <c r="I15" s="1"/>
      <c r="J15" s="1"/>
      <c r="K15" s="1"/>
      <c r="L15" s="1"/>
    </row>
    <row r="18" spans="3:8" ht="12.75">
      <c r="C18" s="252"/>
      <c r="D18" s="252"/>
      <c r="E18" s="252"/>
      <c r="F18" s="252"/>
      <c r="G18" s="252"/>
      <c r="H18" s="252"/>
    </row>
    <row r="19" spans="2:8" ht="38.25" customHeight="1">
      <c r="B19" s="256" t="s">
        <v>130</v>
      </c>
      <c r="C19" s="256"/>
      <c r="D19" s="256"/>
      <c r="E19" s="256"/>
      <c r="F19" s="256"/>
      <c r="G19" s="256"/>
      <c r="H19" s="256"/>
    </row>
  </sheetData>
  <sheetProtection/>
  <mergeCells count="13">
    <mergeCell ref="B19:H19"/>
    <mergeCell ref="E10:E11"/>
    <mergeCell ref="F10:F11"/>
    <mergeCell ref="G10:G11"/>
    <mergeCell ref="H10:H11"/>
    <mergeCell ref="G2:H2"/>
    <mergeCell ref="A5:H5"/>
    <mergeCell ref="C18:H18"/>
    <mergeCell ref="E3:G3"/>
    <mergeCell ref="A10:A11"/>
    <mergeCell ref="B10:B11"/>
    <mergeCell ref="C10:C11"/>
    <mergeCell ref="D10:D11"/>
  </mergeCells>
  <printOptions/>
  <pageMargins left="0.11811023622047245" right="0.11811023622047245" top="0.1968503937007874" bottom="0.35433070866141736" header="0" footer="0"/>
  <pageSetup horizontalDpi="300" verticalDpi="300" orientation="landscape" paperSize="9" scale="89" r:id="rId1"/>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tabColor rgb="FFFF0000"/>
  </sheetPr>
  <dimension ref="A1:L25"/>
  <sheetViews>
    <sheetView zoomScale="71" zoomScaleNormal="71" zoomScalePageLayoutView="0" workbookViewId="0" topLeftCell="A1">
      <selection activeCell="F30" sqref="F30"/>
    </sheetView>
  </sheetViews>
  <sheetFormatPr defaultColWidth="9.140625" defaultRowHeight="12.75"/>
  <cols>
    <col min="1" max="1" width="5.140625" style="0" customWidth="1"/>
    <col min="2" max="2" width="86.421875" style="0" customWidth="1"/>
    <col min="3" max="3" width="5.8515625" style="0" customWidth="1"/>
    <col min="4" max="4" width="7.00390625" style="46" customWidth="1"/>
    <col min="5" max="5" width="10.28125" style="0" customWidth="1"/>
    <col min="6" max="6" width="4.8515625" style="0" customWidth="1"/>
    <col min="7" max="7" width="15.28125" style="0" customWidth="1"/>
    <col min="8" max="8" width="14.00390625" style="0" customWidth="1"/>
  </cols>
  <sheetData>
    <row r="1" ht="15">
      <c r="B1" s="211" t="s">
        <v>142</v>
      </c>
    </row>
    <row r="2" spans="2:8" ht="12.75">
      <c r="B2" s="9"/>
      <c r="G2" s="252" t="s">
        <v>19</v>
      </c>
      <c r="H2" s="252"/>
    </row>
    <row r="3" spans="1:8" ht="15.75">
      <c r="A3" s="10"/>
      <c r="B3" s="94"/>
      <c r="C3" s="12"/>
      <c r="D3" s="45"/>
      <c r="E3" s="12"/>
      <c r="F3" s="12"/>
      <c r="G3" s="12" t="s">
        <v>21</v>
      </c>
      <c r="H3" s="3"/>
    </row>
    <row r="4" spans="1:8" ht="12.75">
      <c r="A4" s="13"/>
      <c r="B4" s="12"/>
      <c r="C4" s="12"/>
      <c r="D4" s="45"/>
      <c r="E4" s="12"/>
      <c r="F4" s="12"/>
      <c r="G4" s="12"/>
      <c r="H4" s="3"/>
    </row>
    <row r="5" spans="1:12" ht="15.75">
      <c r="A5" s="253" t="s">
        <v>131</v>
      </c>
      <c r="B5" s="254"/>
      <c r="C5" s="254"/>
      <c r="D5" s="254"/>
      <c r="E5" s="254"/>
      <c r="F5" s="254"/>
      <c r="G5" s="254"/>
      <c r="H5" s="255"/>
      <c r="I5" s="28"/>
      <c r="J5" s="28"/>
      <c r="K5" s="28"/>
      <c r="L5" s="28"/>
    </row>
    <row r="6" spans="1:12" ht="99.75" customHeight="1">
      <c r="A6" s="75" t="s">
        <v>1</v>
      </c>
      <c r="B6" s="52" t="s">
        <v>2</v>
      </c>
      <c r="C6" s="76" t="s">
        <v>20</v>
      </c>
      <c r="D6" s="77" t="s">
        <v>4</v>
      </c>
      <c r="E6" s="78" t="s">
        <v>9</v>
      </c>
      <c r="F6" s="79" t="s">
        <v>5</v>
      </c>
      <c r="G6" s="80" t="s">
        <v>6</v>
      </c>
      <c r="H6" s="81" t="s">
        <v>100</v>
      </c>
      <c r="I6" s="38"/>
      <c r="J6" s="38"/>
      <c r="K6" s="38"/>
      <c r="L6" s="38"/>
    </row>
    <row r="7" spans="1:12" ht="409.5" customHeight="1">
      <c r="A7" s="106">
        <v>1</v>
      </c>
      <c r="B7" s="61" t="s">
        <v>84</v>
      </c>
      <c r="C7" s="83" t="s">
        <v>11</v>
      </c>
      <c r="D7" s="18">
        <v>300</v>
      </c>
      <c r="E7" s="84"/>
      <c r="F7" s="85"/>
      <c r="G7" s="227">
        <f>D7*E7</f>
        <v>0</v>
      </c>
      <c r="H7" s="71"/>
      <c r="J7" s="42"/>
      <c r="K7" s="42"/>
      <c r="L7" s="42"/>
    </row>
    <row r="8" spans="1:12" ht="409.5" customHeight="1">
      <c r="A8" s="106">
        <v>2</v>
      </c>
      <c r="B8" s="61" t="s">
        <v>85</v>
      </c>
      <c r="C8" s="83" t="s">
        <v>11</v>
      </c>
      <c r="D8" s="18">
        <v>150</v>
      </c>
      <c r="E8" s="16"/>
      <c r="F8" s="85"/>
      <c r="G8" s="227">
        <f aca="true" t="shared" si="0" ref="G8:G22">D8*E8</f>
        <v>0</v>
      </c>
      <c r="H8" s="71"/>
      <c r="I8" s="42"/>
      <c r="J8" s="42"/>
      <c r="K8" s="42"/>
      <c r="L8" s="42"/>
    </row>
    <row r="9" spans="1:12" ht="409.5" customHeight="1">
      <c r="A9" s="106">
        <v>3</v>
      </c>
      <c r="B9" s="61" t="s">
        <v>86</v>
      </c>
      <c r="C9" s="83" t="s">
        <v>11</v>
      </c>
      <c r="D9" s="18">
        <v>1300</v>
      </c>
      <c r="E9" s="16"/>
      <c r="F9" s="85"/>
      <c r="G9" s="227">
        <f t="shared" si="0"/>
        <v>0</v>
      </c>
      <c r="H9" s="71"/>
      <c r="I9" s="42"/>
      <c r="J9" s="42"/>
      <c r="K9" s="42"/>
      <c r="L9" s="42"/>
    </row>
    <row r="10" spans="1:12" ht="60.75" customHeight="1">
      <c r="A10" s="107">
        <v>4</v>
      </c>
      <c r="B10" s="61" t="s">
        <v>87</v>
      </c>
      <c r="C10" s="83" t="s">
        <v>0</v>
      </c>
      <c r="D10" s="18">
        <v>300</v>
      </c>
      <c r="E10" s="86"/>
      <c r="F10" s="85"/>
      <c r="G10" s="227">
        <f t="shared" si="0"/>
        <v>0</v>
      </c>
      <c r="H10" s="71"/>
      <c r="I10" s="42"/>
      <c r="J10" s="42"/>
      <c r="K10" s="42"/>
      <c r="L10" s="42"/>
    </row>
    <row r="11" spans="1:12" ht="162" customHeight="1">
      <c r="A11" s="107">
        <v>5</v>
      </c>
      <c r="B11" s="61" t="s">
        <v>88</v>
      </c>
      <c r="C11" s="83" t="s">
        <v>0</v>
      </c>
      <c r="D11" s="18">
        <v>350</v>
      </c>
      <c r="E11" s="86"/>
      <c r="F11" s="85"/>
      <c r="G11" s="227">
        <f t="shared" si="0"/>
        <v>0</v>
      </c>
      <c r="H11" s="71"/>
      <c r="I11" s="42"/>
      <c r="J11" s="42"/>
      <c r="K11" s="42"/>
      <c r="L11" s="42"/>
    </row>
    <row r="12" spans="1:12" ht="138.75" customHeight="1">
      <c r="A12" s="107">
        <v>6</v>
      </c>
      <c r="B12" s="61" t="s">
        <v>89</v>
      </c>
      <c r="C12" s="83" t="s">
        <v>0</v>
      </c>
      <c r="D12" s="18">
        <v>1200</v>
      </c>
      <c r="E12" s="86"/>
      <c r="F12" s="85"/>
      <c r="G12" s="227">
        <f t="shared" si="0"/>
        <v>0</v>
      </c>
      <c r="H12" s="71"/>
      <c r="I12" s="42"/>
      <c r="J12" s="42"/>
      <c r="K12" s="42"/>
      <c r="L12" s="42"/>
    </row>
    <row r="13" spans="1:12" ht="164.25" customHeight="1">
      <c r="A13" s="107">
        <v>7</v>
      </c>
      <c r="B13" s="61" t="s">
        <v>90</v>
      </c>
      <c r="C13" s="83" t="s">
        <v>0</v>
      </c>
      <c r="D13" s="18">
        <v>450</v>
      </c>
      <c r="E13" s="86"/>
      <c r="F13" s="85"/>
      <c r="G13" s="228">
        <f t="shared" si="0"/>
        <v>0</v>
      </c>
      <c r="H13" s="71"/>
      <c r="I13" s="42"/>
      <c r="J13" s="42"/>
      <c r="K13" s="42"/>
      <c r="L13" s="42"/>
    </row>
    <row r="14" spans="1:12" ht="81.75" customHeight="1">
      <c r="A14" s="87">
        <v>8</v>
      </c>
      <c r="B14" s="61" t="s">
        <v>91</v>
      </c>
      <c r="C14" s="87" t="s">
        <v>7</v>
      </c>
      <c r="D14" s="14">
        <v>20</v>
      </c>
      <c r="E14" s="4"/>
      <c r="F14" s="88"/>
      <c r="G14" s="227">
        <f t="shared" si="0"/>
        <v>0</v>
      </c>
      <c r="H14" s="71"/>
      <c r="I14" s="43"/>
      <c r="J14" s="43"/>
      <c r="K14" s="43"/>
      <c r="L14" s="43"/>
    </row>
    <row r="15" spans="1:12" ht="90.75" customHeight="1">
      <c r="A15" s="87">
        <v>9</v>
      </c>
      <c r="B15" s="89" t="s">
        <v>92</v>
      </c>
      <c r="C15" s="87" t="s">
        <v>7</v>
      </c>
      <c r="D15" s="14">
        <v>80</v>
      </c>
      <c r="E15" s="90"/>
      <c r="F15" s="91"/>
      <c r="G15" s="227">
        <f t="shared" si="0"/>
        <v>0</v>
      </c>
      <c r="H15" s="92"/>
      <c r="I15" s="2"/>
      <c r="J15" s="2"/>
      <c r="K15" s="2"/>
      <c r="L15" s="2"/>
    </row>
    <row r="16" spans="1:12" ht="63" customHeight="1">
      <c r="A16" s="87">
        <v>10</v>
      </c>
      <c r="B16" s="89" t="s">
        <v>93</v>
      </c>
      <c r="C16" s="87" t="s">
        <v>0</v>
      </c>
      <c r="D16" s="14">
        <v>200</v>
      </c>
      <c r="E16" s="90"/>
      <c r="F16" s="91"/>
      <c r="G16" s="227">
        <f t="shared" si="0"/>
        <v>0</v>
      </c>
      <c r="H16" s="92"/>
      <c r="I16" s="2"/>
      <c r="J16" s="2"/>
      <c r="K16" s="2"/>
      <c r="L16" s="2"/>
    </row>
    <row r="17" spans="1:12" ht="68.25" customHeight="1">
      <c r="A17" s="87">
        <v>11</v>
      </c>
      <c r="B17" s="89" t="s">
        <v>94</v>
      </c>
      <c r="C17" s="87" t="s">
        <v>0</v>
      </c>
      <c r="D17" s="14">
        <v>30</v>
      </c>
      <c r="E17" s="90"/>
      <c r="F17" s="91"/>
      <c r="G17" s="227">
        <f t="shared" si="0"/>
        <v>0</v>
      </c>
      <c r="H17" s="92"/>
      <c r="I17" s="2"/>
      <c r="J17" s="2"/>
      <c r="K17" s="2"/>
      <c r="L17" s="2"/>
    </row>
    <row r="18" spans="1:12" ht="74.25" customHeight="1">
      <c r="A18" s="87">
        <v>12</v>
      </c>
      <c r="B18" s="89" t="s">
        <v>99</v>
      </c>
      <c r="C18" s="87" t="s">
        <v>0</v>
      </c>
      <c r="D18" s="14">
        <v>400</v>
      </c>
      <c r="E18" s="90"/>
      <c r="F18" s="91"/>
      <c r="G18" s="227">
        <f t="shared" si="0"/>
        <v>0</v>
      </c>
      <c r="H18" s="92"/>
      <c r="I18" s="2"/>
      <c r="J18" s="2"/>
      <c r="K18" s="2"/>
      <c r="L18" s="2"/>
    </row>
    <row r="19" spans="1:12" ht="367.5" customHeight="1">
      <c r="A19" s="87">
        <v>13</v>
      </c>
      <c r="B19" s="89" t="s">
        <v>25</v>
      </c>
      <c r="C19" s="87" t="s">
        <v>11</v>
      </c>
      <c r="D19" s="14">
        <v>100</v>
      </c>
      <c r="E19" s="90"/>
      <c r="F19" s="91"/>
      <c r="G19" s="227">
        <f t="shared" si="0"/>
        <v>0</v>
      </c>
      <c r="H19" s="92"/>
      <c r="I19" s="2"/>
      <c r="J19" s="2"/>
      <c r="K19" s="2"/>
      <c r="L19" s="2"/>
    </row>
    <row r="20" spans="1:12" ht="409.5" customHeight="1">
      <c r="A20" s="87">
        <v>14</v>
      </c>
      <c r="B20" s="89" t="s">
        <v>26</v>
      </c>
      <c r="C20" s="87" t="s">
        <v>11</v>
      </c>
      <c r="D20" s="14">
        <v>60</v>
      </c>
      <c r="E20" s="90"/>
      <c r="F20" s="91"/>
      <c r="G20" s="227">
        <f t="shared" si="0"/>
        <v>0</v>
      </c>
      <c r="H20" s="92"/>
      <c r="I20" s="2"/>
      <c r="J20" s="2"/>
      <c r="K20" s="2"/>
      <c r="L20" s="2"/>
    </row>
    <row r="21" spans="1:12" ht="33.75" customHeight="1">
      <c r="A21" s="87">
        <v>15</v>
      </c>
      <c r="B21" s="89" t="s">
        <v>27</v>
      </c>
      <c r="C21" s="87" t="s">
        <v>0</v>
      </c>
      <c r="D21" s="14">
        <v>60</v>
      </c>
      <c r="E21" s="90"/>
      <c r="F21" s="91"/>
      <c r="G21" s="227">
        <f t="shared" si="0"/>
        <v>0</v>
      </c>
      <c r="H21" s="92"/>
      <c r="I21" s="2"/>
      <c r="J21" s="2"/>
      <c r="K21" s="2"/>
      <c r="L21" s="2"/>
    </row>
    <row r="22" spans="1:12" ht="36.75" customHeight="1">
      <c r="A22" s="87">
        <v>16</v>
      </c>
      <c r="B22" s="89" t="s">
        <v>28</v>
      </c>
      <c r="C22" s="87" t="s">
        <v>0</v>
      </c>
      <c r="D22" s="14">
        <v>15</v>
      </c>
      <c r="E22" s="90"/>
      <c r="F22" s="91"/>
      <c r="G22" s="227">
        <f t="shared" si="0"/>
        <v>0</v>
      </c>
      <c r="H22" s="92"/>
      <c r="I22" s="2"/>
      <c r="J22" s="2"/>
      <c r="K22" s="2"/>
      <c r="L22" s="2"/>
    </row>
    <row r="23" spans="1:8" ht="23.25" customHeight="1">
      <c r="A23" s="147">
        <v>17</v>
      </c>
      <c r="B23" s="315" t="s">
        <v>122</v>
      </c>
      <c r="C23" s="316"/>
      <c r="D23" s="316"/>
      <c r="E23" s="316"/>
      <c r="F23" s="317"/>
      <c r="G23" s="229">
        <f>SUM(G8:G22)</f>
        <v>0</v>
      </c>
      <c r="H23" s="147"/>
    </row>
    <row r="24" spans="3:8" ht="12.75">
      <c r="C24" s="252"/>
      <c r="D24" s="252"/>
      <c r="E24" s="252"/>
      <c r="F24" s="252"/>
      <c r="G24" s="252"/>
      <c r="H24" s="252"/>
    </row>
    <row r="25" spans="2:8" ht="48.75" customHeight="1">
      <c r="B25" s="256" t="s">
        <v>130</v>
      </c>
      <c r="C25" s="256"/>
      <c r="D25" s="256"/>
      <c r="E25" s="256"/>
      <c r="F25" s="256"/>
      <c r="G25" s="256"/>
      <c r="H25" s="256"/>
    </row>
  </sheetData>
  <sheetProtection/>
  <mergeCells count="5">
    <mergeCell ref="G2:H2"/>
    <mergeCell ref="A5:H5"/>
    <mergeCell ref="C24:H24"/>
    <mergeCell ref="B25:H25"/>
    <mergeCell ref="B23:F23"/>
  </mergeCells>
  <printOptions/>
  <pageMargins left="0.7" right="0.7" top="0.75" bottom="0.75" header="0.3" footer="0.3"/>
  <pageSetup horizontalDpi="600" verticalDpi="600" orientation="landscape" paperSize="9" scale="90" r:id="rId1"/>
  <colBreaks count="1" manualBreakCount="1">
    <brk id="8" max="26" man="1"/>
  </colBreaks>
</worksheet>
</file>

<file path=xl/worksheets/sheet13.xml><?xml version="1.0" encoding="utf-8"?>
<worksheet xmlns="http://schemas.openxmlformats.org/spreadsheetml/2006/main" xmlns:r="http://schemas.openxmlformats.org/officeDocument/2006/relationships">
  <sheetPr>
    <tabColor rgb="FFFF0000"/>
  </sheetPr>
  <dimension ref="A1:I17"/>
  <sheetViews>
    <sheetView zoomScale="62" zoomScaleNormal="62" zoomScalePageLayoutView="0" workbookViewId="0" topLeftCell="A1">
      <selection activeCell="B5" sqref="B5"/>
    </sheetView>
  </sheetViews>
  <sheetFormatPr defaultColWidth="9.140625" defaultRowHeight="12.75"/>
  <cols>
    <col min="1" max="1" width="4.7109375" style="0" customWidth="1"/>
    <col min="2" max="2" width="70.7109375" style="0" customWidth="1"/>
    <col min="3" max="3" width="7.57421875" style="0" customWidth="1"/>
    <col min="7" max="7" width="11.7109375" style="0" customWidth="1"/>
  </cols>
  <sheetData>
    <row r="1" spans="2:6" ht="15">
      <c r="B1" s="211" t="s">
        <v>142</v>
      </c>
      <c r="F1" t="s">
        <v>21</v>
      </c>
    </row>
    <row r="2" ht="12.75">
      <c r="F2" t="s">
        <v>19</v>
      </c>
    </row>
    <row r="4" spans="1:8" ht="12.75">
      <c r="A4" s="337" t="s">
        <v>136</v>
      </c>
      <c r="B4" s="338"/>
      <c r="C4" s="338"/>
      <c r="D4" s="338"/>
      <c r="E4" s="338"/>
      <c r="F4" s="338"/>
      <c r="G4" s="338"/>
      <c r="H4" s="339"/>
    </row>
    <row r="5" spans="1:9" ht="156">
      <c r="A5" s="162" t="s">
        <v>1</v>
      </c>
      <c r="B5" s="162" t="s">
        <v>2</v>
      </c>
      <c r="C5" s="162" t="s">
        <v>20</v>
      </c>
      <c r="D5" s="162" t="s">
        <v>4</v>
      </c>
      <c r="E5" s="163" t="s">
        <v>9</v>
      </c>
      <c r="F5" s="162" t="s">
        <v>5</v>
      </c>
      <c r="G5" s="163" t="s">
        <v>6</v>
      </c>
      <c r="H5" s="163" t="s">
        <v>100</v>
      </c>
      <c r="I5" s="164"/>
    </row>
    <row r="6" spans="1:8" ht="409.5" customHeight="1">
      <c r="A6" s="318">
        <v>1</v>
      </c>
      <c r="B6" s="327" t="s">
        <v>174</v>
      </c>
      <c r="C6" s="318" t="s">
        <v>11</v>
      </c>
      <c r="D6" s="318">
        <v>700</v>
      </c>
      <c r="E6" s="318"/>
      <c r="F6" s="318"/>
      <c r="G6" s="332">
        <f>D6*E6</f>
        <v>0</v>
      </c>
      <c r="H6" s="335"/>
    </row>
    <row r="7" spans="1:8" ht="225.75" customHeight="1">
      <c r="A7" s="319"/>
      <c r="B7" s="328"/>
      <c r="C7" s="319"/>
      <c r="D7" s="319"/>
      <c r="E7" s="319"/>
      <c r="F7" s="319"/>
      <c r="G7" s="334"/>
      <c r="H7" s="305"/>
    </row>
    <row r="8" spans="1:8" ht="409.5" customHeight="1">
      <c r="A8" s="165">
        <v>2</v>
      </c>
      <c r="B8" s="336" t="s">
        <v>175</v>
      </c>
      <c r="C8" s="318" t="s">
        <v>11</v>
      </c>
      <c r="D8" s="318">
        <v>300</v>
      </c>
      <c r="E8" s="318"/>
      <c r="F8" s="329"/>
      <c r="G8" s="332">
        <f>D8*E8</f>
        <v>0</v>
      </c>
      <c r="H8" s="329"/>
    </row>
    <row r="9" spans="1:8" ht="409.5" customHeight="1">
      <c r="A9" s="161"/>
      <c r="B9" s="328"/>
      <c r="C9" s="319"/>
      <c r="D9" s="319"/>
      <c r="E9" s="319"/>
      <c r="F9" s="331"/>
      <c r="G9" s="334"/>
      <c r="H9" s="331"/>
    </row>
    <row r="10" spans="1:8" ht="231" customHeight="1">
      <c r="A10" s="318">
        <v>3</v>
      </c>
      <c r="B10" s="320" t="s">
        <v>135</v>
      </c>
      <c r="C10" s="318" t="s">
        <v>11</v>
      </c>
      <c r="D10" s="324">
        <v>350</v>
      </c>
      <c r="E10" s="318"/>
      <c r="F10" s="329"/>
      <c r="G10" s="332">
        <f>D10*E10</f>
        <v>0</v>
      </c>
      <c r="H10" s="329"/>
    </row>
    <row r="11" spans="1:8" ht="409.5" customHeight="1">
      <c r="A11" s="319"/>
      <c r="B11" s="321"/>
      <c r="C11" s="323"/>
      <c r="D11" s="325"/>
      <c r="E11" s="323"/>
      <c r="F11" s="330"/>
      <c r="G11" s="333"/>
      <c r="H11" s="330"/>
    </row>
    <row r="12" spans="1:8" ht="224.25" customHeight="1">
      <c r="A12" s="161"/>
      <c r="B12" s="322"/>
      <c r="C12" s="319"/>
      <c r="D12" s="326"/>
      <c r="E12" s="319"/>
      <c r="F12" s="331"/>
      <c r="G12" s="334"/>
      <c r="H12" s="331"/>
    </row>
    <row r="13" spans="1:8" ht="12.75">
      <c r="A13" s="147">
        <v>4</v>
      </c>
      <c r="B13" s="147" t="s">
        <v>122</v>
      </c>
      <c r="C13" s="147"/>
      <c r="D13" s="147"/>
      <c r="E13" s="147"/>
      <c r="F13" s="147"/>
      <c r="G13" s="226">
        <f>SUM(G6:G11)</f>
        <v>0</v>
      </c>
      <c r="H13" s="147"/>
    </row>
    <row r="14" spans="1:8" ht="12.75">
      <c r="A14" s="147"/>
      <c r="B14" s="147"/>
      <c r="C14" s="147" t="s">
        <v>14</v>
      </c>
      <c r="D14" s="147"/>
      <c r="E14" s="147"/>
      <c r="F14" s="147"/>
      <c r="G14" s="147"/>
      <c r="H14" s="147"/>
    </row>
    <row r="17" spans="2:7" ht="45.75" customHeight="1">
      <c r="B17" s="256" t="s">
        <v>130</v>
      </c>
      <c r="C17" s="256"/>
      <c r="D17" s="256"/>
      <c r="E17" s="256"/>
      <c r="F17" s="256"/>
      <c r="G17" s="256"/>
    </row>
  </sheetData>
  <sheetProtection/>
  <mergeCells count="25">
    <mergeCell ref="A4:H4"/>
    <mergeCell ref="D8:D9"/>
    <mergeCell ref="E8:E9"/>
    <mergeCell ref="F8:F9"/>
    <mergeCell ref="G8:G9"/>
    <mergeCell ref="H8:H9"/>
    <mergeCell ref="C8:C9"/>
    <mergeCell ref="A6:A7"/>
    <mergeCell ref="B17:G17"/>
    <mergeCell ref="F10:F12"/>
    <mergeCell ref="G10:G12"/>
    <mergeCell ref="F6:F7"/>
    <mergeCell ref="G6:G7"/>
    <mergeCell ref="H10:H12"/>
    <mergeCell ref="H6:H7"/>
    <mergeCell ref="B8:B9"/>
    <mergeCell ref="A10:A11"/>
    <mergeCell ref="B10:B12"/>
    <mergeCell ref="C10:C12"/>
    <mergeCell ref="D10:D12"/>
    <mergeCell ref="E10:E12"/>
    <mergeCell ref="B6:B7"/>
    <mergeCell ref="C6:C7"/>
    <mergeCell ref="D6:D7"/>
    <mergeCell ref="E6:E7"/>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0000"/>
  </sheetPr>
  <dimension ref="A1:I27"/>
  <sheetViews>
    <sheetView zoomScale="71" zoomScaleNormal="71" workbookViewId="0" topLeftCell="A1">
      <selection activeCell="A5" sqref="A5:H5"/>
    </sheetView>
  </sheetViews>
  <sheetFormatPr defaultColWidth="9.140625" defaultRowHeight="12.75"/>
  <cols>
    <col min="1" max="1" width="5.140625" style="0" customWidth="1"/>
    <col min="2" max="2" width="66.00390625" style="0" customWidth="1"/>
    <col min="3" max="3" width="7.28125" style="0" customWidth="1"/>
    <col min="4" max="4" width="8.28125" style="0" customWidth="1"/>
    <col min="5" max="5" width="10.28125" style="179" customWidth="1"/>
    <col min="7" max="7" width="14.8515625" style="180" customWidth="1"/>
    <col min="8" max="8" width="12.7109375" style="0" customWidth="1"/>
    <col min="9" max="9" width="9.140625" style="181" customWidth="1"/>
  </cols>
  <sheetData>
    <row r="1" ht="12.75">
      <c r="D1" s="46"/>
    </row>
    <row r="2" spans="2:8" ht="12.75">
      <c r="B2" s="178" t="s">
        <v>142</v>
      </c>
      <c r="D2" s="46"/>
      <c r="G2" s="340" t="s">
        <v>19</v>
      </c>
      <c r="H2" s="340"/>
    </row>
    <row r="3" spans="1:8" ht="12.75">
      <c r="A3" s="13"/>
      <c r="B3" s="108"/>
      <c r="C3" s="12"/>
      <c r="D3" s="341" t="s">
        <v>21</v>
      </c>
      <c r="E3" s="252"/>
      <c r="F3" s="252"/>
      <c r="G3" s="252"/>
      <c r="H3" s="3"/>
    </row>
    <row r="4" spans="1:8" ht="12.75">
      <c r="A4" s="13"/>
      <c r="B4" s="12"/>
      <c r="C4" s="12"/>
      <c r="D4" s="45"/>
      <c r="E4" s="182"/>
      <c r="F4" s="12"/>
      <c r="G4" s="183"/>
      <c r="H4" s="3"/>
    </row>
    <row r="5" spans="1:8" ht="12.75">
      <c r="A5" s="342" t="s">
        <v>146</v>
      </c>
      <c r="B5" s="343"/>
      <c r="C5" s="343"/>
      <c r="D5" s="343"/>
      <c r="E5" s="343"/>
      <c r="F5" s="343"/>
      <c r="G5" s="343"/>
      <c r="H5" s="343"/>
    </row>
    <row r="6" spans="1:8" ht="127.5">
      <c r="A6" s="75" t="s">
        <v>1</v>
      </c>
      <c r="B6" s="109" t="s">
        <v>2</v>
      </c>
      <c r="C6" s="75" t="s">
        <v>20</v>
      </c>
      <c r="D6" s="110" t="s">
        <v>4</v>
      </c>
      <c r="E6" s="184" t="s">
        <v>9</v>
      </c>
      <c r="F6" s="111" t="s">
        <v>5</v>
      </c>
      <c r="G6" s="112" t="s">
        <v>6</v>
      </c>
      <c r="H6" s="185" t="s">
        <v>100</v>
      </c>
    </row>
    <row r="7" spans="1:9" ht="12" customHeight="1">
      <c r="A7" s="344">
        <v>1</v>
      </c>
      <c r="B7" s="346" t="s">
        <v>147</v>
      </c>
      <c r="C7" s="347" t="s">
        <v>7</v>
      </c>
      <c r="D7" s="347">
        <v>100</v>
      </c>
      <c r="E7" s="349"/>
      <c r="F7" s="351"/>
      <c r="G7" s="352">
        <f>D7*E7</f>
        <v>0</v>
      </c>
      <c r="H7" s="353"/>
      <c r="I7" s="355"/>
    </row>
    <row r="8" spans="1:9" ht="12.75">
      <c r="A8" s="345"/>
      <c r="B8" s="346"/>
      <c r="C8" s="348"/>
      <c r="D8" s="348"/>
      <c r="E8" s="350"/>
      <c r="F8" s="348"/>
      <c r="G8" s="352"/>
      <c r="H8" s="354"/>
      <c r="I8" s="355"/>
    </row>
    <row r="9" spans="1:9" ht="54" customHeight="1">
      <c r="A9" s="345"/>
      <c r="B9" s="346"/>
      <c r="C9" s="348"/>
      <c r="D9" s="348"/>
      <c r="E9" s="350"/>
      <c r="F9" s="348"/>
      <c r="G9" s="352"/>
      <c r="H9" s="354"/>
      <c r="I9" s="355"/>
    </row>
    <row r="10" spans="1:9" ht="83.25" customHeight="1">
      <c r="A10" s="188">
        <v>2</v>
      </c>
      <c r="B10" s="61" t="s">
        <v>148</v>
      </c>
      <c r="C10" s="165" t="s">
        <v>7</v>
      </c>
      <c r="D10" s="165">
        <v>50</v>
      </c>
      <c r="E10" s="186"/>
      <c r="F10" s="189"/>
      <c r="G10" s="227">
        <f>D10*E10</f>
        <v>0</v>
      </c>
      <c r="H10" s="187"/>
      <c r="I10" s="190"/>
    </row>
    <row r="11" spans="1:9" ht="96.75" customHeight="1">
      <c r="A11" s="188">
        <v>3</v>
      </c>
      <c r="B11" s="61" t="s">
        <v>149</v>
      </c>
      <c r="C11" s="165" t="s">
        <v>7</v>
      </c>
      <c r="D11" s="165">
        <v>800</v>
      </c>
      <c r="E11" s="186"/>
      <c r="F11" s="189"/>
      <c r="G11" s="227">
        <f aca="true" t="shared" si="0" ref="G11:G16">D11*E11</f>
        <v>0</v>
      </c>
      <c r="H11" s="187"/>
      <c r="I11" s="190"/>
    </row>
    <row r="12" spans="1:9" ht="23.25" customHeight="1">
      <c r="A12" s="188">
        <v>4</v>
      </c>
      <c r="B12" s="61" t="s">
        <v>150</v>
      </c>
      <c r="C12" s="165" t="s">
        <v>7</v>
      </c>
      <c r="D12" s="165">
        <v>150</v>
      </c>
      <c r="E12" s="186"/>
      <c r="F12" s="189"/>
      <c r="G12" s="227">
        <f t="shared" si="0"/>
        <v>0</v>
      </c>
      <c r="H12" s="187"/>
      <c r="I12" s="190"/>
    </row>
    <row r="13" spans="1:9" ht="24" customHeight="1">
      <c r="A13" s="188">
        <v>5</v>
      </c>
      <c r="B13" s="61" t="s">
        <v>151</v>
      </c>
      <c r="C13" s="165" t="s">
        <v>7</v>
      </c>
      <c r="D13" s="165">
        <v>1000</v>
      </c>
      <c r="E13" s="186"/>
      <c r="F13" s="189"/>
      <c r="G13" s="227">
        <f t="shared" si="0"/>
        <v>0</v>
      </c>
      <c r="H13" s="187"/>
      <c r="I13" s="190"/>
    </row>
    <row r="14" spans="1:9" ht="18" customHeight="1">
      <c r="A14" s="188">
        <v>6</v>
      </c>
      <c r="B14" s="61" t="s">
        <v>152</v>
      </c>
      <c r="C14" s="165" t="s">
        <v>7</v>
      </c>
      <c r="D14" s="165">
        <v>200</v>
      </c>
      <c r="E14" s="186"/>
      <c r="F14" s="189"/>
      <c r="G14" s="227">
        <f t="shared" si="0"/>
        <v>0</v>
      </c>
      <c r="H14" s="187"/>
      <c r="I14" s="190"/>
    </row>
    <row r="15" spans="1:9" ht="40.5" customHeight="1">
      <c r="A15" s="188">
        <v>7</v>
      </c>
      <c r="B15" s="103" t="s">
        <v>153</v>
      </c>
      <c r="C15" s="165" t="s">
        <v>7</v>
      </c>
      <c r="D15" s="165">
        <v>300</v>
      </c>
      <c r="E15" s="186"/>
      <c r="F15" s="189"/>
      <c r="G15" s="227">
        <f t="shared" si="0"/>
        <v>0</v>
      </c>
      <c r="H15" s="187"/>
      <c r="I15" s="190"/>
    </row>
    <row r="16" spans="1:9" ht="54.75" customHeight="1">
      <c r="A16" s="191">
        <v>8</v>
      </c>
      <c r="B16" s="192" t="s">
        <v>154</v>
      </c>
      <c r="C16" s="165" t="s">
        <v>155</v>
      </c>
      <c r="D16" s="165">
        <v>500</v>
      </c>
      <c r="E16" s="186"/>
      <c r="F16" s="189"/>
      <c r="G16" s="227">
        <f t="shared" si="0"/>
        <v>0</v>
      </c>
      <c r="H16" s="187"/>
      <c r="I16" s="190"/>
    </row>
    <row r="17" spans="1:9" ht="408.75" customHeight="1">
      <c r="A17" s="356">
        <v>9</v>
      </c>
      <c r="B17" s="358" t="s">
        <v>176</v>
      </c>
      <c r="C17" s="348" t="s">
        <v>11</v>
      </c>
      <c r="D17" s="348">
        <v>200</v>
      </c>
      <c r="E17" s="350"/>
      <c r="F17" s="360"/>
      <c r="G17" s="352">
        <f>D17*E17</f>
        <v>0</v>
      </c>
      <c r="H17" s="361"/>
      <c r="I17" s="190"/>
    </row>
    <row r="18" spans="1:9" ht="329.25" customHeight="1">
      <c r="A18" s="357"/>
      <c r="B18" s="359"/>
      <c r="C18" s="348"/>
      <c r="D18" s="348"/>
      <c r="E18" s="348"/>
      <c r="F18" s="348"/>
      <c r="G18" s="352"/>
      <c r="H18" s="362"/>
      <c r="I18" s="190"/>
    </row>
    <row r="19" spans="1:9" ht="409.5" customHeight="1">
      <c r="A19" s="356">
        <v>10</v>
      </c>
      <c r="B19" s="358" t="s">
        <v>178</v>
      </c>
      <c r="C19" s="348" t="s">
        <v>11</v>
      </c>
      <c r="D19" s="348">
        <v>600</v>
      </c>
      <c r="E19" s="350"/>
      <c r="F19" s="360"/>
      <c r="G19" s="352">
        <f>D19*E19</f>
        <v>0</v>
      </c>
      <c r="H19" s="361"/>
      <c r="I19" s="190"/>
    </row>
    <row r="20" spans="1:9" ht="399.75" customHeight="1">
      <c r="A20" s="357"/>
      <c r="B20" s="359"/>
      <c r="C20" s="348"/>
      <c r="D20" s="348"/>
      <c r="E20" s="348"/>
      <c r="F20" s="348"/>
      <c r="G20" s="352"/>
      <c r="H20" s="362"/>
      <c r="I20" s="190"/>
    </row>
    <row r="21" spans="1:8" ht="409.5" customHeight="1">
      <c r="A21" s="356">
        <v>11</v>
      </c>
      <c r="B21" s="364" t="s">
        <v>177</v>
      </c>
      <c r="C21" s="348" t="s">
        <v>11</v>
      </c>
      <c r="D21" s="348">
        <v>100</v>
      </c>
      <c r="E21" s="350"/>
      <c r="F21" s="363"/>
      <c r="G21" s="365">
        <f>D21*E21</f>
        <v>0</v>
      </c>
      <c r="H21" s="363"/>
    </row>
    <row r="22" spans="1:8" ht="399" customHeight="1">
      <c r="A22" s="357"/>
      <c r="B22" s="359"/>
      <c r="C22" s="348"/>
      <c r="D22" s="348"/>
      <c r="E22" s="348"/>
      <c r="F22" s="363"/>
      <c r="G22" s="352"/>
      <c r="H22" s="363"/>
    </row>
    <row r="23" spans="1:8" ht="36" customHeight="1">
      <c r="A23" s="216">
        <v>12</v>
      </c>
      <c r="B23" s="175" t="s">
        <v>122</v>
      </c>
      <c r="C23" s="161"/>
      <c r="D23" s="195"/>
      <c r="E23" s="161"/>
      <c r="F23" s="177"/>
      <c r="G23" s="231">
        <f>SUM(G7:G22)</f>
        <v>0</v>
      </c>
      <c r="H23" s="176"/>
    </row>
    <row r="24" spans="1:8" ht="12.75">
      <c r="A24" s="196"/>
      <c r="B24" s="197"/>
      <c r="C24" s="1"/>
      <c r="D24" s="198"/>
      <c r="E24" s="199"/>
      <c r="F24" s="1"/>
      <c r="G24" s="200"/>
      <c r="H24" s="1"/>
    </row>
    <row r="25" spans="3:8" ht="12.75">
      <c r="C25" s="256"/>
      <c r="D25" s="256"/>
      <c r="E25" s="256"/>
      <c r="F25" s="256"/>
      <c r="G25" s="256"/>
      <c r="H25" s="256"/>
    </row>
    <row r="27" spans="2:7" ht="52.5" customHeight="1">
      <c r="B27" s="256" t="s">
        <v>130</v>
      </c>
      <c r="C27" s="256"/>
      <c r="D27" s="256"/>
      <c r="E27" s="256"/>
      <c r="F27" s="256"/>
      <c r="G27" s="256"/>
    </row>
  </sheetData>
  <sheetProtection/>
  <mergeCells count="38">
    <mergeCell ref="C25:H25"/>
    <mergeCell ref="G19:G20"/>
    <mergeCell ref="H19:H20"/>
    <mergeCell ref="A21:A22"/>
    <mergeCell ref="B21:B22"/>
    <mergeCell ref="C21:C22"/>
    <mergeCell ref="D21:D22"/>
    <mergeCell ref="E21:E22"/>
    <mergeCell ref="F21:F22"/>
    <mergeCell ref="G21:G22"/>
    <mergeCell ref="H17:H18"/>
    <mergeCell ref="H21:H22"/>
    <mergeCell ref="A19:A20"/>
    <mergeCell ref="B19:B20"/>
    <mergeCell ref="C19:C20"/>
    <mergeCell ref="D19:D20"/>
    <mergeCell ref="E19:E20"/>
    <mergeCell ref="F19:F20"/>
    <mergeCell ref="G7:G9"/>
    <mergeCell ref="H7:H9"/>
    <mergeCell ref="I7:I9"/>
    <mergeCell ref="A17:A18"/>
    <mergeCell ref="B17:B18"/>
    <mergeCell ref="C17:C18"/>
    <mergeCell ref="D17:D18"/>
    <mergeCell ref="E17:E18"/>
    <mergeCell ref="F17:F18"/>
    <mergeCell ref="G17:G18"/>
    <mergeCell ref="B27:G27"/>
    <mergeCell ref="G2:H2"/>
    <mergeCell ref="D3:G3"/>
    <mergeCell ref="A5:H5"/>
    <mergeCell ref="A7:A9"/>
    <mergeCell ref="B7:B9"/>
    <mergeCell ref="C7:C9"/>
    <mergeCell ref="D7:D9"/>
    <mergeCell ref="E7:E9"/>
    <mergeCell ref="F7:F9"/>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FF0000"/>
  </sheetPr>
  <dimension ref="A1:O37"/>
  <sheetViews>
    <sheetView zoomScalePageLayoutView="0" workbookViewId="0" topLeftCell="A1">
      <selection activeCell="B17" sqref="B17"/>
    </sheetView>
  </sheetViews>
  <sheetFormatPr defaultColWidth="11.57421875" defaultRowHeight="12.75"/>
  <cols>
    <col min="1" max="1" width="5.7109375" style="11" customWidth="1"/>
    <col min="2" max="2" width="55.57421875" style="3" customWidth="1"/>
    <col min="3" max="3" width="6.421875" style="3" customWidth="1"/>
    <col min="4" max="4" width="7.421875" style="3" customWidth="1"/>
    <col min="5" max="5" width="10.00390625" style="3" hidden="1" customWidth="1"/>
    <col min="6" max="6" width="11.8515625" style="3" hidden="1" customWidth="1"/>
    <col min="7" max="7" width="8.8515625" style="3" customWidth="1"/>
    <col min="8" max="8" width="6.8515625" style="3" customWidth="1"/>
    <col min="9" max="9" width="14.28125" style="3" customWidth="1"/>
    <col min="10" max="10" width="14.8515625" style="3" customWidth="1"/>
    <col min="11" max="11" width="4.57421875" style="0" hidden="1" customWidth="1"/>
  </cols>
  <sheetData>
    <row r="1" spans="1:9" ht="15.75">
      <c r="A1" s="10"/>
      <c r="B1" s="73"/>
      <c r="C1" s="12"/>
      <c r="D1" s="12"/>
      <c r="E1" s="12"/>
      <c r="F1" s="12"/>
      <c r="G1" s="12"/>
      <c r="H1" s="12"/>
      <c r="I1" s="12"/>
    </row>
    <row r="2" spans="1:10" ht="12.75">
      <c r="A2" s="13"/>
      <c r="B2" s="210" t="s">
        <v>142</v>
      </c>
      <c r="C2" s="12"/>
      <c r="D2" s="12"/>
      <c r="E2" s="12"/>
      <c r="F2" s="12"/>
      <c r="G2" s="12"/>
      <c r="H2" s="12"/>
      <c r="I2" s="252" t="s">
        <v>16</v>
      </c>
      <c r="J2" s="252"/>
    </row>
    <row r="3" spans="1:10" ht="12.75">
      <c r="A3" s="13"/>
      <c r="B3" s="210"/>
      <c r="C3" s="12"/>
      <c r="D3" s="12"/>
      <c r="E3" s="12"/>
      <c r="F3" s="12"/>
      <c r="G3" s="282" t="s">
        <v>15</v>
      </c>
      <c r="H3" s="252"/>
      <c r="I3" s="252"/>
      <c r="J3" s="252"/>
    </row>
    <row r="4" spans="1:15" ht="15" customHeight="1">
      <c r="A4" s="366" t="s">
        <v>201</v>
      </c>
      <c r="B4" s="366"/>
      <c r="C4" s="366"/>
      <c r="D4" s="366"/>
      <c r="E4" s="366"/>
      <c r="F4" s="366"/>
      <c r="G4" s="366"/>
      <c r="H4" s="366"/>
      <c r="I4" s="366"/>
      <c r="J4" s="366"/>
      <c r="K4" s="366"/>
      <c r="L4" s="366"/>
      <c r="M4" s="366"/>
      <c r="N4" s="366"/>
      <c r="O4" s="366"/>
    </row>
    <row r="5" spans="1:9" ht="12.75">
      <c r="A5" s="13"/>
      <c r="B5" s="12"/>
      <c r="C5" s="12"/>
      <c r="D5" s="12"/>
      <c r="E5" s="12"/>
      <c r="F5" s="12"/>
      <c r="G5" s="12"/>
      <c r="H5" s="12"/>
      <c r="I5" s="12"/>
    </row>
    <row r="6" spans="1:11" s="9" customFormat="1" ht="100.5" customHeight="1">
      <c r="A6" s="51" t="s">
        <v>1</v>
      </c>
      <c r="B6" s="51" t="s">
        <v>2</v>
      </c>
      <c r="C6" s="51" t="s">
        <v>3</v>
      </c>
      <c r="D6" s="52" t="s">
        <v>4</v>
      </c>
      <c r="E6" s="53"/>
      <c r="F6" s="55"/>
      <c r="G6" s="55" t="s">
        <v>10</v>
      </c>
      <c r="H6" s="54" t="s">
        <v>5</v>
      </c>
      <c r="I6" s="55" t="s">
        <v>6</v>
      </c>
      <c r="J6" s="56" t="s">
        <v>100</v>
      </c>
      <c r="K6" s="202"/>
    </row>
    <row r="7" spans="1:11" ht="48" customHeight="1">
      <c r="A7" s="203">
        <v>1</v>
      </c>
      <c r="B7" s="103" t="s">
        <v>157</v>
      </c>
      <c r="C7" s="15" t="s">
        <v>0</v>
      </c>
      <c r="D7" s="18">
        <v>200</v>
      </c>
      <c r="E7" s="16"/>
      <c r="F7" s="4"/>
      <c r="G7" s="4"/>
      <c r="H7" s="17"/>
      <c r="I7" s="232">
        <f aca="true" t="shared" si="0" ref="I7:I17">D7*G7</f>
        <v>0</v>
      </c>
      <c r="J7" s="71"/>
      <c r="K7" s="204"/>
    </row>
    <row r="8" spans="1:11" ht="54.75" customHeight="1">
      <c r="A8" s="203">
        <v>2</v>
      </c>
      <c r="B8" s="103" t="s">
        <v>164</v>
      </c>
      <c r="C8" s="15" t="s">
        <v>7</v>
      </c>
      <c r="D8" s="18">
        <v>150</v>
      </c>
      <c r="E8" s="16"/>
      <c r="F8" s="4"/>
      <c r="G8" s="4"/>
      <c r="H8" s="17"/>
      <c r="I8" s="232">
        <f t="shared" si="0"/>
        <v>0</v>
      </c>
      <c r="J8" s="71"/>
      <c r="K8" s="204"/>
    </row>
    <row r="9" spans="1:11" ht="91.5" customHeight="1">
      <c r="A9" s="203">
        <v>3</v>
      </c>
      <c r="B9" s="103" t="s">
        <v>158</v>
      </c>
      <c r="C9" s="15" t="s">
        <v>7</v>
      </c>
      <c r="D9" s="18">
        <v>70</v>
      </c>
      <c r="E9" s="16"/>
      <c r="F9" s="4"/>
      <c r="G9" s="4"/>
      <c r="H9" s="17"/>
      <c r="I9" s="232">
        <f t="shared" si="0"/>
        <v>0</v>
      </c>
      <c r="J9" s="71"/>
      <c r="K9" s="204"/>
    </row>
    <row r="10" spans="1:11" ht="26.25" customHeight="1">
      <c r="A10" s="203">
        <v>4</v>
      </c>
      <c r="B10" s="8" t="s">
        <v>165</v>
      </c>
      <c r="C10" s="15" t="s">
        <v>0</v>
      </c>
      <c r="D10" s="18">
        <v>1250</v>
      </c>
      <c r="E10" s="16"/>
      <c r="F10" s="4"/>
      <c r="G10" s="4"/>
      <c r="H10" s="17"/>
      <c r="I10" s="232">
        <f t="shared" si="0"/>
        <v>0</v>
      </c>
      <c r="J10" s="71"/>
      <c r="K10" s="204"/>
    </row>
    <row r="11" spans="1:11" ht="227.25" customHeight="1">
      <c r="A11" s="203">
        <v>5</v>
      </c>
      <c r="B11" s="8" t="s">
        <v>171</v>
      </c>
      <c r="C11" s="15" t="s">
        <v>8</v>
      </c>
      <c r="D11" s="18">
        <v>150</v>
      </c>
      <c r="E11" s="16"/>
      <c r="F11" s="4"/>
      <c r="G11" s="4"/>
      <c r="H11" s="17"/>
      <c r="I11" s="232">
        <f t="shared" si="0"/>
        <v>0</v>
      </c>
      <c r="J11" s="71"/>
      <c r="K11" s="1"/>
    </row>
    <row r="12" spans="1:11" ht="201.75" customHeight="1">
      <c r="A12" s="203">
        <v>6</v>
      </c>
      <c r="B12" s="8" t="s">
        <v>159</v>
      </c>
      <c r="C12" s="15" t="s">
        <v>8</v>
      </c>
      <c r="D12" s="18">
        <v>80</v>
      </c>
      <c r="E12" s="16"/>
      <c r="F12" s="4"/>
      <c r="G12" s="4"/>
      <c r="H12" s="17"/>
      <c r="I12" s="232">
        <f t="shared" si="0"/>
        <v>0</v>
      </c>
      <c r="J12" s="71"/>
      <c r="K12" s="1"/>
    </row>
    <row r="13" spans="1:11" ht="183" customHeight="1">
      <c r="A13" s="203">
        <v>7</v>
      </c>
      <c r="B13" s="8" t="s">
        <v>166</v>
      </c>
      <c r="C13" s="15" t="s">
        <v>8</v>
      </c>
      <c r="D13" s="18">
        <v>300</v>
      </c>
      <c r="E13" s="16"/>
      <c r="F13" s="4"/>
      <c r="G13" s="4"/>
      <c r="H13" s="17"/>
      <c r="I13" s="232">
        <f t="shared" si="0"/>
        <v>0</v>
      </c>
      <c r="J13" s="71"/>
      <c r="K13" s="1"/>
    </row>
    <row r="14" spans="1:11" ht="251.25" customHeight="1">
      <c r="A14" s="203">
        <v>8</v>
      </c>
      <c r="B14" s="8" t="s">
        <v>167</v>
      </c>
      <c r="C14" s="15" t="s">
        <v>8</v>
      </c>
      <c r="D14" s="18">
        <v>40</v>
      </c>
      <c r="E14" s="16"/>
      <c r="F14" s="4"/>
      <c r="G14" s="4"/>
      <c r="H14" s="17"/>
      <c r="I14" s="232">
        <f t="shared" si="0"/>
        <v>0</v>
      </c>
      <c r="J14" s="71"/>
      <c r="K14" s="1"/>
    </row>
    <row r="15" spans="1:11" ht="230.25" customHeight="1">
      <c r="A15" s="203">
        <v>9</v>
      </c>
      <c r="B15" s="8" t="s">
        <v>168</v>
      </c>
      <c r="C15" s="15" t="s">
        <v>8</v>
      </c>
      <c r="D15" s="18">
        <v>90</v>
      </c>
      <c r="E15" s="16"/>
      <c r="F15" s="4"/>
      <c r="G15" s="4"/>
      <c r="H15" s="17"/>
      <c r="I15" s="232">
        <f t="shared" si="0"/>
        <v>0</v>
      </c>
      <c r="J15" s="71"/>
      <c r="K15" s="1"/>
    </row>
    <row r="16" spans="1:11" ht="409.5" customHeight="1">
      <c r="A16" s="215">
        <v>10</v>
      </c>
      <c r="B16" s="214" t="s">
        <v>172</v>
      </c>
      <c r="C16" s="15" t="s">
        <v>8</v>
      </c>
      <c r="D16" s="18">
        <v>90</v>
      </c>
      <c r="E16" s="16"/>
      <c r="F16" s="4"/>
      <c r="G16" s="4"/>
      <c r="H16" s="17"/>
      <c r="I16" s="232">
        <f t="shared" si="0"/>
        <v>0</v>
      </c>
      <c r="J16" s="71"/>
      <c r="K16" s="1"/>
    </row>
    <row r="17" spans="1:11" ht="205.5" customHeight="1">
      <c r="A17" s="203">
        <v>11</v>
      </c>
      <c r="B17" s="205" t="s">
        <v>169</v>
      </c>
      <c r="C17" s="15" t="s">
        <v>8</v>
      </c>
      <c r="D17" s="18">
        <v>50</v>
      </c>
      <c r="E17" s="16"/>
      <c r="F17" s="4"/>
      <c r="G17" s="4"/>
      <c r="H17" s="17"/>
      <c r="I17" s="232">
        <f t="shared" si="0"/>
        <v>0</v>
      </c>
      <c r="J17" s="71"/>
      <c r="K17" s="1"/>
    </row>
    <row r="18" spans="1:10" ht="15.75">
      <c r="A18" s="203"/>
      <c r="B18" s="298" t="s">
        <v>160</v>
      </c>
      <c r="C18" s="298"/>
      <c r="D18" s="298"/>
      <c r="E18" s="298"/>
      <c r="F18" s="298"/>
      <c r="G18" s="298"/>
      <c r="H18" s="298"/>
      <c r="I18" s="233">
        <f>SUM(I7:I17)</f>
        <v>0</v>
      </c>
      <c r="J18" s="142"/>
    </row>
    <row r="19" spans="1:9" ht="12.75">
      <c r="A19" s="206"/>
      <c r="B19" s="207"/>
      <c r="C19" s="207"/>
      <c r="D19" s="207"/>
      <c r="E19" s="208" t="s">
        <v>161</v>
      </c>
      <c r="F19" s="209" t="s">
        <v>162</v>
      </c>
      <c r="G19" s="209"/>
      <c r="I19" s="209"/>
    </row>
    <row r="20" spans="1:10" ht="12.75">
      <c r="A20" s="206"/>
      <c r="C20" s="287"/>
      <c r="D20" s="252"/>
      <c r="E20" s="252"/>
      <c r="F20" s="252"/>
      <c r="G20" s="252"/>
      <c r="H20" s="252"/>
      <c r="I20" s="252"/>
      <c r="J20" s="252"/>
    </row>
    <row r="21" ht="12.75">
      <c r="A21" s="206"/>
    </row>
    <row r="22" spans="1:10" ht="40.5" customHeight="1">
      <c r="A22" s="206"/>
      <c r="B22" s="367" t="s">
        <v>130</v>
      </c>
      <c r="C22" s="256"/>
      <c r="D22" s="256"/>
      <c r="E22" s="256"/>
      <c r="F22" s="256"/>
      <c r="G22" s="256"/>
      <c r="H22" s="256"/>
      <c r="I22" s="256"/>
      <c r="J22" s="256"/>
    </row>
    <row r="23" ht="12.75">
      <c r="A23" s="206"/>
    </row>
    <row r="24" ht="12.75">
      <c r="A24" s="206"/>
    </row>
    <row r="25" ht="12.75">
      <c r="A25" s="206"/>
    </row>
    <row r="26" ht="12.75">
      <c r="A26" s="206"/>
    </row>
    <row r="27" ht="12.75">
      <c r="A27" s="206"/>
    </row>
    <row r="28" ht="12.75">
      <c r="A28" s="206"/>
    </row>
    <row r="29" ht="12.75">
      <c r="A29" s="206"/>
    </row>
    <row r="30" ht="12.75">
      <c r="A30" s="206"/>
    </row>
    <row r="31" ht="12.75">
      <c r="A31" s="206"/>
    </row>
    <row r="32" ht="12.75">
      <c r="A32" s="206"/>
    </row>
    <row r="33" ht="12.75">
      <c r="A33" s="206"/>
    </row>
    <row r="34" ht="12.75">
      <c r="A34" s="206"/>
    </row>
    <row r="35" ht="12.75">
      <c r="A35" s="206"/>
    </row>
    <row r="36" ht="12.75">
      <c r="A36" s="206"/>
    </row>
    <row r="37" ht="12.75">
      <c r="A37" s="206"/>
    </row>
  </sheetData>
  <sheetProtection/>
  <mergeCells count="6">
    <mergeCell ref="I2:J2"/>
    <mergeCell ref="A4:O4"/>
    <mergeCell ref="B18:H18"/>
    <mergeCell ref="G3:J3"/>
    <mergeCell ref="C20:J20"/>
    <mergeCell ref="B22:J22"/>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FF0000"/>
  </sheetPr>
  <dimension ref="A1:H11"/>
  <sheetViews>
    <sheetView zoomScalePageLayoutView="0" workbookViewId="0" topLeftCell="A1">
      <selection activeCell="B3" sqref="B3:H3"/>
    </sheetView>
  </sheetViews>
  <sheetFormatPr defaultColWidth="9.140625" defaultRowHeight="12.75"/>
  <cols>
    <col min="1" max="1" width="3.8515625" style="0" customWidth="1"/>
    <col min="2" max="2" width="63.57421875" style="0" customWidth="1"/>
    <col min="4" max="4" width="6.57421875" style="0" customWidth="1"/>
    <col min="6" max="6" width="5.57421875" style="0" customWidth="1"/>
    <col min="7" max="7" width="11.57421875" style="0" customWidth="1"/>
    <col min="8" max="8" width="13.421875" style="0" customWidth="1"/>
  </cols>
  <sheetData>
    <row r="1" spans="2:8" ht="12.75">
      <c r="B1" s="178" t="s">
        <v>142</v>
      </c>
      <c r="G1" s="252" t="s">
        <v>19</v>
      </c>
      <c r="H1" s="252"/>
    </row>
    <row r="2" spans="5:7" ht="12.75">
      <c r="E2" s="290" t="s">
        <v>21</v>
      </c>
      <c r="F2" s="290"/>
      <c r="G2" s="290"/>
    </row>
    <row r="3" spans="2:8" ht="12.75">
      <c r="B3" s="270" t="s">
        <v>145</v>
      </c>
      <c r="C3" s="270"/>
      <c r="D3" s="270"/>
      <c r="E3" s="270"/>
      <c r="F3" s="270"/>
      <c r="G3" s="270"/>
      <c r="H3" s="270"/>
    </row>
    <row r="4" spans="1:8" ht="73.5">
      <c r="A4" s="19" t="s">
        <v>1</v>
      </c>
      <c r="B4" s="19" t="s">
        <v>2</v>
      </c>
      <c r="C4" s="19" t="s">
        <v>3</v>
      </c>
      <c r="D4" s="70" t="s">
        <v>4</v>
      </c>
      <c r="E4" s="95" t="s">
        <v>10</v>
      </c>
      <c r="F4" s="96" t="s">
        <v>5</v>
      </c>
      <c r="G4" s="97" t="s">
        <v>6</v>
      </c>
      <c r="H4" s="219" t="s">
        <v>100</v>
      </c>
    </row>
    <row r="5" spans="1:8" ht="303.75" customHeight="1">
      <c r="A5" s="19">
        <v>1</v>
      </c>
      <c r="B5" s="27" t="s">
        <v>31</v>
      </c>
      <c r="C5" s="32" t="s">
        <v>11</v>
      </c>
      <c r="D5" s="31">
        <v>6000</v>
      </c>
      <c r="E5" s="33"/>
      <c r="F5" s="34"/>
      <c r="G5" s="234">
        <f>D5*E5</f>
        <v>0</v>
      </c>
      <c r="H5" s="29"/>
    </row>
    <row r="6" spans="1:8" ht="153.75" customHeight="1">
      <c r="A6" s="19">
        <v>2</v>
      </c>
      <c r="B6" s="50" t="s">
        <v>32</v>
      </c>
      <c r="C6" s="32" t="s">
        <v>11</v>
      </c>
      <c r="D6" s="31">
        <v>200</v>
      </c>
      <c r="E6" s="33"/>
      <c r="F6" s="34"/>
      <c r="G6" s="234">
        <f>D6*E6</f>
        <v>0</v>
      </c>
      <c r="H6" s="29"/>
    </row>
    <row r="7" spans="1:8" ht="409.5" customHeight="1">
      <c r="A7" s="19">
        <v>3</v>
      </c>
      <c r="B7" s="50" t="s">
        <v>33</v>
      </c>
      <c r="C7" s="32" t="s">
        <v>11</v>
      </c>
      <c r="D7" s="35">
        <v>200</v>
      </c>
      <c r="E7" s="33"/>
      <c r="F7" s="34"/>
      <c r="G7" s="234">
        <f>D7*E7</f>
        <v>0</v>
      </c>
      <c r="H7" s="36"/>
    </row>
    <row r="8" spans="1:8" ht="94.5" customHeight="1">
      <c r="A8" s="19">
        <v>4</v>
      </c>
      <c r="B8" s="50" t="s">
        <v>34</v>
      </c>
      <c r="C8" s="32" t="s">
        <v>7</v>
      </c>
      <c r="D8" s="35">
        <v>1000</v>
      </c>
      <c r="E8" s="33"/>
      <c r="F8" s="34"/>
      <c r="G8" s="234">
        <f>D8*E8</f>
        <v>0</v>
      </c>
      <c r="H8" s="29"/>
    </row>
    <row r="9" spans="1:8" ht="23.25" customHeight="1">
      <c r="A9" s="19"/>
      <c r="B9" s="26"/>
      <c r="C9" s="21"/>
      <c r="D9" s="21"/>
      <c r="E9" s="22"/>
      <c r="F9" s="22"/>
      <c r="G9" s="235">
        <f>SUM(G5:G8)</f>
        <v>0</v>
      </c>
      <c r="H9" s="29"/>
    </row>
    <row r="11" spans="2:8" ht="39.75" customHeight="1">
      <c r="B11" s="266" t="s">
        <v>130</v>
      </c>
      <c r="C11" s="266"/>
      <c r="D11" s="266"/>
      <c r="E11" s="266"/>
      <c r="F11" s="266"/>
      <c r="G11" s="266"/>
      <c r="H11" s="266"/>
    </row>
  </sheetData>
  <sheetProtection/>
  <mergeCells count="4">
    <mergeCell ref="B3:H3"/>
    <mergeCell ref="G1:H1"/>
    <mergeCell ref="B11:H11"/>
    <mergeCell ref="E2:G2"/>
  </mergeCells>
  <printOptions/>
  <pageMargins left="0.1968503937007874" right="0.11811023622047245" top="0.15748031496062992" bottom="0.35433070866141736" header="0.11811023622047245" footer="0"/>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FF0000"/>
  </sheetPr>
  <dimension ref="A1:L20"/>
  <sheetViews>
    <sheetView zoomScalePageLayoutView="0" workbookViewId="0" topLeftCell="A1">
      <selection activeCell="B7" sqref="B7"/>
    </sheetView>
  </sheetViews>
  <sheetFormatPr defaultColWidth="11.57421875" defaultRowHeight="12.75"/>
  <cols>
    <col min="1" max="1" width="5.7109375" style="11" customWidth="1"/>
    <col min="2" max="2" width="63.421875" style="3" customWidth="1"/>
    <col min="3" max="3" width="6.7109375" style="3" customWidth="1"/>
    <col min="4" max="4" width="7.140625" style="3" customWidth="1"/>
    <col min="5" max="5" width="10.421875" style="3" customWidth="1"/>
    <col min="6" max="6" width="5.8515625" style="3" customWidth="1"/>
    <col min="7" max="7" width="13.00390625" style="3" customWidth="1"/>
    <col min="8" max="8" width="12.421875" style="3" customWidth="1"/>
  </cols>
  <sheetData>
    <row r="1" spans="1:7" ht="15.75">
      <c r="A1" s="10"/>
      <c r="B1" s="73" t="s">
        <v>142</v>
      </c>
      <c r="C1" s="12"/>
      <c r="D1" s="12"/>
      <c r="E1" s="12"/>
      <c r="F1" s="12"/>
      <c r="G1" s="12"/>
    </row>
    <row r="2" spans="1:8" ht="12.75">
      <c r="A2" s="13"/>
      <c r="B2" s="12"/>
      <c r="C2" s="12"/>
      <c r="D2" s="12"/>
      <c r="E2" s="12"/>
      <c r="F2" s="282" t="s">
        <v>16</v>
      </c>
      <c r="G2" s="283"/>
      <c r="H2" s="283"/>
    </row>
    <row r="3" spans="1:8" ht="12.75">
      <c r="A3" s="13"/>
      <c r="B3" s="12"/>
      <c r="C3" s="12"/>
      <c r="D3" s="12"/>
      <c r="E3" s="282" t="s">
        <v>15</v>
      </c>
      <c r="F3" s="252"/>
      <c r="G3" s="252"/>
      <c r="H3" s="252"/>
    </row>
    <row r="4" spans="1:12" ht="15" customHeight="1">
      <c r="A4" s="368" t="s">
        <v>204</v>
      </c>
      <c r="B4" s="368"/>
      <c r="C4" s="368"/>
      <c r="D4" s="368"/>
      <c r="E4" s="368"/>
      <c r="F4" s="368"/>
      <c r="G4" s="368"/>
      <c r="H4" s="368"/>
      <c r="I4" s="368"/>
      <c r="J4" s="368"/>
      <c r="K4" s="368"/>
      <c r="L4" s="368"/>
    </row>
    <row r="5" spans="1:7" ht="12.75">
      <c r="A5" s="13"/>
      <c r="B5" s="12"/>
      <c r="C5" s="12"/>
      <c r="D5" s="12"/>
      <c r="E5" s="12"/>
      <c r="F5" s="12"/>
      <c r="G5" s="12"/>
    </row>
    <row r="6" spans="1:8" s="9" customFormat="1" ht="100.5" customHeight="1">
      <c r="A6" s="51" t="s">
        <v>1</v>
      </c>
      <c r="B6" s="51" t="s">
        <v>2</v>
      </c>
      <c r="C6" s="51" t="s">
        <v>3</v>
      </c>
      <c r="D6" s="52" t="s">
        <v>4</v>
      </c>
      <c r="E6" s="53" t="s">
        <v>29</v>
      </c>
      <c r="F6" s="54" t="s">
        <v>5</v>
      </c>
      <c r="G6" s="55" t="s">
        <v>30</v>
      </c>
      <c r="H6" s="218" t="s">
        <v>100</v>
      </c>
    </row>
    <row r="7" spans="1:8" ht="166.5" customHeight="1">
      <c r="A7" s="14">
        <v>1</v>
      </c>
      <c r="B7" s="5" t="s">
        <v>179</v>
      </c>
      <c r="C7" s="15" t="s">
        <v>7</v>
      </c>
      <c r="D7" s="18">
        <v>80</v>
      </c>
      <c r="E7" s="217"/>
      <c r="F7" s="17"/>
      <c r="G7" s="236">
        <f>D7*E7</f>
        <v>0</v>
      </c>
      <c r="H7" s="71"/>
    </row>
    <row r="8" spans="1:8" ht="145.5" customHeight="1">
      <c r="A8" s="14">
        <v>2</v>
      </c>
      <c r="B8" s="5" t="s">
        <v>180</v>
      </c>
      <c r="C8" s="15" t="s">
        <v>7</v>
      </c>
      <c r="D8" s="18">
        <v>800</v>
      </c>
      <c r="E8" s="217"/>
      <c r="F8" s="17"/>
      <c r="G8" s="236">
        <f aca="true" t="shared" si="0" ref="G8:G16">D8*E8</f>
        <v>0</v>
      </c>
      <c r="H8" s="71"/>
    </row>
    <row r="9" spans="1:8" ht="178.5" customHeight="1">
      <c r="A9" s="14">
        <v>3</v>
      </c>
      <c r="B9" s="6" t="s">
        <v>181</v>
      </c>
      <c r="C9" s="15" t="s">
        <v>8</v>
      </c>
      <c r="D9" s="18">
        <v>150</v>
      </c>
      <c r="E9" s="217"/>
      <c r="F9" s="17"/>
      <c r="G9" s="236">
        <f t="shared" si="0"/>
        <v>0</v>
      </c>
      <c r="H9" s="71"/>
    </row>
    <row r="10" spans="1:8" ht="165" customHeight="1">
      <c r="A10" s="14">
        <v>4</v>
      </c>
      <c r="B10" s="60" t="s">
        <v>182</v>
      </c>
      <c r="C10" s="15" t="s">
        <v>7</v>
      </c>
      <c r="D10" s="18">
        <v>600</v>
      </c>
      <c r="E10" s="217"/>
      <c r="F10" s="17"/>
      <c r="G10" s="236">
        <f t="shared" si="0"/>
        <v>0</v>
      </c>
      <c r="H10" s="71"/>
    </row>
    <row r="11" spans="1:8" ht="354.75" customHeight="1">
      <c r="A11" s="14">
        <v>5</v>
      </c>
      <c r="B11" s="8" t="s">
        <v>183</v>
      </c>
      <c r="C11" s="15" t="s">
        <v>7</v>
      </c>
      <c r="D11" s="18">
        <v>300</v>
      </c>
      <c r="E11" s="217"/>
      <c r="F11" s="17"/>
      <c r="G11" s="236">
        <f t="shared" si="0"/>
        <v>0</v>
      </c>
      <c r="H11" s="71"/>
    </row>
    <row r="12" spans="1:8" ht="227.25" customHeight="1">
      <c r="A12" s="14">
        <v>6</v>
      </c>
      <c r="B12" s="6" t="s">
        <v>18</v>
      </c>
      <c r="C12" s="15" t="s">
        <v>7</v>
      </c>
      <c r="D12" s="18">
        <v>2000</v>
      </c>
      <c r="E12" s="217"/>
      <c r="F12" s="17"/>
      <c r="G12" s="236">
        <f t="shared" si="0"/>
        <v>0</v>
      </c>
      <c r="H12" s="71"/>
    </row>
    <row r="13" spans="1:8" ht="177" customHeight="1">
      <c r="A13" s="14">
        <v>7</v>
      </c>
      <c r="B13" s="7" t="s">
        <v>184</v>
      </c>
      <c r="C13" s="15" t="s">
        <v>7</v>
      </c>
      <c r="D13" s="18">
        <v>600</v>
      </c>
      <c r="E13" s="217"/>
      <c r="F13" s="17"/>
      <c r="G13" s="236">
        <f t="shared" si="0"/>
        <v>0</v>
      </c>
      <c r="H13" s="71"/>
    </row>
    <row r="14" spans="1:8" ht="409.5" customHeight="1">
      <c r="A14" s="304">
        <v>8</v>
      </c>
      <c r="B14" s="369" t="s">
        <v>185</v>
      </c>
      <c r="C14" s="370" t="s">
        <v>0</v>
      </c>
      <c r="D14" s="371">
        <v>160</v>
      </c>
      <c r="E14" s="380"/>
      <c r="F14" s="373"/>
      <c r="G14" s="378">
        <f t="shared" si="0"/>
        <v>0</v>
      </c>
      <c r="H14" s="376"/>
    </row>
    <row r="15" spans="1:8" ht="240.75" customHeight="1">
      <c r="A15" s="305"/>
      <c r="B15" s="307"/>
      <c r="C15" s="319"/>
      <c r="D15" s="319"/>
      <c r="E15" s="326"/>
      <c r="F15" s="374"/>
      <c r="G15" s="379"/>
      <c r="H15" s="377"/>
    </row>
    <row r="16" spans="1:8" ht="405.75" customHeight="1">
      <c r="A16" s="14">
        <v>9</v>
      </c>
      <c r="B16" s="381" t="s">
        <v>186</v>
      </c>
      <c r="C16" s="370" t="s">
        <v>0</v>
      </c>
      <c r="D16" s="371">
        <v>70</v>
      </c>
      <c r="E16" s="375"/>
      <c r="F16" s="373"/>
      <c r="G16" s="378">
        <f t="shared" si="0"/>
        <v>0</v>
      </c>
      <c r="H16" s="376"/>
    </row>
    <row r="17" spans="1:8" ht="184.5" customHeight="1">
      <c r="A17" s="14">
        <v>10</v>
      </c>
      <c r="B17" s="382"/>
      <c r="C17" s="383"/>
      <c r="D17" s="384"/>
      <c r="E17" s="326"/>
      <c r="F17" s="374"/>
      <c r="G17" s="379"/>
      <c r="H17" s="377"/>
    </row>
    <row r="18" spans="1:8" ht="28.5" customHeight="1">
      <c r="A18" s="14"/>
      <c r="B18" s="385" t="s">
        <v>122</v>
      </c>
      <c r="C18" s="386"/>
      <c r="D18" s="386"/>
      <c r="E18" s="386"/>
      <c r="F18" s="387"/>
      <c r="G18" s="237">
        <f>SUM(G7:G17)</f>
        <v>0</v>
      </c>
      <c r="H18" s="142"/>
    </row>
    <row r="19" spans="3:8" ht="19.5" customHeight="1">
      <c r="C19" s="287"/>
      <c r="D19" s="252"/>
      <c r="E19" s="252"/>
      <c r="F19" s="252"/>
      <c r="G19" s="252"/>
      <c r="H19" s="252"/>
    </row>
    <row r="20" spans="2:8" ht="37.5" customHeight="1">
      <c r="B20" s="372" t="s">
        <v>130</v>
      </c>
      <c r="C20" s="266"/>
      <c r="D20" s="266"/>
      <c r="E20" s="266"/>
      <c r="F20" s="266"/>
      <c r="G20" s="266"/>
      <c r="H20" s="266"/>
    </row>
    <row r="21" ht="21" customHeight="1"/>
  </sheetData>
  <sheetProtection/>
  <mergeCells count="21">
    <mergeCell ref="F16:F17"/>
    <mergeCell ref="G14:G15"/>
    <mergeCell ref="H16:H17"/>
    <mergeCell ref="C19:H19"/>
    <mergeCell ref="B20:H20"/>
    <mergeCell ref="F14:F15"/>
    <mergeCell ref="E16:E17"/>
    <mergeCell ref="H14:H15"/>
    <mergeCell ref="G16:G17"/>
    <mergeCell ref="E14:E15"/>
    <mergeCell ref="B16:B17"/>
    <mergeCell ref="C16:C17"/>
    <mergeCell ref="D16:D17"/>
    <mergeCell ref="B18:F18"/>
    <mergeCell ref="F2:H2"/>
    <mergeCell ref="A4:L4"/>
    <mergeCell ref="A14:A15"/>
    <mergeCell ref="B14:B15"/>
    <mergeCell ref="C14:C15"/>
    <mergeCell ref="D14:D15"/>
    <mergeCell ref="E3:H3"/>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FF0000"/>
  </sheetPr>
  <dimension ref="A1:L33"/>
  <sheetViews>
    <sheetView zoomScale="50" zoomScaleNormal="50" zoomScalePageLayoutView="0" workbookViewId="0" topLeftCell="A1">
      <selection activeCell="B10" sqref="B10:B12"/>
    </sheetView>
  </sheetViews>
  <sheetFormatPr defaultColWidth="11.57421875" defaultRowHeight="12.75"/>
  <cols>
    <col min="1" max="1" width="5.7109375" style="11" customWidth="1"/>
    <col min="2" max="2" width="64.140625" style="3" customWidth="1"/>
    <col min="3" max="3" width="6.421875" style="3" customWidth="1"/>
    <col min="4" max="4" width="7.421875" style="3" customWidth="1"/>
    <col min="5" max="5" width="10.00390625" style="3" hidden="1" customWidth="1"/>
    <col min="6" max="6" width="11.8515625" style="3" hidden="1" customWidth="1"/>
    <col min="7" max="7" width="8.8515625" style="3" customWidth="1"/>
    <col min="8" max="8" width="6.8515625" style="3" customWidth="1"/>
    <col min="9" max="9" width="16.7109375" style="3" customWidth="1"/>
    <col min="10" max="10" width="14.8515625" style="3" customWidth="1"/>
    <col min="11" max="11" width="4.57421875" style="0" hidden="1" customWidth="1"/>
  </cols>
  <sheetData>
    <row r="1" spans="1:9" ht="15.75">
      <c r="A1" s="10"/>
      <c r="B1" s="73"/>
      <c r="C1" s="12"/>
      <c r="D1" s="12"/>
      <c r="E1" s="12"/>
      <c r="F1" s="12"/>
      <c r="G1" s="12"/>
      <c r="H1" s="12"/>
      <c r="I1" s="12"/>
    </row>
    <row r="2" spans="1:10" ht="12.75">
      <c r="A2" s="13"/>
      <c r="B2" s="210" t="s">
        <v>142</v>
      </c>
      <c r="C2" s="12"/>
      <c r="D2" s="12"/>
      <c r="E2" s="12"/>
      <c r="F2" s="12"/>
      <c r="G2" s="12"/>
      <c r="H2" s="12"/>
      <c r="I2" s="252" t="s">
        <v>16</v>
      </c>
      <c r="J2" s="252"/>
    </row>
    <row r="3" spans="1:10" ht="12.75">
      <c r="A3" s="13"/>
      <c r="B3" s="210"/>
      <c r="C3" s="12"/>
      <c r="D3" s="282" t="s">
        <v>15</v>
      </c>
      <c r="E3" s="252"/>
      <c r="F3" s="252"/>
      <c r="G3" s="252"/>
      <c r="H3" s="252"/>
      <c r="I3" s="252"/>
      <c r="J3" s="176"/>
    </row>
    <row r="4" spans="1:12" ht="15" customHeight="1">
      <c r="A4" s="400" t="s">
        <v>173</v>
      </c>
      <c r="B4" s="400"/>
      <c r="C4" s="400"/>
      <c r="D4" s="400"/>
      <c r="E4" s="400"/>
      <c r="F4" s="400"/>
      <c r="G4" s="400"/>
      <c r="H4" s="400"/>
      <c r="I4" s="400"/>
      <c r="J4" s="400"/>
      <c r="K4" s="400"/>
      <c r="L4" s="400"/>
    </row>
    <row r="5" spans="1:9" ht="12.75">
      <c r="A5" s="13"/>
      <c r="B5" s="12"/>
      <c r="C5" s="12"/>
      <c r="D5" s="12"/>
      <c r="E5" s="12"/>
      <c r="F5" s="12"/>
      <c r="G5" s="12"/>
      <c r="H5" s="12"/>
      <c r="I5" s="12"/>
    </row>
    <row r="6" spans="1:11" s="9" customFormat="1" ht="100.5" customHeight="1">
      <c r="A6" s="51" t="s">
        <v>1</v>
      </c>
      <c r="B6" s="51" t="s">
        <v>2</v>
      </c>
      <c r="C6" s="51" t="s">
        <v>3</v>
      </c>
      <c r="D6" s="52" t="s">
        <v>4</v>
      </c>
      <c r="E6" s="53"/>
      <c r="F6" s="55"/>
      <c r="G6" s="55" t="s">
        <v>10</v>
      </c>
      <c r="H6" s="54" t="s">
        <v>5</v>
      </c>
      <c r="I6" s="55" t="s">
        <v>6</v>
      </c>
      <c r="J6" s="56" t="s">
        <v>100</v>
      </c>
      <c r="K6" s="202"/>
    </row>
    <row r="7" spans="1:11" ht="334.5" customHeight="1">
      <c r="A7" s="388">
        <v>1</v>
      </c>
      <c r="B7" s="390" t="s">
        <v>206</v>
      </c>
      <c r="C7" s="370" t="s">
        <v>11</v>
      </c>
      <c r="D7" s="371">
        <v>100</v>
      </c>
      <c r="E7" s="16"/>
      <c r="F7" s="4"/>
      <c r="G7" s="392"/>
      <c r="H7" s="373"/>
      <c r="I7" s="401">
        <f>D7*G7</f>
        <v>0</v>
      </c>
      <c r="J7" s="402"/>
      <c r="K7" s="1"/>
    </row>
    <row r="8" spans="1:11" ht="409.5" customHeight="1">
      <c r="A8" s="389"/>
      <c r="B8" s="391"/>
      <c r="C8" s="323"/>
      <c r="D8" s="323"/>
      <c r="E8" s="16"/>
      <c r="F8" s="4"/>
      <c r="G8" s="393"/>
      <c r="H8" s="323"/>
      <c r="I8" s="397"/>
      <c r="J8" s="403"/>
      <c r="K8" s="1"/>
    </row>
    <row r="9" spans="1:11" ht="204.75" customHeight="1">
      <c r="A9" s="311"/>
      <c r="B9" s="307"/>
      <c r="C9" s="319"/>
      <c r="D9" s="319"/>
      <c r="E9" s="16"/>
      <c r="F9" s="4"/>
      <c r="G9" s="394"/>
      <c r="H9" s="319"/>
      <c r="I9" s="398"/>
      <c r="J9" s="311"/>
      <c r="K9" s="1"/>
    </row>
    <row r="10" spans="1:11" ht="138.75" customHeight="1">
      <c r="A10" s="399">
        <v>2</v>
      </c>
      <c r="B10" s="404" t="s">
        <v>205</v>
      </c>
      <c r="C10" s="318" t="s">
        <v>11</v>
      </c>
      <c r="D10" s="318">
        <v>100</v>
      </c>
      <c r="E10" s="16"/>
      <c r="F10" s="4"/>
      <c r="G10" s="395"/>
      <c r="H10" s="318"/>
      <c r="I10" s="396">
        <f>D10*G10</f>
        <v>0</v>
      </c>
      <c r="J10" s="399"/>
      <c r="K10" s="1"/>
    </row>
    <row r="11" spans="1:11" ht="408.75" customHeight="1">
      <c r="A11" s="389"/>
      <c r="B11" s="405"/>
      <c r="C11" s="323"/>
      <c r="D11" s="323"/>
      <c r="E11" s="16"/>
      <c r="F11" s="4"/>
      <c r="G11" s="393"/>
      <c r="H11" s="323"/>
      <c r="I11" s="397"/>
      <c r="J11" s="389"/>
      <c r="K11" s="1"/>
    </row>
    <row r="12" spans="1:11" ht="183.75" customHeight="1">
      <c r="A12" s="311"/>
      <c r="B12" s="307"/>
      <c r="C12" s="319"/>
      <c r="D12" s="319"/>
      <c r="E12" s="16"/>
      <c r="F12" s="4"/>
      <c r="G12" s="305"/>
      <c r="H12" s="319"/>
      <c r="I12" s="398"/>
      <c r="J12" s="311"/>
      <c r="K12" s="1"/>
    </row>
    <row r="13" spans="1:10" ht="15.75">
      <c r="A13" s="203"/>
      <c r="B13" s="298" t="s">
        <v>160</v>
      </c>
      <c r="C13" s="298"/>
      <c r="D13" s="298"/>
      <c r="E13" s="298"/>
      <c r="F13" s="298"/>
      <c r="G13" s="298"/>
      <c r="H13" s="298"/>
      <c r="I13" s="233">
        <f>SUM(I7:I11)</f>
        <v>0</v>
      </c>
      <c r="J13" s="142"/>
    </row>
    <row r="14" spans="1:9" ht="12.75">
      <c r="A14" s="206"/>
      <c r="B14" s="207"/>
      <c r="C14" s="207"/>
      <c r="D14" s="207"/>
      <c r="E14" s="208" t="s">
        <v>161</v>
      </c>
      <c r="F14" s="209" t="s">
        <v>162</v>
      </c>
      <c r="G14" s="209"/>
      <c r="I14" s="209"/>
    </row>
    <row r="15" spans="1:10" ht="12.75">
      <c r="A15" s="206"/>
      <c r="C15" s="287" t="s">
        <v>163</v>
      </c>
      <c r="D15" s="252"/>
      <c r="E15" s="252"/>
      <c r="F15" s="252"/>
      <c r="G15" s="252"/>
      <c r="H15" s="252"/>
      <c r="I15" s="252"/>
      <c r="J15" s="252"/>
    </row>
    <row r="16" spans="1:10" ht="24.75" customHeight="1">
      <c r="A16" s="206"/>
      <c r="C16" s="260"/>
      <c r="D16" s="256"/>
      <c r="E16" s="256"/>
      <c r="F16" s="256"/>
      <c r="G16" s="256"/>
      <c r="H16" s="256"/>
      <c r="I16" s="256"/>
      <c r="J16" s="256"/>
    </row>
    <row r="17" ht="12.75">
      <c r="A17" s="206"/>
    </row>
    <row r="18" spans="1:10" ht="40.5" customHeight="1">
      <c r="A18" s="206"/>
      <c r="B18" s="367" t="s">
        <v>130</v>
      </c>
      <c r="C18" s="256"/>
      <c r="D18" s="256"/>
      <c r="E18" s="256"/>
      <c r="F18" s="256"/>
      <c r="G18" s="256"/>
      <c r="H18" s="256"/>
      <c r="I18" s="256"/>
      <c r="J18" s="256"/>
    </row>
    <row r="19" ht="12.75">
      <c r="A19" s="206"/>
    </row>
    <row r="20" ht="12.75">
      <c r="A20" s="206"/>
    </row>
    <row r="21" ht="12.75">
      <c r="A21" s="206"/>
    </row>
    <row r="22" ht="12.75">
      <c r="A22" s="206"/>
    </row>
    <row r="23" ht="12.75">
      <c r="A23" s="206"/>
    </row>
    <row r="24" ht="12.75">
      <c r="A24" s="206"/>
    </row>
    <row r="25" ht="12.75">
      <c r="A25" s="206"/>
    </row>
    <row r="26" ht="12.75">
      <c r="A26" s="206"/>
    </row>
    <row r="27" ht="12.75">
      <c r="A27" s="206"/>
    </row>
    <row r="28" ht="12.75">
      <c r="A28" s="206"/>
    </row>
    <row r="29" ht="12.75">
      <c r="A29" s="206"/>
    </row>
    <row r="30" ht="12.75">
      <c r="A30" s="206"/>
    </row>
    <row r="31" ht="12.75">
      <c r="A31" s="206"/>
    </row>
    <row r="32" ht="12.75">
      <c r="A32" s="206"/>
    </row>
    <row r="33" ht="12.75">
      <c r="A33" s="206"/>
    </row>
  </sheetData>
  <sheetProtection/>
  <mergeCells count="23">
    <mergeCell ref="A10:A12"/>
    <mergeCell ref="B18:J18"/>
    <mergeCell ref="I2:J2"/>
    <mergeCell ref="D3:I3"/>
    <mergeCell ref="A4:L4"/>
    <mergeCell ref="I7:I9"/>
    <mergeCell ref="J7:J9"/>
    <mergeCell ref="B13:H13"/>
    <mergeCell ref="B10:B12"/>
    <mergeCell ref="C10:C12"/>
    <mergeCell ref="D10:D12"/>
    <mergeCell ref="C15:J15"/>
    <mergeCell ref="C16:J16"/>
    <mergeCell ref="G10:G12"/>
    <mergeCell ref="H10:H12"/>
    <mergeCell ref="I10:I12"/>
    <mergeCell ref="J10:J12"/>
    <mergeCell ref="A7:A9"/>
    <mergeCell ref="B7:B9"/>
    <mergeCell ref="C7:C9"/>
    <mergeCell ref="D7:D9"/>
    <mergeCell ref="G7:G9"/>
    <mergeCell ref="H7:H9"/>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FF0000"/>
  </sheetPr>
  <dimension ref="A1:L15"/>
  <sheetViews>
    <sheetView zoomScalePageLayoutView="0" workbookViewId="0" topLeftCell="A8">
      <selection activeCell="B10" sqref="B10"/>
    </sheetView>
  </sheetViews>
  <sheetFormatPr defaultColWidth="9.140625" defaultRowHeight="12.75"/>
  <cols>
    <col min="1" max="1" width="5.140625" style="0" customWidth="1"/>
    <col min="2" max="2" width="62.00390625" style="0" customWidth="1"/>
    <col min="3" max="3" width="5.8515625" style="0" customWidth="1"/>
    <col min="4" max="4" width="7.00390625" style="46" customWidth="1"/>
    <col min="5" max="5" width="10.28125" style="0" customWidth="1"/>
    <col min="6" max="6" width="4.8515625" style="0" customWidth="1"/>
    <col min="7" max="7" width="15.28125" style="0" customWidth="1"/>
    <col min="8" max="8" width="14.00390625" style="0" customWidth="1"/>
  </cols>
  <sheetData>
    <row r="1" ht="12.75">
      <c r="B1" s="178" t="s">
        <v>142</v>
      </c>
    </row>
    <row r="2" spans="2:8" ht="12.75">
      <c r="B2" s="9"/>
      <c r="G2" s="252" t="s">
        <v>19</v>
      </c>
      <c r="H2" s="252"/>
    </row>
    <row r="3" spans="1:8" ht="15.75">
      <c r="A3" s="10"/>
      <c r="B3" s="94"/>
      <c r="C3" s="12"/>
      <c r="D3" s="45"/>
      <c r="E3" s="12"/>
      <c r="F3" s="12"/>
      <c r="G3" s="12" t="s">
        <v>21</v>
      </c>
      <c r="H3" s="3"/>
    </row>
    <row r="4" spans="1:8" ht="12.75">
      <c r="A4" s="13"/>
      <c r="B4" s="12"/>
      <c r="C4" s="12"/>
      <c r="D4" s="45"/>
      <c r="E4" s="12"/>
      <c r="F4" s="12"/>
      <c r="G4" s="12"/>
      <c r="H4" s="3"/>
    </row>
    <row r="5" spans="1:12" ht="15.75">
      <c r="A5" s="253" t="s">
        <v>195</v>
      </c>
      <c r="B5" s="254"/>
      <c r="C5" s="254"/>
      <c r="D5" s="254"/>
      <c r="E5" s="254"/>
      <c r="F5" s="254"/>
      <c r="G5" s="254"/>
      <c r="H5" s="255"/>
      <c r="I5" s="28"/>
      <c r="J5" s="28"/>
      <c r="K5" s="28"/>
      <c r="L5" s="28"/>
    </row>
    <row r="6" spans="1:12" ht="77.25" customHeight="1">
      <c r="A6" s="75" t="s">
        <v>1</v>
      </c>
      <c r="B6" s="52" t="s">
        <v>2</v>
      </c>
      <c r="C6" s="76" t="s">
        <v>20</v>
      </c>
      <c r="D6" s="77" t="s">
        <v>4</v>
      </c>
      <c r="E6" s="78" t="s">
        <v>9</v>
      </c>
      <c r="F6" s="79" t="s">
        <v>5</v>
      </c>
      <c r="G6" s="80" t="s">
        <v>6</v>
      </c>
      <c r="H6" s="220" t="s">
        <v>100</v>
      </c>
      <c r="I6" s="38"/>
      <c r="J6" s="38"/>
      <c r="K6" s="38"/>
      <c r="L6" s="38"/>
    </row>
    <row r="7" spans="1:12" ht="53.25" customHeight="1">
      <c r="A7" s="106">
        <v>1</v>
      </c>
      <c r="B7" s="89" t="s">
        <v>66</v>
      </c>
      <c r="C7" s="87" t="s">
        <v>0</v>
      </c>
      <c r="D7" s="14">
        <v>2000</v>
      </c>
      <c r="E7" s="90"/>
      <c r="F7" s="91"/>
      <c r="G7" s="238">
        <f>D7*E7</f>
        <v>0</v>
      </c>
      <c r="H7" s="92"/>
      <c r="I7" s="2"/>
      <c r="J7" s="2"/>
      <c r="K7" s="2"/>
      <c r="L7" s="2"/>
    </row>
    <row r="8" spans="1:12" ht="197.25" customHeight="1">
      <c r="A8" s="106">
        <v>2</v>
      </c>
      <c r="B8" s="89" t="s">
        <v>69</v>
      </c>
      <c r="C8" s="87" t="s">
        <v>11</v>
      </c>
      <c r="D8" s="14">
        <v>1500</v>
      </c>
      <c r="E8" s="90"/>
      <c r="F8" s="91"/>
      <c r="G8" s="238">
        <f>D8*E8</f>
        <v>0</v>
      </c>
      <c r="H8" s="92"/>
      <c r="I8" s="2"/>
      <c r="J8" s="2"/>
      <c r="K8" s="2"/>
      <c r="L8" s="2"/>
    </row>
    <row r="9" spans="1:12" ht="193.5" customHeight="1">
      <c r="A9" s="106">
        <v>3</v>
      </c>
      <c r="B9" s="89" t="s">
        <v>70</v>
      </c>
      <c r="C9" s="87" t="s">
        <v>11</v>
      </c>
      <c r="D9" s="14">
        <v>700</v>
      </c>
      <c r="E9" s="90"/>
      <c r="F9" s="91"/>
      <c r="G9" s="238">
        <f>D9*E9</f>
        <v>0</v>
      </c>
      <c r="H9" s="92"/>
      <c r="I9" s="2"/>
      <c r="J9" s="2"/>
      <c r="K9" s="2"/>
      <c r="L9" s="2"/>
    </row>
    <row r="10" spans="1:12" ht="114" customHeight="1">
      <c r="A10" s="106">
        <v>4</v>
      </c>
      <c r="B10" s="89" t="s">
        <v>196</v>
      </c>
      <c r="C10" s="87" t="s">
        <v>0</v>
      </c>
      <c r="D10" s="14">
        <v>20</v>
      </c>
      <c r="E10" s="90"/>
      <c r="F10" s="91"/>
      <c r="G10" s="238">
        <f>D10*E10</f>
        <v>0</v>
      </c>
      <c r="H10" s="92"/>
      <c r="I10" s="2"/>
      <c r="J10" s="2"/>
      <c r="K10" s="2"/>
      <c r="L10" s="2"/>
    </row>
    <row r="11" spans="2:8" ht="15.75">
      <c r="B11" s="296" t="s">
        <v>122</v>
      </c>
      <c r="C11" s="296"/>
      <c r="D11" s="296"/>
      <c r="E11" s="296"/>
      <c r="F11" s="296"/>
      <c r="G11" s="246">
        <f>SUM(G7:G10)</f>
        <v>0</v>
      </c>
      <c r="H11" s="247"/>
    </row>
    <row r="14" spans="3:8" ht="12.75">
      <c r="C14" s="252"/>
      <c r="D14" s="252"/>
      <c r="E14" s="252"/>
      <c r="F14" s="252"/>
      <c r="G14" s="252"/>
      <c r="H14" s="252"/>
    </row>
    <row r="15" spans="2:8" ht="39.75" customHeight="1">
      <c r="B15" s="293" t="s">
        <v>130</v>
      </c>
      <c r="C15" s="293"/>
      <c r="D15" s="293"/>
      <c r="E15" s="293"/>
      <c r="F15" s="293"/>
      <c r="G15" s="293"/>
      <c r="H15" s="293"/>
    </row>
  </sheetData>
  <sheetProtection/>
  <mergeCells count="5">
    <mergeCell ref="G2:H2"/>
    <mergeCell ref="A5:H5"/>
    <mergeCell ref="B11:F11"/>
    <mergeCell ref="C14:H14"/>
    <mergeCell ref="B15:H15"/>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L14"/>
  <sheetViews>
    <sheetView zoomScalePageLayoutView="0" workbookViewId="0" topLeftCell="A1">
      <selection activeCell="A9" sqref="A9"/>
    </sheetView>
  </sheetViews>
  <sheetFormatPr defaultColWidth="9.140625" defaultRowHeight="12.75"/>
  <cols>
    <col min="1" max="1" width="5.140625" style="0" customWidth="1"/>
    <col min="2" max="2" width="50.421875" style="0" customWidth="1"/>
    <col min="3" max="3" width="6.28125" style="0" customWidth="1"/>
    <col min="4" max="4" width="7.00390625" style="46" customWidth="1"/>
    <col min="5" max="5" width="10.140625" style="0" customWidth="1"/>
    <col min="6" max="6" width="6.7109375" style="0" customWidth="1"/>
    <col min="7" max="7" width="16.00390625" style="0" customWidth="1"/>
    <col min="8" max="8" width="13.28125" style="0" customWidth="1"/>
    <col min="9" max="9" width="12.57421875" style="0" customWidth="1"/>
  </cols>
  <sheetData>
    <row r="1" spans="4:6" ht="12.75">
      <c r="D1" s="257" t="s">
        <v>15</v>
      </c>
      <c r="E1" s="252"/>
      <c r="F1" s="252"/>
    </row>
    <row r="2" spans="2:8" ht="12.75">
      <c r="B2" s="9"/>
      <c r="G2" s="252" t="s">
        <v>19</v>
      </c>
      <c r="H2" s="252"/>
    </row>
    <row r="3" spans="1:8" ht="15.75">
      <c r="A3" s="10"/>
      <c r="B3" s="212" t="s">
        <v>142</v>
      </c>
      <c r="C3" s="12"/>
      <c r="D3" s="45"/>
      <c r="E3" s="12"/>
      <c r="F3" s="12"/>
      <c r="G3" s="12"/>
      <c r="H3" s="3"/>
    </row>
    <row r="4" spans="1:8" ht="12.75">
      <c r="A4" s="13"/>
      <c r="B4" s="12"/>
      <c r="C4" s="12"/>
      <c r="D4" s="45"/>
      <c r="E4" s="12"/>
      <c r="F4" s="12"/>
      <c r="G4" s="12"/>
      <c r="H4" s="3"/>
    </row>
    <row r="5" spans="1:12" ht="16.5">
      <c r="A5" s="258" t="s">
        <v>139</v>
      </c>
      <c r="B5" s="259"/>
      <c r="C5" s="259"/>
      <c r="D5" s="259"/>
      <c r="E5" s="259"/>
      <c r="F5" s="259"/>
      <c r="G5" s="259"/>
      <c r="H5" s="259"/>
      <c r="I5" s="113"/>
      <c r="J5" s="28"/>
      <c r="K5" s="28"/>
      <c r="L5" s="28"/>
    </row>
    <row r="6" spans="1:12" ht="96">
      <c r="A6" s="242" t="s">
        <v>1</v>
      </c>
      <c r="B6" s="52" t="s">
        <v>2</v>
      </c>
      <c r="C6" s="76" t="s">
        <v>3</v>
      </c>
      <c r="D6" s="77" t="s">
        <v>4</v>
      </c>
      <c r="E6" s="78" t="s">
        <v>10</v>
      </c>
      <c r="F6" s="79" t="s">
        <v>5</v>
      </c>
      <c r="G6" s="80" t="s">
        <v>6</v>
      </c>
      <c r="H6" s="81" t="s">
        <v>17</v>
      </c>
      <c r="I6" s="114" t="s">
        <v>100</v>
      </c>
      <c r="J6" s="38"/>
      <c r="K6" s="38"/>
      <c r="L6" s="38"/>
    </row>
    <row r="7" spans="1:12" ht="164.25" customHeight="1">
      <c r="A7" s="242">
        <v>1</v>
      </c>
      <c r="B7" s="115" t="s">
        <v>48</v>
      </c>
      <c r="C7" s="76" t="s">
        <v>0</v>
      </c>
      <c r="D7" s="77">
        <v>10000</v>
      </c>
      <c r="E7" s="78"/>
      <c r="F7" s="79"/>
      <c r="G7" s="116">
        <f>D7*E7</f>
        <v>0</v>
      </c>
      <c r="H7" s="81"/>
      <c r="I7" s="114"/>
      <c r="J7" s="38"/>
      <c r="K7" s="38"/>
      <c r="L7" s="38"/>
    </row>
    <row r="8" spans="1:12" ht="125.25" customHeight="1">
      <c r="A8" s="242">
        <v>2</v>
      </c>
      <c r="B8" s="115" t="s">
        <v>49</v>
      </c>
      <c r="C8" s="76" t="s">
        <v>0</v>
      </c>
      <c r="D8" s="77">
        <v>10000</v>
      </c>
      <c r="E8" s="78"/>
      <c r="F8" s="79"/>
      <c r="G8" s="116">
        <f>D8*E8</f>
        <v>0</v>
      </c>
      <c r="H8" s="81"/>
      <c r="I8" s="114"/>
      <c r="J8" s="38"/>
      <c r="K8" s="38"/>
      <c r="L8" s="38"/>
    </row>
    <row r="9" spans="1:9" ht="12.75">
      <c r="A9">
        <v>3</v>
      </c>
      <c r="B9" s="261" t="s">
        <v>122</v>
      </c>
      <c r="C9" s="261"/>
      <c r="D9" s="261"/>
      <c r="E9" s="261"/>
      <c r="F9" s="261"/>
      <c r="G9" s="243">
        <f>SUM(G7:G8)</f>
        <v>0</v>
      </c>
      <c r="H9" s="147"/>
      <c r="I9" s="147"/>
    </row>
    <row r="11" spans="2:8" ht="12.75">
      <c r="B11" s="101"/>
      <c r="C11" s="252"/>
      <c r="D11" s="252"/>
      <c r="E11" s="252"/>
      <c r="F11" s="252"/>
      <c r="G11" s="252"/>
      <c r="H11" s="252"/>
    </row>
    <row r="12" spans="3:8" ht="31.5" customHeight="1">
      <c r="C12" s="260"/>
      <c r="D12" s="260"/>
      <c r="E12" s="260"/>
      <c r="F12" s="260"/>
      <c r="G12" s="260"/>
      <c r="H12" s="260"/>
    </row>
    <row r="14" spans="2:9" ht="45" customHeight="1">
      <c r="B14" s="260" t="s">
        <v>130</v>
      </c>
      <c r="C14" s="256"/>
      <c r="D14" s="256"/>
      <c r="E14" s="256"/>
      <c r="F14" s="256"/>
      <c r="G14" s="256"/>
      <c r="H14" s="256"/>
      <c r="I14" s="256"/>
    </row>
  </sheetData>
  <sheetProtection/>
  <mergeCells count="7">
    <mergeCell ref="D1:F1"/>
    <mergeCell ref="G2:H2"/>
    <mergeCell ref="A5:H5"/>
    <mergeCell ref="C11:H11"/>
    <mergeCell ref="C12:H12"/>
    <mergeCell ref="B14:I14"/>
    <mergeCell ref="B9:F9"/>
  </mergeCells>
  <printOptions/>
  <pageMargins left="0.7" right="0.7" top="0.75" bottom="0.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FF0000"/>
  </sheetPr>
  <dimension ref="A1:M14"/>
  <sheetViews>
    <sheetView zoomScalePageLayoutView="0" workbookViewId="0" topLeftCell="A1">
      <selection activeCell="D17" sqref="D17"/>
    </sheetView>
  </sheetViews>
  <sheetFormatPr defaultColWidth="11.57421875" defaultRowHeight="12.75"/>
  <cols>
    <col min="1" max="1" width="5.7109375" style="11" customWidth="1"/>
    <col min="2" max="2" width="61.8515625" style="3" customWidth="1"/>
    <col min="3" max="3" width="5.57421875" style="3" customWidth="1"/>
    <col min="4" max="4" width="8.57421875" style="3" customWidth="1"/>
    <col min="5" max="5" width="9.00390625" style="3" customWidth="1"/>
    <col min="6" max="6" width="5.140625" style="3" customWidth="1"/>
    <col min="7" max="7" width="13.421875" style="3" customWidth="1"/>
    <col min="8" max="8" width="13.140625" style="3" customWidth="1"/>
    <col min="9" max="9" width="26.8515625" style="0" customWidth="1"/>
  </cols>
  <sheetData>
    <row r="1" spans="1:7" ht="15.75">
      <c r="A1" s="10"/>
      <c r="B1" s="213" t="s">
        <v>142</v>
      </c>
      <c r="C1" s="12"/>
      <c r="D1" s="12"/>
      <c r="E1" s="12"/>
      <c r="F1" s="12"/>
      <c r="G1" s="12"/>
    </row>
    <row r="2" spans="1:8" ht="12.75">
      <c r="A2" s="13"/>
      <c r="B2" s="12"/>
      <c r="C2" s="12"/>
      <c r="D2" s="12"/>
      <c r="E2" s="12"/>
      <c r="F2" s="12"/>
      <c r="G2" s="252" t="s">
        <v>19</v>
      </c>
      <c r="H2" s="252"/>
    </row>
    <row r="3" spans="1:8" ht="12.75">
      <c r="A3" s="13"/>
      <c r="B3" s="12"/>
      <c r="C3" s="12"/>
      <c r="D3" s="12"/>
      <c r="E3" s="282" t="s">
        <v>15</v>
      </c>
      <c r="F3" s="252"/>
      <c r="G3" s="252"/>
      <c r="H3" s="176"/>
    </row>
    <row r="4" spans="1:13" ht="15" customHeight="1">
      <c r="A4" s="297" t="s">
        <v>199</v>
      </c>
      <c r="B4" s="297"/>
      <c r="C4" s="297"/>
      <c r="D4" s="297"/>
      <c r="E4" s="297"/>
      <c r="F4" s="297"/>
      <c r="G4" s="297"/>
      <c r="H4" s="297"/>
      <c r="I4" s="297"/>
      <c r="J4" s="297"/>
      <c r="K4" s="297"/>
      <c r="L4" s="297"/>
      <c r="M4" s="297"/>
    </row>
    <row r="5" spans="1:8" ht="12.75">
      <c r="A5" s="117"/>
      <c r="B5" s="118"/>
      <c r="C5" s="118"/>
      <c r="D5" s="118"/>
      <c r="E5" s="118"/>
      <c r="F5" s="118"/>
      <c r="G5" s="118"/>
      <c r="H5" s="119"/>
    </row>
    <row r="6" spans="1:12" s="9" customFormat="1" ht="88.5" customHeight="1">
      <c r="A6" s="51" t="s">
        <v>1</v>
      </c>
      <c r="B6" s="51" t="s">
        <v>2</v>
      </c>
      <c r="C6" s="51" t="s">
        <v>3</v>
      </c>
      <c r="D6" s="52" t="s">
        <v>4</v>
      </c>
      <c r="E6" s="53" t="s">
        <v>123</v>
      </c>
      <c r="F6" s="54" t="s">
        <v>5</v>
      </c>
      <c r="G6" s="55" t="s">
        <v>6</v>
      </c>
      <c r="H6" s="56" t="s">
        <v>100</v>
      </c>
      <c r="I6" s="120"/>
      <c r="J6" s="121"/>
      <c r="K6" s="121"/>
      <c r="L6" s="121"/>
    </row>
    <row r="7" spans="1:12" ht="150" customHeight="1">
      <c r="A7" s="14">
        <v>1</v>
      </c>
      <c r="B7" s="8" t="s">
        <v>119</v>
      </c>
      <c r="C7" s="15" t="s">
        <v>0</v>
      </c>
      <c r="D7" s="18">
        <v>100000</v>
      </c>
      <c r="E7" s="16"/>
      <c r="F7" s="17"/>
      <c r="G7" s="122">
        <f>D7*E7</f>
        <v>0</v>
      </c>
      <c r="H7" s="123"/>
      <c r="I7" s="1"/>
      <c r="J7" s="1"/>
      <c r="K7" s="1"/>
      <c r="L7" s="1"/>
    </row>
    <row r="8" spans="1:12" ht="12.75">
      <c r="A8" s="140"/>
      <c r="B8" s="298" t="s">
        <v>122</v>
      </c>
      <c r="C8" s="261"/>
      <c r="D8" s="261"/>
      <c r="E8" s="261"/>
      <c r="F8" s="261"/>
      <c r="G8" s="141">
        <f>SUM(G7:G7)</f>
        <v>0</v>
      </c>
      <c r="H8" s="142"/>
      <c r="I8" s="1"/>
      <c r="J8" s="1"/>
      <c r="K8" s="1"/>
      <c r="L8" s="1"/>
    </row>
    <row r="9" spans="9:12" ht="12.75">
      <c r="I9" s="1"/>
      <c r="J9" s="1"/>
      <c r="K9" s="1"/>
      <c r="L9" s="1"/>
    </row>
    <row r="11" spans="3:8" ht="12.75">
      <c r="C11" s="287"/>
      <c r="D11" s="252"/>
      <c r="E11" s="252"/>
      <c r="F11" s="252"/>
      <c r="G11" s="252"/>
      <c r="H11" s="252"/>
    </row>
    <row r="12" spans="3:8" ht="34.5" customHeight="1">
      <c r="C12" s="260"/>
      <c r="D12" s="256"/>
      <c r="E12" s="256"/>
      <c r="F12" s="256"/>
      <c r="G12" s="256"/>
      <c r="H12" s="256"/>
    </row>
    <row r="13" spans="1:11" ht="16.5" customHeight="1">
      <c r="A13" s="143"/>
      <c r="B13" s="299"/>
      <c r="C13" s="299"/>
      <c r="D13" s="299"/>
      <c r="E13" s="299"/>
      <c r="F13" s="299"/>
      <c r="G13" s="299"/>
      <c r="H13" s="299"/>
      <c r="I13" s="299"/>
      <c r="J13" s="144"/>
      <c r="K13" s="144"/>
    </row>
    <row r="14" spans="2:8" ht="34.5" customHeight="1">
      <c r="B14" s="280" t="s">
        <v>130</v>
      </c>
      <c r="C14" s="281"/>
      <c r="D14" s="281"/>
      <c r="E14" s="281"/>
      <c r="F14" s="281"/>
      <c r="G14" s="281"/>
      <c r="H14" s="281"/>
    </row>
  </sheetData>
  <sheetProtection/>
  <mergeCells count="8">
    <mergeCell ref="B13:I13"/>
    <mergeCell ref="B14:H14"/>
    <mergeCell ref="G2:H2"/>
    <mergeCell ref="E3:G3"/>
    <mergeCell ref="A4:M4"/>
    <mergeCell ref="B8:F8"/>
    <mergeCell ref="C11:H11"/>
    <mergeCell ref="C12:H12"/>
  </mergeCells>
  <printOptions/>
  <pageMargins left="0.7" right="0.7"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FF0000"/>
  </sheetPr>
  <dimension ref="A1:L13"/>
  <sheetViews>
    <sheetView zoomScalePageLayoutView="0" workbookViewId="0" topLeftCell="A1">
      <selection activeCell="E10" sqref="E10"/>
    </sheetView>
  </sheetViews>
  <sheetFormatPr defaultColWidth="11.57421875" defaultRowHeight="12.75"/>
  <cols>
    <col min="1" max="1" width="5.7109375" style="11" customWidth="1"/>
    <col min="2" max="2" width="63.421875" style="3" customWidth="1"/>
    <col min="3" max="3" width="6.7109375" style="3" customWidth="1"/>
    <col min="4" max="4" width="7.140625" style="3" customWidth="1"/>
    <col min="5" max="5" width="10.421875" style="3" customWidth="1"/>
    <col min="6" max="6" width="5.8515625" style="3" customWidth="1"/>
    <col min="7" max="7" width="13.00390625" style="3" customWidth="1"/>
    <col min="8" max="8" width="12.421875" style="3" customWidth="1"/>
  </cols>
  <sheetData>
    <row r="1" spans="1:7" ht="15.75">
      <c r="A1" s="10"/>
      <c r="B1" s="73" t="s">
        <v>142</v>
      </c>
      <c r="C1" s="12"/>
      <c r="D1" s="12"/>
      <c r="E1" s="12"/>
      <c r="F1" s="12"/>
      <c r="G1" s="12"/>
    </row>
    <row r="2" spans="1:8" ht="12.75">
      <c r="A2" s="13"/>
      <c r="B2" s="12"/>
      <c r="C2" s="12"/>
      <c r="D2" s="12"/>
      <c r="E2" s="12"/>
      <c r="F2" s="282" t="s">
        <v>16</v>
      </c>
      <c r="G2" s="283"/>
      <c r="H2" s="283"/>
    </row>
    <row r="3" spans="1:8" ht="12.75">
      <c r="A3" s="13"/>
      <c r="B3" s="12"/>
      <c r="C3" s="12"/>
      <c r="D3" s="12"/>
      <c r="E3" s="282" t="s">
        <v>15</v>
      </c>
      <c r="F3" s="252"/>
      <c r="G3" s="252"/>
      <c r="H3" s="252"/>
    </row>
    <row r="4" spans="1:12" ht="15" customHeight="1">
      <c r="A4" s="368" t="s">
        <v>203</v>
      </c>
      <c r="B4" s="368"/>
      <c r="C4" s="368"/>
      <c r="D4" s="368"/>
      <c r="E4" s="368"/>
      <c r="F4" s="368"/>
      <c r="G4" s="368"/>
      <c r="H4" s="368"/>
      <c r="I4" s="368"/>
      <c r="J4" s="368"/>
      <c r="K4" s="368"/>
      <c r="L4" s="368"/>
    </row>
    <row r="5" spans="1:7" ht="12.75">
      <c r="A5" s="13"/>
      <c r="B5" s="12"/>
      <c r="C5" s="12"/>
      <c r="D5" s="12"/>
      <c r="E5" s="12"/>
      <c r="F5" s="12"/>
      <c r="G5" s="12"/>
    </row>
    <row r="6" spans="1:8" s="9" customFormat="1" ht="100.5" customHeight="1">
      <c r="A6" s="51" t="s">
        <v>1</v>
      </c>
      <c r="B6" s="51" t="s">
        <v>2</v>
      </c>
      <c r="C6" s="51" t="s">
        <v>3</v>
      </c>
      <c r="D6" s="52" t="s">
        <v>4</v>
      </c>
      <c r="E6" s="53" t="s">
        <v>29</v>
      </c>
      <c r="F6" s="54" t="s">
        <v>5</v>
      </c>
      <c r="G6" s="55" t="s">
        <v>30</v>
      </c>
      <c r="H6" s="218" t="s">
        <v>100</v>
      </c>
    </row>
    <row r="7" spans="1:8" ht="71.25" customHeight="1">
      <c r="A7" s="14">
        <v>1</v>
      </c>
      <c r="B7" s="8" t="s">
        <v>42</v>
      </c>
      <c r="C7" s="15" t="s">
        <v>0</v>
      </c>
      <c r="D7" s="18">
        <v>80</v>
      </c>
      <c r="E7" s="217"/>
      <c r="F7" s="17"/>
      <c r="G7" s="236">
        <f>D7*E7</f>
        <v>0</v>
      </c>
      <c r="H7" s="71"/>
    </row>
    <row r="8" spans="1:8" ht="71.25" customHeight="1">
      <c r="A8" s="14">
        <v>2</v>
      </c>
      <c r="B8" s="8" t="s">
        <v>187</v>
      </c>
      <c r="C8" s="15" t="s">
        <v>0</v>
      </c>
      <c r="D8" s="18">
        <v>8000</v>
      </c>
      <c r="E8" s="217"/>
      <c r="F8" s="17"/>
      <c r="G8" s="236">
        <f>D8*E8</f>
        <v>0</v>
      </c>
      <c r="H8" s="71"/>
    </row>
    <row r="9" spans="1:8" ht="96.75" customHeight="1">
      <c r="A9" s="14">
        <v>3</v>
      </c>
      <c r="B9" s="8" t="s">
        <v>188</v>
      </c>
      <c r="C9" s="15" t="s">
        <v>0</v>
      </c>
      <c r="D9" s="18">
        <v>1120</v>
      </c>
      <c r="E9" s="217"/>
      <c r="F9" s="17"/>
      <c r="G9" s="236">
        <f>D9*E9</f>
        <v>0</v>
      </c>
      <c r="H9" s="71"/>
    </row>
    <row r="10" spans="1:8" ht="96" customHeight="1">
      <c r="A10" s="14">
        <v>4</v>
      </c>
      <c r="B10" s="8" t="s">
        <v>189</v>
      </c>
      <c r="C10" s="15" t="s">
        <v>0</v>
      </c>
      <c r="D10" s="18">
        <v>1066</v>
      </c>
      <c r="E10" s="217"/>
      <c r="F10" s="17"/>
      <c r="G10" s="236">
        <f>D10*E10</f>
        <v>0</v>
      </c>
      <c r="H10" s="71"/>
    </row>
    <row r="11" spans="1:8" ht="28.5" customHeight="1">
      <c r="A11" s="14"/>
      <c r="B11" s="385" t="s">
        <v>122</v>
      </c>
      <c r="C11" s="386"/>
      <c r="D11" s="386"/>
      <c r="E11" s="386"/>
      <c r="F11" s="387"/>
      <c r="G11" s="237">
        <f>SUM(G7:G10)</f>
        <v>0</v>
      </c>
      <c r="H11" s="142"/>
    </row>
    <row r="12" spans="3:8" ht="19.5" customHeight="1">
      <c r="C12" s="287"/>
      <c r="D12" s="252"/>
      <c r="E12" s="252"/>
      <c r="F12" s="252"/>
      <c r="G12" s="252"/>
      <c r="H12" s="252"/>
    </row>
    <row r="13" spans="2:8" ht="37.5" customHeight="1">
      <c r="B13" s="372" t="s">
        <v>130</v>
      </c>
      <c r="C13" s="266"/>
      <c r="D13" s="266"/>
      <c r="E13" s="266"/>
      <c r="F13" s="266"/>
      <c r="G13" s="266"/>
      <c r="H13" s="266"/>
    </row>
    <row r="14" ht="21" customHeight="1"/>
  </sheetData>
  <sheetProtection/>
  <mergeCells count="6">
    <mergeCell ref="B11:F11"/>
    <mergeCell ref="C12:H12"/>
    <mergeCell ref="B13:H13"/>
    <mergeCell ref="F2:H2"/>
    <mergeCell ref="E3:H3"/>
    <mergeCell ref="A4:L4"/>
  </mergeCell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FF0000"/>
  </sheetPr>
  <dimension ref="A1:O27"/>
  <sheetViews>
    <sheetView zoomScalePageLayoutView="0" workbookViewId="0" topLeftCell="A1">
      <selection activeCell="B7" sqref="B7"/>
    </sheetView>
  </sheetViews>
  <sheetFormatPr defaultColWidth="11.57421875" defaultRowHeight="12.75"/>
  <cols>
    <col min="1" max="1" width="5.7109375" style="11" customWidth="1"/>
    <col min="2" max="2" width="55.57421875" style="3" customWidth="1"/>
    <col min="3" max="3" width="6.421875" style="3" customWidth="1"/>
    <col min="4" max="4" width="7.421875" style="3" customWidth="1"/>
    <col min="5" max="5" width="10.00390625" style="3" hidden="1" customWidth="1"/>
    <col min="6" max="6" width="11.8515625" style="3" hidden="1" customWidth="1"/>
    <col min="7" max="7" width="8.8515625" style="3" customWidth="1"/>
    <col min="8" max="8" width="6.8515625" style="3" customWidth="1"/>
    <col min="9" max="9" width="14.28125" style="3" customWidth="1"/>
    <col min="10" max="10" width="14.8515625" style="3" customWidth="1"/>
    <col min="11" max="11" width="4.57421875" style="0" hidden="1" customWidth="1"/>
  </cols>
  <sheetData>
    <row r="1" spans="1:9" ht="15.75">
      <c r="A1" s="10"/>
      <c r="B1" s="73"/>
      <c r="C1" s="12"/>
      <c r="D1" s="12"/>
      <c r="E1" s="12"/>
      <c r="F1" s="12"/>
      <c r="G1" s="12"/>
      <c r="H1" s="12"/>
      <c r="I1" s="12"/>
    </row>
    <row r="2" spans="1:10" ht="12.75">
      <c r="A2" s="13"/>
      <c r="B2" s="210" t="s">
        <v>142</v>
      </c>
      <c r="C2" s="12"/>
      <c r="D2" s="12"/>
      <c r="E2" s="12"/>
      <c r="F2" s="12"/>
      <c r="G2" s="12"/>
      <c r="H2" s="12"/>
      <c r="I2" s="252" t="s">
        <v>16</v>
      </c>
      <c r="J2" s="252"/>
    </row>
    <row r="3" spans="1:10" ht="12.75">
      <c r="A3" s="13"/>
      <c r="B3" s="210"/>
      <c r="C3" s="12"/>
      <c r="D3" s="12"/>
      <c r="E3" s="12"/>
      <c r="F3" s="12"/>
      <c r="G3" s="282" t="s">
        <v>15</v>
      </c>
      <c r="H3" s="252"/>
      <c r="I3" s="252"/>
      <c r="J3" s="252"/>
    </row>
    <row r="4" spans="1:15" ht="15" customHeight="1">
      <c r="A4" s="406" t="s">
        <v>202</v>
      </c>
      <c r="B4" s="406"/>
      <c r="C4" s="406"/>
      <c r="D4" s="406"/>
      <c r="E4" s="406"/>
      <c r="F4" s="406"/>
      <c r="G4" s="406"/>
      <c r="H4" s="406"/>
      <c r="I4" s="406"/>
      <c r="J4" s="406"/>
      <c r="K4" s="406"/>
      <c r="L4" s="406"/>
      <c r="M4" s="406"/>
      <c r="N4" s="406"/>
      <c r="O4" s="406"/>
    </row>
    <row r="5" spans="1:9" ht="12.75">
      <c r="A5" s="13"/>
      <c r="B5" s="12"/>
      <c r="C5" s="12"/>
      <c r="D5" s="12"/>
      <c r="E5" s="12"/>
      <c r="F5" s="12"/>
      <c r="G5" s="12"/>
      <c r="H5" s="12"/>
      <c r="I5" s="12"/>
    </row>
    <row r="6" spans="1:11" s="9" customFormat="1" ht="100.5" customHeight="1">
      <c r="A6" s="51" t="s">
        <v>1</v>
      </c>
      <c r="B6" s="51" t="s">
        <v>2</v>
      </c>
      <c r="C6" s="51" t="s">
        <v>3</v>
      </c>
      <c r="D6" s="52" t="s">
        <v>4</v>
      </c>
      <c r="E6" s="53"/>
      <c r="F6" s="55"/>
      <c r="G6" s="55" t="s">
        <v>10</v>
      </c>
      <c r="H6" s="54" t="s">
        <v>5</v>
      </c>
      <c r="I6" s="55" t="s">
        <v>6</v>
      </c>
      <c r="J6" s="56" t="s">
        <v>100</v>
      </c>
      <c r="K6" s="202"/>
    </row>
    <row r="7" spans="1:11" ht="144.75" customHeight="1">
      <c r="A7" s="203">
        <v>1</v>
      </c>
      <c r="B7" s="103" t="s">
        <v>170</v>
      </c>
      <c r="C7" s="15" t="s">
        <v>0</v>
      </c>
      <c r="D7" s="18">
        <v>7000</v>
      </c>
      <c r="E7" s="16"/>
      <c r="F7" s="4"/>
      <c r="G7" s="4"/>
      <c r="H7" s="17"/>
      <c r="I7" s="232">
        <f>D7*G7</f>
        <v>0</v>
      </c>
      <c r="J7" s="71"/>
      <c r="K7" s="204"/>
    </row>
    <row r="8" spans="1:10" ht="15.75">
      <c r="A8" s="203"/>
      <c r="B8" s="298" t="s">
        <v>160</v>
      </c>
      <c r="C8" s="298"/>
      <c r="D8" s="298"/>
      <c r="E8" s="298"/>
      <c r="F8" s="298"/>
      <c r="G8" s="298"/>
      <c r="H8" s="298"/>
      <c r="I8" s="233">
        <f>SUM(I7:I7)</f>
        <v>0</v>
      </c>
      <c r="J8" s="142"/>
    </row>
    <row r="9" spans="1:9" ht="12.75">
      <c r="A9" s="206"/>
      <c r="B9" s="207"/>
      <c r="C9" s="207"/>
      <c r="D9" s="207"/>
      <c r="E9" s="208" t="s">
        <v>161</v>
      </c>
      <c r="F9" s="209" t="s">
        <v>162</v>
      </c>
      <c r="G9" s="209"/>
      <c r="I9" s="209"/>
    </row>
    <row r="10" spans="1:10" ht="12.75">
      <c r="A10" s="206"/>
      <c r="C10" s="287"/>
      <c r="D10" s="252"/>
      <c r="E10" s="252"/>
      <c r="F10" s="252"/>
      <c r="G10" s="252"/>
      <c r="H10" s="252"/>
      <c r="I10" s="252"/>
      <c r="J10" s="252"/>
    </row>
    <row r="11" ht="12.75">
      <c r="A11" s="206"/>
    </row>
    <row r="12" spans="1:10" ht="40.5" customHeight="1">
      <c r="A12" s="206"/>
      <c r="B12" s="367" t="s">
        <v>130</v>
      </c>
      <c r="C12" s="256"/>
      <c r="D12" s="256"/>
      <c r="E12" s="256"/>
      <c r="F12" s="256"/>
      <c r="G12" s="256"/>
      <c r="H12" s="256"/>
      <c r="I12" s="256"/>
      <c r="J12" s="256"/>
    </row>
    <row r="13" ht="12.75">
      <c r="A13" s="206"/>
    </row>
    <row r="14" ht="12.75">
      <c r="A14" s="206"/>
    </row>
    <row r="15" ht="12.75">
      <c r="A15" s="206"/>
    </row>
    <row r="16" ht="12.75">
      <c r="A16" s="206"/>
    </row>
    <row r="17" ht="12.75">
      <c r="A17" s="206"/>
    </row>
    <row r="18" ht="12.75">
      <c r="A18" s="206"/>
    </row>
    <row r="19" ht="12.75">
      <c r="A19" s="206"/>
    </row>
    <row r="20" ht="12.75">
      <c r="A20" s="206"/>
    </row>
    <row r="21" ht="12.75">
      <c r="A21" s="206"/>
    </row>
    <row r="22" ht="12.75">
      <c r="A22" s="206"/>
    </row>
    <row r="23" ht="12.75">
      <c r="A23" s="206"/>
    </row>
    <row r="24" ht="12.75">
      <c r="A24" s="206"/>
    </row>
    <row r="25" ht="12.75">
      <c r="A25" s="206"/>
    </row>
    <row r="26" ht="12.75">
      <c r="A26" s="206"/>
    </row>
    <row r="27" ht="12.75">
      <c r="A27" s="206"/>
    </row>
  </sheetData>
  <sheetProtection/>
  <mergeCells count="6">
    <mergeCell ref="I2:J2"/>
    <mergeCell ref="G3:J3"/>
    <mergeCell ref="A4:O4"/>
    <mergeCell ref="B8:H8"/>
    <mergeCell ref="C10:J10"/>
    <mergeCell ref="B12:J12"/>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FF0000"/>
  </sheetPr>
  <dimension ref="A1:H12"/>
  <sheetViews>
    <sheetView zoomScalePageLayoutView="0" workbookViewId="0" topLeftCell="A1">
      <selection activeCell="B7" sqref="B7"/>
    </sheetView>
  </sheetViews>
  <sheetFormatPr defaultColWidth="9.140625" defaultRowHeight="12.75"/>
  <cols>
    <col min="1" max="1" width="5.140625" style="0" customWidth="1"/>
    <col min="2" max="2" width="66.00390625" style="0" customWidth="1"/>
    <col min="3" max="3" width="7.28125" style="0" customWidth="1"/>
    <col min="4" max="4" width="8.28125" style="0" customWidth="1"/>
    <col min="5" max="5" width="10.28125" style="179" customWidth="1"/>
    <col min="7" max="7" width="14.8515625" style="180" customWidth="1"/>
    <col min="8" max="8" width="12.7109375" style="0" customWidth="1"/>
    <col min="9" max="9" width="9.140625" style="181" customWidth="1"/>
  </cols>
  <sheetData>
    <row r="1" ht="12.75">
      <c r="D1" s="46"/>
    </row>
    <row r="2" spans="2:8" ht="12.75">
      <c r="B2" s="178" t="s">
        <v>142</v>
      </c>
      <c r="D2" s="46"/>
      <c r="G2" s="340" t="s">
        <v>19</v>
      </c>
      <c r="H2" s="340"/>
    </row>
    <row r="3" spans="1:8" ht="12.75">
      <c r="A3" s="13"/>
      <c r="B3" s="108"/>
      <c r="C3" s="12"/>
      <c r="D3" s="341" t="s">
        <v>21</v>
      </c>
      <c r="E3" s="252"/>
      <c r="F3" s="252"/>
      <c r="G3" s="252"/>
      <c r="H3" s="3"/>
    </row>
    <row r="4" spans="1:8" ht="12.75">
      <c r="A4" s="13"/>
      <c r="B4" s="12"/>
      <c r="C4" s="12"/>
      <c r="D4" s="45"/>
      <c r="E4" s="182"/>
      <c r="F4" s="12"/>
      <c r="G4" s="183"/>
      <c r="H4" s="3"/>
    </row>
    <row r="5" spans="1:8" ht="12.75">
      <c r="A5" s="342" t="s">
        <v>200</v>
      </c>
      <c r="B5" s="343"/>
      <c r="C5" s="343"/>
      <c r="D5" s="343"/>
      <c r="E5" s="343"/>
      <c r="F5" s="343"/>
      <c r="G5" s="343"/>
      <c r="H5" s="343"/>
    </row>
    <row r="6" spans="1:8" ht="102">
      <c r="A6" s="75" t="s">
        <v>1</v>
      </c>
      <c r="B6" s="109" t="s">
        <v>2</v>
      </c>
      <c r="C6" s="75" t="s">
        <v>20</v>
      </c>
      <c r="D6" s="110" t="s">
        <v>4</v>
      </c>
      <c r="E6" s="184" t="s">
        <v>9</v>
      </c>
      <c r="F6" s="111" t="s">
        <v>5</v>
      </c>
      <c r="G6" s="112" t="s">
        <v>6</v>
      </c>
      <c r="H6" s="185" t="s">
        <v>100</v>
      </c>
    </row>
    <row r="7" spans="1:8" ht="51.75" customHeight="1">
      <c r="A7" s="251">
        <v>1</v>
      </c>
      <c r="B7" s="192" t="s">
        <v>156</v>
      </c>
      <c r="C7" s="165" t="s">
        <v>7</v>
      </c>
      <c r="D7" s="165">
        <v>40000</v>
      </c>
      <c r="E7" s="186"/>
      <c r="F7" s="194"/>
      <c r="G7" s="230">
        <f>D7*E7</f>
        <v>0</v>
      </c>
      <c r="H7" s="147"/>
    </row>
    <row r="8" spans="1:8" ht="36" customHeight="1">
      <c r="A8" s="216">
        <v>2</v>
      </c>
      <c r="B8" s="175" t="s">
        <v>122</v>
      </c>
      <c r="C8" s="161"/>
      <c r="D8" s="195"/>
      <c r="E8" s="161"/>
      <c r="F8" s="177"/>
      <c r="G8" s="231">
        <f>SUM(G7:G7)</f>
        <v>0</v>
      </c>
      <c r="H8" s="176"/>
    </row>
    <row r="9" spans="1:8" ht="12.75">
      <c r="A9" s="196"/>
      <c r="B9" s="197"/>
      <c r="C9" s="1"/>
      <c r="D9" s="198"/>
      <c r="E9" s="199"/>
      <c r="F9" s="1"/>
      <c r="G9" s="200"/>
      <c r="H9" s="1"/>
    </row>
    <row r="10" spans="3:8" ht="12.75">
      <c r="C10" s="256"/>
      <c r="D10" s="256"/>
      <c r="E10" s="256"/>
      <c r="F10" s="256"/>
      <c r="G10" s="256"/>
      <c r="H10" s="256"/>
    </row>
    <row r="12" spans="2:7" ht="52.5" customHeight="1">
      <c r="B12" s="256" t="s">
        <v>130</v>
      </c>
      <c r="C12" s="256"/>
      <c r="D12" s="256"/>
      <c r="E12" s="256"/>
      <c r="F12" s="256"/>
      <c r="G12" s="256"/>
    </row>
  </sheetData>
  <sheetProtection/>
  <mergeCells count="5">
    <mergeCell ref="C10:H10"/>
    <mergeCell ref="B12:G12"/>
    <mergeCell ref="G2:H2"/>
    <mergeCell ref="D3:G3"/>
    <mergeCell ref="A5:H5"/>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sheetPr>
  <dimension ref="A1:H12"/>
  <sheetViews>
    <sheetView zoomScale="77" zoomScaleNormal="77" zoomScalePageLayoutView="0" workbookViewId="0" topLeftCell="A1">
      <selection activeCell="G5" sqref="G5:G6"/>
    </sheetView>
  </sheetViews>
  <sheetFormatPr defaultColWidth="9.140625" defaultRowHeight="12.75"/>
  <cols>
    <col min="1" max="1" width="3.8515625" style="0" customWidth="1"/>
    <col min="2" max="2" width="79.00390625" style="0" customWidth="1"/>
    <col min="3" max="3" width="6.57421875" style="0" customWidth="1"/>
    <col min="4" max="4" width="7.57421875" style="0" customWidth="1"/>
    <col min="6" max="6" width="5.57421875" style="0" customWidth="1"/>
    <col min="7" max="7" width="8.140625" style="0" customWidth="1"/>
    <col min="8" max="8" width="13.421875" style="0" customWidth="1"/>
  </cols>
  <sheetData>
    <row r="1" spans="2:8" ht="12.75">
      <c r="B1" s="178" t="s">
        <v>142</v>
      </c>
      <c r="G1" s="252" t="s">
        <v>19</v>
      </c>
      <c r="H1" s="252"/>
    </row>
    <row r="2" spans="4:7" ht="12.75">
      <c r="D2" s="252" t="s">
        <v>21</v>
      </c>
      <c r="E2" s="252"/>
      <c r="F2" s="252"/>
      <c r="G2" s="252"/>
    </row>
    <row r="3" spans="2:8" ht="12.75">
      <c r="B3" s="270" t="s">
        <v>50</v>
      </c>
      <c r="C3" s="270"/>
      <c r="D3" s="270"/>
      <c r="E3" s="270"/>
      <c r="F3" s="270"/>
      <c r="G3" s="270"/>
      <c r="H3" s="270"/>
    </row>
    <row r="4" spans="1:8" ht="102">
      <c r="A4" s="19" t="s">
        <v>1</v>
      </c>
      <c r="B4" s="19" t="s">
        <v>2</v>
      </c>
      <c r="C4" s="19" t="s">
        <v>3</v>
      </c>
      <c r="D4" s="70" t="s">
        <v>4</v>
      </c>
      <c r="E4" s="95" t="s">
        <v>10</v>
      </c>
      <c r="F4" s="96" t="s">
        <v>5</v>
      </c>
      <c r="G4" s="97" t="s">
        <v>6</v>
      </c>
      <c r="H4" s="98" t="s">
        <v>100</v>
      </c>
    </row>
    <row r="5" spans="1:8" ht="409.5" customHeight="1">
      <c r="A5" s="19">
        <v>1</v>
      </c>
      <c r="B5" s="271" t="s">
        <v>52</v>
      </c>
      <c r="C5" s="273" t="s">
        <v>11</v>
      </c>
      <c r="D5" s="274">
        <v>4000</v>
      </c>
      <c r="E5" s="276"/>
      <c r="F5" s="262"/>
      <c r="G5" s="264">
        <f>D5*E5</f>
        <v>0</v>
      </c>
      <c r="H5" s="268"/>
    </row>
    <row r="6" spans="1:8" ht="409.5" customHeight="1">
      <c r="A6" s="19"/>
      <c r="B6" s="272"/>
      <c r="C6" s="263"/>
      <c r="D6" s="275"/>
      <c r="E6" s="263"/>
      <c r="F6" s="263"/>
      <c r="G6" s="265"/>
      <c r="H6" s="269"/>
    </row>
    <row r="7" spans="1:8" ht="23.25" customHeight="1">
      <c r="A7" s="19"/>
      <c r="B7" s="26"/>
      <c r="C7" s="21"/>
      <c r="D7" s="21"/>
      <c r="E7" s="22"/>
      <c r="F7" s="22"/>
      <c r="G7" s="99">
        <f>SUM(G5:G6)</f>
        <v>0</v>
      </c>
      <c r="H7" s="29"/>
    </row>
    <row r="9" spans="2:8" ht="75.75" customHeight="1">
      <c r="B9" s="266" t="s">
        <v>51</v>
      </c>
      <c r="C9" s="267"/>
      <c r="D9" s="267"/>
      <c r="E9" s="267"/>
      <c r="F9" s="267"/>
      <c r="G9" s="267"/>
      <c r="H9" s="267"/>
    </row>
    <row r="11" spans="2:8" ht="12.75">
      <c r="B11" s="256" t="s">
        <v>130</v>
      </c>
      <c r="C11" s="256"/>
      <c r="D11" s="256"/>
      <c r="E11" s="256"/>
      <c r="F11" s="256"/>
      <c r="G11" s="256"/>
      <c r="H11" s="256"/>
    </row>
    <row r="12" spans="2:8" ht="29.25" customHeight="1">
      <c r="B12" s="256"/>
      <c r="C12" s="256"/>
      <c r="D12" s="256"/>
      <c r="E12" s="256"/>
      <c r="F12" s="256"/>
      <c r="G12" s="256"/>
      <c r="H12" s="256"/>
    </row>
  </sheetData>
  <sheetProtection/>
  <mergeCells count="12">
    <mergeCell ref="G1:H1"/>
    <mergeCell ref="B3:H3"/>
    <mergeCell ref="B5:B6"/>
    <mergeCell ref="C5:C6"/>
    <mergeCell ref="D5:D6"/>
    <mergeCell ref="E5:E6"/>
    <mergeCell ref="B11:H12"/>
    <mergeCell ref="D2:G2"/>
    <mergeCell ref="F5:F6"/>
    <mergeCell ref="G5:G6"/>
    <mergeCell ref="B9:H9"/>
    <mergeCell ref="H5:H6"/>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H15"/>
  <sheetViews>
    <sheetView zoomScale="73" zoomScaleNormal="73" zoomScalePageLayoutView="0" workbookViewId="0" topLeftCell="A6">
      <selection activeCell="B7" sqref="B7"/>
    </sheetView>
  </sheetViews>
  <sheetFormatPr defaultColWidth="9.140625" defaultRowHeight="12.75"/>
  <cols>
    <col min="1" max="1" width="3.8515625" style="0" customWidth="1"/>
    <col min="2" max="2" width="74.00390625" style="0" customWidth="1"/>
    <col min="3" max="3" width="6.57421875" style="0" customWidth="1"/>
    <col min="4" max="4" width="7.57421875" style="0" customWidth="1"/>
    <col min="6" max="6" width="5.57421875" style="0" customWidth="1"/>
    <col min="7" max="7" width="11.140625" style="0" customWidth="1"/>
    <col min="8" max="8" width="13.421875" style="0" customWidth="1"/>
  </cols>
  <sheetData>
    <row r="1" spans="2:8" ht="12.75">
      <c r="B1" s="178" t="s">
        <v>142</v>
      </c>
      <c r="G1" s="252" t="s">
        <v>19</v>
      </c>
      <c r="H1" s="252"/>
    </row>
    <row r="2" spans="4:7" ht="12.75">
      <c r="D2" s="252" t="s">
        <v>21</v>
      </c>
      <c r="E2" s="252"/>
      <c r="F2" s="252"/>
      <c r="G2" s="252"/>
    </row>
    <row r="3" spans="2:8" ht="12.75">
      <c r="B3" s="270" t="s">
        <v>129</v>
      </c>
      <c r="C3" s="270"/>
      <c r="D3" s="270"/>
      <c r="E3" s="270"/>
      <c r="F3" s="270"/>
      <c r="G3" s="270"/>
      <c r="H3" s="270"/>
    </row>
    <row r="4" spans="1:8" ht="102">
      <c r="A4" s="19" t="s">
        <v>1</v>
      </c>
      <c r="B4" s="19" t="s">
        <v>2</v>
      </c>
      <c r="C4" s="19" t="s">
        <v>3</v>
      </c>
      <c r="D4" s="70" t="s">
        <v>4</v>
      </c>
      <c r="E4" s="95" t="s">
        <v>10</v>
      </c>
      <c r="F4" s="96" t="s">
        <v>5</v>
      </c>
      <c r="G4" s="97" t="s">
        <v>6</v>
      </c>
      <c r="H4" s="98" t="s">
        <v>100</v>
      </c>
    </row>
    <row r="5" spans="1:8" ht="409.5" customHeight="1">
      <c r="A5" s="277">
        <v>1</v>
      </c>
      <c r="B5" s="271" t="s">
        <v>140</v>
      </c>
      <c r="C5" s="279" t="s">
        <v>11</v>
      </c>
      <c r="D5" s="274">
        <v>1200</v>
      </c>
      <c r="E5" s="276"/>
      <c r="F5" s="262"/>
      <c r="G5" s="264">
        <f>D5*E5</f>
        <v>0</v>
      </c>
      <c r="H5" s="268"/>
    </row>
    <row r="6" spans="1:8" ht="153.75" customHeight="1">
      <c r="A6" s="269"/>
      <c r="B6" s="272"/>
      <c r="C6" s="265"/>
      <c r="D6" s="275"/>
      <c r="E6" s="263"/>
      <c r="F6" s="263"/>
      <c r="G6" s="265"/>
      <c r="H6" s="269"/>
    </row>
    <row r="7" spans="1:8" ht="409.5" customHeight="1">
      <c r="A7" s="19">
        <v>2</v>
      </c>
      <c r="B7" s="151" t="s">
        <v>127</v>
      </c>
      <c r="C7" s="222" t="s">
        <v>11</v>
      </c>
      <c r="D7" s="223">
        <v>500</v>
      </c>
      <c r="E7" s="148"/>
      <c r="F7" s="148"/>
      <c r="G7" s="221">
        <f>D7*E7</f>
        <v>0</v>
      </c>
      <c r="H7" s="149"/>
    </row>
    <row r="8" spans="1:8" ht="12.75">
      <c r="A8" s="46">
        <v>3</v>
      </c>
      <c r="B8" s="244" t="s">
        <v>122</v>
      </c>
      <c r="C8" s="147"/>
      <c r="D8" s="147"/>
      <c r="E8" s="147"/>
      <c r="F8" s="147"/>
      <c r="G8" s="150">
        <f>SUM(G5:G7)</f>
        <v>0</v>
      </c>
      <c r="H8" s="147"/>
    </row>
    <row r="9" spans="2:8" ht="12.75">
      <c r="B9" s="278"/>
      <c r="C9" s="278"/>
      <c r="D9" s="278"/>
      <c r="E9" s="278"/>
      <c r="F9" s="278"/>
      <c r="G9" s="278"/>
      <c r="H9" s="278"/>
    </row>
    <row r="11" spans="2:8" ht="12.75">
      <c r="B11" s="256" t="s">
        <v>128</v>
      </c>
      <c r="C11" s="252"/>
      <c r="D11" s="252"/>
      <c r="E11" s="252"/>
      <c r="F11" s="252"/>
      <c r="G11" s="252"/>
      <c r="H11" s="252"/>
    </row>
    <row r="12" spans="2:8" ht="39.75" customHeight="1">
      <c r="B12" s="252"/>
      <c r="C12" s="252"/>
      <c r="D12" s="252"/>
      <c r="E12" s="252"/>
      <c r="F12" s="252"/>
      <c r="G12" s="252"/>
      <c r="H12" s="252"/>
    </row>
    <row r="14" spans="2:8" ht="12.75">
      <c r="B14" s="256" t="s">
        <v>130</v>
      </c>
      <c r="C14" s="256"/>
      <c r="D14" s="256"/>
      <c r="E14" s="256"/>
      <c r="F14" s="256"/>
      <c r="G14" s="256"/>
      <c r="H14" s="256"/>
    </row>
    <row r="15" spans="2:8" ht="23.25" customHeight="1">
      <c r="B15" s="256"/>
      <c r="C15" s="256"/>
      <c r="D15" s="256"/>
      <c r="E15" s="256"/>
      <c r="F15" s="256"/>
      <c r="G15" s="256"/>
      <c r="H15" s="256"/>
    </row>
  </sheetData>
  <sheetProtection/>
  <mergeCells count="14">
    <mergeCell ref="A5:A6"/>
    <mergeCell ref="B9:H9"/>
    <mergeCell ref="B14:H15"/>
    <mergeCell ref="G1:H1"/>
    <mergeCell ref="B3:H3"/>
    <mergeCell ref="B5:B6"/>
    <mergeCell ref="C5:C6"/>
    <mergeCell ref="D5:D6"/>
    <mergeCell ref="E5:E6"/>
    <mergeCell ref="F5:F6"/>
    <mergeCell ref="G5:G6"/>
    <mergeCell ref="H5:H6"/>
    <mergeCell ref="D2:G2"/>
    <mergeCell ref="B11:H1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sheetPr>
  <dimension ref="A1:L12"/>
  <sheetViews>
    <sheetView zoomScale="82" zoomScaleNormal="82" zoomScalePageLayoutView="0" workbookViewId="0" topLeftCell="A1">
      <selection activeCell="B5" sqref="B5:H5"/>
    </sheetView>
  </sheetViews>
  <sheetFormatPr defaultColWidth="11.57421875" defaultRowHeight="12.75"/>
  <cols>
    <col min="1" max="1" width="5.7109375" style="11" customWidth="1"/>
    <col min="2" max="2" width="66.7109375" style="3" customWidth="1"/>
    <col min="3" max="3" width="6.7109375" style="3" customWidth="1"/>
    <col min="4" max="4" width="10.00390625" style="3" customWidth="1"/>
    <col min="5" max="5" width="9.421875" style="3" customWidth="1"/>
    <col min="6" max="6" width="6.8515625" style="3" customWidth="1"/>
    <col min="7" max="7" width="12.7109375" style="3" customWidth="1"/>
    <col min="8" max="8" width="11.7109375" style="3" customWidth="1"/>
  </cols>
  <sheetData>
    <row r="1" spans="1:7" ht="15.75">
      <c r="A1" s="10"/>
      <c r="B1" s="213" t="s">
        <v>142</v>
      </c>
      <c r="C1" s="12"/>
      <c r="D1" s="12"/>
      <c r="E1" s="12"/>
      <c r="F1" s="12"/>
      <c r="G1" s="12"/>
    </row>
    <row r="2" spans="1:8" ht="12.75">
      <c r="A2" s="13"/>
      <c r="B2" s="12"/>
      <c r="C2" s="12"/>
      <c r="D2" s="12"/>
      <c r="E2" s="12"/>
      <c r="F2" s="282" t="s">
        <v>16</v>
      </c>
      <c r="G2" s="283"/>
      <c r="H2" s="283"/>
    </row>
    <row r="3" spans="1:8" ht="12.75">
      <c r="A3" s="13"/>
      <c r="B3" s="12"/>
      <c r="C3" s="12"/>
      <c r="D3" s="289" t="s">
        <v>15</v>
      </c>
      <c r="E3" s="290"/>
      <c r="F3" s="290"/>
      <c r="G3" s="290"/>
      <c r="H3" s="201"/>
    </row>
    <row r="4" spans="1:12" ht="15" customHeight="1">
      <c r="A4" s="284"/>
      <c r="B4" s="284"/>
      <c r="C4" s="284"/>
      <c r="D4" s="284"/>
      <c r="E4" s="284"/>
      <c r="F4" s="284"/>
      <c r="G4" s="284"/>
      <c r="H4" s="284"/>
      <c r="I4" s="284"/>
      <c r="J4" s="284"/>
      <c r="K4" s="284"/>
      <c r="L4" s="284"/>
    </row>
    <row r="5" spans="1:8" ht="14.25">
      <c r="A5" s="13"/>
      <c r="B5" s="291" t="s">
        <v>137</v>
      </c>
      <c r="C5" s="292"/>
      <c r="D5" s="292"/>
      <c r="E5" s="292"/>
      <c r="F5" s="292"/>
      <c r="G5" s="292"/>
      <c r="H5" s="292"/>
    </row>
    <row r="6" spans="1:9" s="9" customFormat="1" ht="105.75" customHeight="1">
      <c r="A6" s="51" t="s">
        <v>1</v>
      </c>
      <c r="B6" s="51" t="s">
        <v>2</v>
      </c>
      <c r="C6" s="51" t="s">
        <v>3</v>
      </c>
      <c r="D6" s="77" t="s">
        <v>4</v>
      </c>
      <c r="E6" s="53" t="s">
        <v>29</v>
      </c>
      <c r="F6" s="54" t="s">
        <v>5</v>
      </c>
      <c r="G6" s="55" t="s">
        <v>30</v>
      </c>
      <c r="H6" s="152" t="s">
        <v>100</v>
      </c>
      <c r="I6" s="153"/>
    </row>
    <row r="7" spans="1:9" ht="197.25" customHeight="1">
      <c r="A7" s="14">
        <v>1</v>
      </c>
      <c r="B7" s="154" t="s">
        <v>138</v>
      </c>
      <c r="C7" s="15" t="s">
        <v>11</v>
      </c>
      <c r="D7" s="155">
        <v>90000</v>
      </c>
      <c r="E7" s="16"/>
      <c r="F7" s="17"/>
      <c r="G7" s="57">
        <f>D7*E7</f>
        <v>0</v>
      </c>
      <c r="H7" s="156"/>
      <c r="I7" s="157"/>
    </row>
    <row r="8" spans="1:8" ht="28.5" customHeight="1">
      <c r="A8" s="69"/>
      <c r="B8" s="285" t="s">
        <v>122</v>
      </c>
      <c r="C8" s="286"/>
      <c r="D8" s="286"/>
      <c r="E8" s="286"/>
      <c r="F8" s="286"/>
      <c r="G8" s="158">
        <f>SUM(G7:G7)</f>
        <v>0</v>
      </c>
      <c r="H8" s="58"/>
    </row>
    <row r="9" spans="3:8" ht="19.5" customHeight="1">
      <c r="C9" s="287" t="s">
        <v>13</v>
      </c>
      <c r="D9" s="252"/>
      <c r="E9" s="252"/>
      <c r="F9" s="252"/>
      <c r="G9" s="252"/>
      <c r="H9" s="252"/>
    </row>
    <row r="10" spans="2:8" ht="23.25" customHeight="1">
      <c r="B10" s="288" t="s">
        <v>12</v>
      </c>
      <c r="C10" s="278"/>
      <c r="D10" s="278"/>
      <c r="E10" s="278"/>
      <c r="F10" s="278"/>
      <c r="G10" s="278"/>
      <c r="H10" s="278"/>
    </row>
    <row r="11" ht="14.25" customHeight="1"/>
    <row r="12" spans="2:8" ht="54" customHeight="1">
      <c r="B12" s="280" t="s">
        <v>130</v>
      </c>
      <c r="C12" s="281"/>
      <c r="D12" s="281"/>
      <c r="E12" s="281"/>
      <c r="F12" s="281"/>
      <c r="G12" s="281"/>
      <c r="H12" s="281"/>
    </row>
  </sheetData>
  <sheetProtection/>
  <mergeCells count="8">
    <mergeCell ref="B12:H12"/>
    <mergeCell ref="F2:H2"/>
    <mergeCell ref="A4:L4"/>
    <mergeCell ref="B8:F8"/>
    <mergeCell ref="C9:H9"/>
    <mergeCell ref="B10:H10"/>
    <mergeCell ref="D3:G3"/>
    <mergeCell ref="B5:H5"/>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0000"/>
  </sheetPr>
  <dimension ref="A1:H10"/>
  <sheetViews>
    <sheetView zoomScalePageLayoutView="0" workbookViewId="0" topLeftCell="A1">
      <selection activeCell="B3" sqref="B3:H3"/>
    </sheetView>
  </sheetViews>
  <sheetFormatPr defaultColWidth="9.140625" defaultRowHeight="12.75"/>
  <cols>
    <col min="1" max="1" width="3.8515625" style="0" customWidth="1"/>
    <col min="2" max="2" width="63.57421875" style="0" customWidth="1"/>
    <col min="4" max="4" width="7.57421875" style="0" customWidth="1"/>
    <col min="6" max="6" width="5.57421875" style="0" customWidth="1"/>
    <col min="7" max="7" width="11.57421875" style="0" customWidth="1"/>
    <col min="8" max="8" width="13.421875" style="0" customWidth="1"/>
  </cols>
  <sheetData>
    <row r="1" spans="2:8" ht="12.75">
      <c r="B1" s="9"/>
      <c r="G1" s="252" t="s">
        <v>19</v>
      </c>
      <c r="H1" s="252"/>
    </row>
    <row r="2" spans="2:7" ht="12.75">
      <c r="B2" s="9" t="s">
        <v>142</v>
      </c>
      <c r="G2" t="s">
        <v>21</v>
      </c>
    </row>
    <row r="3" spans="2:8" ht="12.75">
      <c r="B3" s="270" t="s">
        <v>53</v>
      </c>
      <c r="C3" s="270"/>
      <c r="D3" s="270"/>
      <c r="E3" s="270"/>
      <c r="F3" s="270"/>
      <c r="G3" s="270"/>
      <c r="H3" s="270"/>
    </row>
    <row r="4" spans="1:8" ht="51">
      <c r="A4" s="19" t="s">
        <v>1</v>
      </c>
      <c r="B4" s="19" t="s">
        <v>2</v>
      </c>
      <c r="C4" s="19" t="s">
        <v>3</v>
      </c>
      <c r="D4" s="70" t="s">
        <v>4</v>
      </c>
      <c r="E4" s="95" t="s">
        <v>10</v>
      </c>
      <c r="F4" s="96" t="s">
        <v>5</v>
      </c>
      <c r="G4" s="97" t="s">
        <v>6</v>
      </c>
      <c r="H4" s="98" t="s">
        <v>17</v>
      </c>
    </row>
    <row r="5" spans="1:8" ht="236.25" customHeight="1">
      <c r="A5" s="19">
        <v>1</v>
      </c>
      <c r="B5" s="27" t="s">
        <v>35</v>
      </c>
      <c r="C5" s="32" t="s">
        <v>11</v>
      </c>
      <c r="D5" s="31">
        <v>3200</v>
      </c>
      <c r="E5" s="33"/>
      <c r="F5" s="34"/>
      <c r="G5" s="234">
        <f>D5*E5</f>
        <v>0</v>
      </c>
      <c r="H5" s="29"/>
    </row>
    <row r="6" spans="1:8" ht="23.25" customHeight="1">
      <c r="A6" s="19"/>
      <c r="B6" s="245" t="s">
        <v>122</v>
      </c>
      <c r="C6" s="21"/>
      <c r="D6" s="21"/>
      <c r="E6" s="22"/>
      <c r="F6" s="22"/>
      <c r="G6" s="235">
        <f>SUM(G5:G5)</f>
        <v>0</v>
      </c>
      <c r="H6" s="29"/>
    </row>
    <row r="8" spans="2:8" ht="12.75">
      <c r="B8" s="278"/>
      <c r="C8" s="278"/>
      <c r="D8" s="278"/>
      <c r="E8" s="278"/>
      <c r="F8" s="278"/>
      <c r="G8" s="278"/>
      <c r="H8" s="278"/>
    </row>
    <row r="9" spans="2:8" ht="12.75">
      <c r="B9" s="293" t="s">
        <v>130</v>
      </c>
      <c r="C9" s="293"/>
      <c r="D9" s="293"/>
      <c r="E9" s="293"/>
      <c r="F9" s="293"/>
      <c r="G9" s="293"/>
      <c r="H9" s="293"/>
    </row>
    <row r="10" spans="2:8" ht="33.75" customHeight="1">
      <c r="B10" s="293"/>
      <c r="C10" s="293"/>
      <c r="D10" s="293"/>
      <c r="E10" s="293"/>
      <c r="F10" s="293"/>
      <c r="G10" s="293"/>
      <c r="H10" s="293"/>
    </row>
  </sheetData>
  <sheetProtection/>
  <mergeCells count="4">
    <mergeCell ref="G1:H1"/>
    <mergeCell ref="B3:H3"/>
    <mergeCell ref="B8:H8"/>
    <mergeCell ref="B9:H10"/>
  </mergeCells>
  <printOptions/>
  <pageMargins left="0.31496062992125984" right="0.31496062992125984" top="1.141732283464567" bottom="0.35433070866141736" header="0.11811023622047245"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L13"/>
  <sheetViews>
    <sheetView zoomScalePageLayoutView="0" workbookViewId="0" topLeftCell="A1">
      <selection activeCell="B7" sqref="B7"/>
    </sheetView>
  </sheetViews>
  <sheetFormatPr defaultColWidth="9.140625" defaultRowHeight="12.75"/>
  <cols>
    <col min="1" max="1" width="5.140625" style="0" customWidth="1"/>
    <col min="2" max="2" width="43.8515625" style="0" customWidth="1"/>
    <col min="3" max="3" width="6.28125" style="0" customWidth="1"/>
    <col min="4" max="4" width="7.00390625" style="46" customWidth="1"/>
    <col min="5" max="5" width="10.140625" style="0" customWidth="1"/>
    <col min="6" max="6" width="6.7109375" style="0" customWidth="1"/>
    <col min="7" max="7" width="13.57421875" style="0" customWidth="1"/>
    <col min="8" max="8" width="13.28125" style="0" customWidth="1"/>
    <col min="9" max="9" width="12.57421875" style="0" customWidth="1"/>
  </cols>
  <sheetData>
    <row r="1" spans="4:6" ht="12.75">
      <c r="D1" s="257" t="s">
        <v>15</v>
      </c>
      <c r="E1" s="252"/>
      <c r="F1" s="252"/>
    </row>
    <row r="2" spans="2:8" ht="12.75">
      <c r="B2" s="9"/>
      <c r="G2" s="252" t="s">
        <v>19</v>
      </c>
      <c r="H2" s="252"/>
    </row>
    <row r="3" spans="1:8" ht="15.75">
      <c r="A3" s="10"/>
      <c r="B3" s="212" t="s">
        <v>142</v>
      </c>
      <c r="C3" s="12"/>
      <c r="D3" s="45"/>
      <c r="E3" s="12"/>
      <c r="F3" s="12"/>
      <c r="G3" s="12"/>
      <c r="H3" s="3"/>
    </row>
    <row r="4" spans="1:8" ht="12.75">
      <c r="A4" s="13"/>
      <c r="B4" s="12"/>
      <c r="C4" s="12"/>
      <c r="D4" s="45"/>
      <c r="E4" s="12"/>
      <c r="F4" s="12"/>
      <c r="G4" s="12"/>
      <c r="H4" s="3"/>
    </row>
    <row r="5" spans="1:12" ht="16.5">
      <c r="A5" s="258" t="s">
        <v>125</v>
      </c>
      <c r="B5" s="259"/>
      <c r="C5" s="259"/>
      <c r="D5" s="259"/>
      <c r="E5" s="259"/>
      <c r="F5" s="259"/>
      <c r="G5" s="259"/>
      <c r="H5" s="259"/>
      <c r="I5" s="113"/>
      <c r="J5" s="28"/>
      <c r="K5" s="28"/>
      <c r="L5" s="28"/>
    </row>
    <row r="6" spans="1:12" ht="48">
      <c r="A6" s="75" t="s">
        <v>1</v>
      </c>
      <c r="B6" s="52" t="s">
        <v>2</v>
      </c>
      <c r="C6" s="76" t="s">
        <v>3</v>
      </c>
      <c r="D6" s="77" t="s">
        <v>4</v>
      </c>
      <c r="E6" s="78" t="s">
        <v>10</v>
      </c>
      <c r="F6" s="79" t="s">
        <v>5</v>
      </c>
      <c r="G6" s="80" t="s">
        <v>6</v>
      </c>
      <c r="H6" s="81" t="s">
        <v>17</v>
      </c>
      <c r="I6" s="114" t="s">
        <v>47</v>
      </c>
      <c r="J6" s="38"/>
      <c r="K6" s="38"/>
      <c r="L6" s="38"/>
    </row>
    <row r="7" spans="1:12" ht="85.5" customHeight="1">
      <c r="A7" s="75">
        <v>1</v>
      </c>
      <c r="B7" s="115" t="s">
        <v>124</v>
      </c>
      <c r="C7" s="76" t="s">
        <v>0</v>
      </c>
      <c r="D7" s="77">
        <v>60000</v>
      </c>
      <c r="E7" s="78"/>
      <c r="F7" s="79"/>
      <c r="G7" s="145">
        <f>D7*E7</f>
        <v>0</v>
      </c>
      <c r="H7" s="81"/>
      <c r="I7" s="114"/>
      <c r="J7" s="38"/>
      <c r="K7" s="38"/>
      <c r="L7" s="38"/>
    </row>
    <row r="8" spans="1:8" ht="12.75">
      <c r="A8">
        <v>2</v>
      </c>
      <c r="B8" s="294" t="s">
        <v>122</v>
      </c>
      <c r="C8" s="294"/>
      <c r="D8" s="294"/>
      <c r="E8" s="294"/>
      <c r="F8" s="295"/>
      <c r="G8" s="146">
        <f>SUM(G7:G7)</f>
        <v>0</v>
      </c>
      <c r="H8" s="59"/>
    </row>
    <row r="10" spans="2:8" ht="12.75">
      <c r="B10" s="101"/>
      <c r="C10" s="252"/>
      <c r="D10" s="252"/>
      <c r="E10" s="252"/>
      <c r="F10" s="252"/>
      <c r="G10" s="252"/>
      <c r="H10" s="252"/>
    </row>
    <row r="11" spans="3:8" ht="31.5" customHeight="1">
      <c r="C11" s="260"/>
      <c r="D11" s="260"/>
      <c r="E11" s="260"/>
      <c r="F11" s="260"/>
      <c r="G11" s="260"/>
      <c r="H11" s="260"/>
    </row>
    <row r="13" spans="2:9" ht="45" customHeight="1">
      <c r="B13" s="260" t="s">
        <v>130</v>
      </c>
      <c r="C13" s="256"/>
      <c r="D13" s="256"/>
      <c r="E13" s="256"/>
      <c r="F13" s="256"/>
      <c r="G13" s="256"/>
      <c r="H13" s="256"/>
      <c r="I13" s="256"/>
    </row>
  </sheetData>
  <sheetProtection/>
  <mergeCells count="7">
    <mergeCell ref="D1:F1"/>
    <mergeCell ref="G2:H2"/>
    <mergeCell ref="A5:H5"/>
    <mergeCell ref="C10:H10"/>
    <mergeCell ref="C11:H11"/>
    <mergeCell ref="B13:I13"/>
    <mergeCell ref="B8:F8"/>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0000"/>
  </sheetPr>
  <dimension ref="A1:L38"/>
  <sheetViews>
    <sheetView tabSelected="1" zoomScale="160" zoomScaleNormal="160" zoomScalePageLayoutView="0" workbookViewId="0" topLeftCell="A10">
      <selection activeCell="B12" sqref="B12"/>
    </sheetView>
  </sheetViews>
  <sheetFormatPr defaultColWidth="9.140625" defaultRowHeight="12.75"/>
  <cols>
    <col min="1" max="1" width="5.140625" style="0" customWidth="1"/>
    <col min="2" max="2" width="62.00390625" style="0" customWidth="1"/>
    <col min="3" max="3" width="5.8515625" style="0" customWidth="1"/>
    <col min="4" max="4" width="7.00390625" style="46" customWidth="1"/>
    <col min="5" max="5" width="10.28125" style="0" customWidth="1"/>
    <col min="6" max="6" width="4.8515625" style="0" customWidth="1"/>
    <col min="7" max="7" width="15.28125" style="0" customWidth="1"/>
    <col min="8" max="8" width="14.00390625" style="0" customWidth="1"/>
  </cols>
  <sheetData>
    <row r="1" ht="12.75">
      <c r="B1" s="178" t="s">
        <v>142</v>
      </c>
    </row>
    <row r="2" spans="2:8" ht="12.75">
      <c r="B2" s="9"/>
      <c r="G2" s="252" t="s">
        <v>19</v>
      </c>
      <c r="H2" s="252"/>
    </row>
    <row r="3" spans="1:8" ht="15.75">
      <c r="A3" s="10"/>
      <c r="B3" s="94"/>
      <c r="C3" s="12"/>
      <c r="D3" s="45"/>
      <c r="E3" s="12"/>
      <c r="F3" s="12"/>
      <c r="G3" s="12" t="s">
        <v>21</v>
      </c>
      <c r="H3" s="3"/>
    </row>
    <row r="4" spans="1:8" ht="12.75">
      <c r="A4" s="13"/>
      <c r="B4" s="12"/>
      <c r="C4" s="12"/>
      <c r="D4" s="45"/>
      <c r="E4" s="12"/>
      <c r="F4" s="12"/>
      <c r="G4" s="12"/>
      <c r="H4" s="3"/>
    </row>
    <row r="5" spans="1:12" ht="15.75">
      <c r="A5" s="253" t="s">
        <v>54</v>
      </c>
      <c r="B5" s="254"/>
      <c r="C5" s="254"/>
      <c r="D5" s="254"/>
      <c r="E5" s="254"/>
      <c r="F5" s="254"/>
      <c r="G5" s="254"/>
      <c r="H5" s="255"/>
      <c r="I5" s="28"/>
      <c r="J5" s="28"/>
      <c r="K5" s="28"/>
      <c r="L5" s="28"/>
    </row>
    <row r="6" spans="1:12" ht="77.25" customHeight="1">
      <c r="A6" s="75" t="s">
        <v>1</v>
      </c>
      <c r="B6" s="52" t="s">
        <v>2</v>
      </c>
      <c r="C6" s="76" t="s">
        <v>20</v>
      </c>
      <c r="D6" s="77" t="s">
        <v>4</v>
      </c>
      <c r="E6" s="78" t="s">
        <v>9</v>
      </c>
      <c r="F6" s="79" t="s">
        <v>5</v>
      </c>
      <c r="G6" s="80" t="s">
        <v>6</v>
      </c>
      <c r="H6" s="220" t="s">
        <v>100</v>
      </c>
      <c r="I6" s="38"/>
      <c r="J6" s="38"/>
      <c r="K6" s="38"/>
      <c r="L6" s="38"/>
    </row>
    <row r="7" spans="1:12" ht="51.75" customHeight="1">
      <c r="A7" s="106">
        <v>1</v>
      </c>
      <c r="B7" s="61" t="s">
        <v>55</v>
      </c>
      <c r="C7" s="83" t="s">
        <v>0</v>
      </c>
      <c r="D7" s="18">
        <v>20000</v>
      </c>
      <c r="E7" s="84"/>
      <c r="F7" s="85"/>
      <c r="G7" s="238">
        <f>D7*E7</f>
        <v>0</v>
      </c>
      <c r="H7" s="71"/>
      <c r="J7" s="42"/>
      <c r="K7" s="42"/>
      <c r="L7" s="42"/>
    </row>
    <row r="8" spans="1:12" ht="78" customHeight="1">
      <c r="A8" s="106">
        <v>2</v>
      </c>
      <c r="B8" s="61" t="s">
        <v>56</v>
      </c>
      <c r="C8" s="83" t="s">
        <v>0</v>
      </c>
      <c r="D8" s="18">
        <v>15000</v>
      </c>
      <c r="E8" s="16"/>
      <c r="F8" s="85"/>
      <c r="G8" s="238">
        <f aca="true" t="shared" si="0" ref="G8:G33">D8*E8</f>
        <v>0</v>
      </c>
      <c r="H8" s="71"/>
      <c r="I8" s="42"/>
      <c r="J8" s="42"/>
      <c r="K8" s="42"/>
      <c r="L8" s="42"/>
    </row>
    <row r="9" spans="1:12" ht="114" customHeight="1">
      <c r="A9" s="106">
        <v>3</v>
      </c>
      <c r="B9" s="61" t="s">
        <v>57</v>
      </c>
      <c r="C9" s="83" t="s">
        <v>0</v>
      </c>
      <c r="D9" s="18">
        <v>8000</v>
      </c>
      <c r="E9" s="16"/>
      <c r="F9" s="85"/>
      <c r="G9" s="238">
        <f t="shared" si="0"/>
        <v>0</v>
      </c>
      <c r="H9" s="71"/>
      <c r="I9" s="42"/>
      <c r="J9" s="42"/>
      <c r="K9" s="42"/>
      <c r="L9" s="42"/>
    </row>
    <row r="10" spans="1:12" ht="83.25" customHeight="1">
      <c r="A10" s="106">
        <v>4</v>
      </c>
      <c r="B10" s="61" t="s">
        <v>71</v>
      </c>
      <c r="C10" s="83" t="s">
        <v>0</v>
      </c>
      <c r="D10" s="18">
        <v>60000</v>
      </c>
      <c r="E10" s="16"/>
      <c r="F10" s="85"/>
      <c r="G10" s="238">
        <f t="shared" si="0"/>
        <v>0</v>
      </c>
      <c r="H10" s="71"/>
      <c r="I10" s="42"/>
      <c r="J10" s="42"/>
      <c r="K10" s="42"/>
      <c r="L10" s="42"/>
    </row>
    <row r="11" spans="1:12" ht="28.5" customHeight="1">
      <c r="A11" s="106">
        <v>5</v>
      </c>
      <c r="B11" s="61" t="s">
        <v>58</v>
      </c>
      <c r="C11" s="83" t="s">
        <v>0</v>
      </c>
      <c r="D11" s="18">
        <v>1000</v>
      </c>
      <c r="E11" s="86"/>
      <c r="F11" s="85"/>
      <c r="G11" s="238">
        <f t="shared" si="0"/>
        <v>0</v>
      </c>
      <c r="H11" s="71"/>
      <c r="I11" s="42"/>
      <c r="J11" s="42"/>
      <c r="K11" s="42"/>
      <c r="L11" s="42"/>
    </row>
    <row r="12" spans="1:12" ht="41.25" customHeight="1">
      <c r="A12" s="106">
        <v>6</v>
      </c>
      <c r="B12" s="61" t="s">
        <v>79</v>
      </c>
      <c r="C12" s="83" t="s">
        <v>0</v>
      </c>
      <c r="D12" s="18">
        <v>25000</v>
      </c>
      <c r="E12" s="86"/>
      <c r="F12" s="85"/>
      <c r="G12" s="238">
        <f t="shared" si="0"/>
        <v>0</v>
      </c>
      <c r="H12" s="71"/>
      <c r="I12" s="42"/>
      <c r="J12" s="42"/>
      <c r="K12" s="42"/>
      <c r="L12" s="42"/>
    </row>
    <row r="13" spans="1:12" ht="49.5" customHeight="1">
      <c r="A13" s="106">
        <v>7</v>
      </c>
      <c r="B13" s="61" t="s">
        <v>59</v>
      </c>
      <c r="C13" s="83" t="s">
        <v>0</v>
      </c>
      <c r="D13" s="18">
        <v>25000</v>
      </c>
      <c r="E13" s="86"/>
      <c r="F13" s="85"/>
      <c r="G13" s="238">
        <f t="shared" si="0"/>
        <v>0</v>
      </c>
      <c r="H13" s="71"/>
      <c r="I13" s="42"/>
      <c r="J13" s="42"/>
      <c r="K13" s="42"/>
      <c r="L13" s="42"/>
    </row>
    <row r="14" spans="1:12" ht="27.75" customHeight="1">
      <c r="A14" s="106">
        <v>8</v>
      </c>
      <c r="B14" s="61" t="s">
        <v>60</v>
      </c>
      <c r="C14" s="83" t="s">
        <v>0</v>
      </c>
      <c r="D14" s="18">
        <v>2000</v>
      </c>
      <c r="E14" s="86"/>
      <c r="F14" s="85"/>
      <c r="G14" s="238">
        <f t="shared" si="0"/>
        <v>0</v>
      </c>
      <c r="H14" s="71"/>
      <c r="I14" s="42"/>
      <c r="J14" s="42"/>
      <c r="K14" s="42"/>
      <c r="L14" s="42"/>
    </row>
    <row r="15" spans="1:12" ht="51.75" customHeight="1">
      <c r="A15" s="106">
        <v>9</v>
      </c>
      <c r="B15" s="61" t="s">
        <v>61</v>
      </c>
      <c r="C15" s="83" t="s">
        <v>0</v>
      </c>
      <c r="D15" s="18">
        <v>2000</v>
      </c>
      <c r="E15" s="86"/>
      <c r="F15" s="85"/>
      <c r="G15" s="238">
        <f t="shared" si="0"/>
        <v>0</v>
      </c>
      <c r="H15" s="71"/>
      <c r="I15" s="42"/>
      <c r="J15" s="42"/>
      <c r="K15" s="42"/>
      <c r="L15" s="42"/>
    </row>
    <row r="16" spans="1:12" ht="63" customHeight="1">
      <c r="A16" s="106">
        <v>10</v>
      </c>
      <c r="B16" s="61" t="s">
        <v>62</v>
      </c>
      <c r="C16" s="87" t="s">
        <v>7</v>
      </c>
      <c r="D16" s="14">
        <v>7000</v>
      </c>
      <c r="E16" s="4"/>
      <c r="F16" s="88"/>
      <c r="G16" s="238">
        <f t="shared" si="0"/>
        <v>0</v>
      </c>
      <c r="H16" s="71"/>
      <c r="I16" s="43"/>
      <c r="J16" s="43"/>
      <c r="K16" s="43"/>
      <c r="L16" s="43"/>
    </row>
    <row r="17" spans="1:12" ht="63.75" customHeight="1">
      <c r="A17" s="106">
        <v>11</v>
      </c>
      <c r="B17" s="89" t="s">
        <v>63</v>
      </c>
      <c r="C17" s="87" t="s">
        <v>7</v>
      </c>
      <c r="D17" s="14">
        <v>40000</v>
      </c>
      <c r="E17" s="90"/>
      <c r="F17" s="91"/>
      <c r="G17" s="238">
        <f t="shared" si="0"/>
        <v>0</v>
      </c>
      <c r="H17" s="92"/>
      <c r="I17" s="2"/>
      <c r="J17" s="2"/>
      <c r="K17" s="2"/>
      <c r="L17" s="2"/>
    </row>
    <row r="18" spans="1:12" ht="69" customHeight="1">
      <c r="A18" s="106">
        <v>12</v>
      </c>
      <c r="B18" s="89" t="s">
        <v>64</v>
      </c>
      <c r="C18" s="87" t="s">
        <v>0</v>
      </c>
      <c r="D18" s="14">
        <v>5000</v>
      </c>
      <c r="E18" s="90"/>
      <c r="F18" s="91"/>
      <c r="G18" s="238">
        <f t="shared" si="0"/>
        <v>0</v>
      </c>
      <c r="H18" s="92"/>
      <c r="I18" s="2"/>
      <c r="J18" s="2"/>
      <c r="K18" s="2"/>
      <c r="L18" s="2"/>
    </row>
    <row r="19" spans="1:12" ht="50.25" customHeight="1">
      <c r="A19" s="106">
        <v>13</v>
      </c>
      <c r="B19" s="89" t="s">
        <v>65</v>
      </c>
      <c r="C19" s="87" t="s">
        <v>0</v>
      </c>
      <c r="D19" s="14">
        <v>30000</v>
      </c>
      <c r="E19" s="90"/>
      <c r="F19" s="91"/>
      <c r="G19" s="238">
        <f t="shared" si="0"/>
        <v>0</v>
      </c>
      <c r="H19" s="92"/>
      <c r="I19" s="2"/>
      <c r="J19" s="2"/>
      <c r="K19" s="2"/>
      <c r="L19" s="2"/>
    </row>
    <row r="20" spans="1:12" ht="151.5" customHeight="1">
      <c r="A20" s="106">
        <v>14</v>
      </c>
      <c r="B20" s="89" t="s">
        <v>67</v>
      </c>
      <c r="C20" s="87" t="s">
        <v>0</v>
      </c>
      <c r="D20" s="14">
        <v>5000</v>
      </c>
      <c r="E20" s="90"/>
      <c r="F20" s="91"/>
      <c r="G20" s="238">
        <f t="shared" si="0"/>
        <v>0</v>
      </c>
      <c r="H20" s="92"/>
      <c r="I20" s="2"/>
      <c r="J20" s="2"/>
      <c r="K20" s="2"/>
      <c r="L20" s="2"/>
    </row>
    <row r="21" spans="1:12" ht="135.75" customHeight="1">
      <c r="A21" s="106">
        <v>15</v>
      </c>
      <c r="B21" s="89" t="s">
        <v>68</v>
      </c>
      <c r="C21" s="87" t="s">
        <v>0</v>
      </c>
      <c r="D21" s="14">
        <v>4000</v>
      </c>
      <c r="E21" s="90"/>
      <c r="F21" s="91"/>
      <c r="G21" s="238">
        <f t="shared" si="0"/>
        <v>0</v>
      </c>
      <c r="H21" s="92"/>
      <c r="I21" s="2"/>
      <c r="J21" s="2"/>
      <c r="K21" s="2"/>
      <c r="L21" s="2"/>
    </row>
    <row r="22" spans="1:12" ht="33" customHeight="1">
      <c r="A22" s="106">
        <v>16</v>
      </c>
      <c r="B22" s="89" t="s">
        <v>72</v>
      </c>
      <c r="C22" s="87" t="s">
        <v>0</v>
      </c>
      <c r="D22" s="14">
        <v>40000</v>
      </c>
      <c r="E22" s="90"/>
      <c r="F22" s="91"/>
      <c r="G22" s="238">
        <f t="shared" si="0"/>
        <v>0</v>
      </c>
      <c r="H22" s="92"/>
      <c r="I22" s="2"/>
      <c r="J22" s="2"/>
      <c r="K22" s="2"/>
      <c r="L22" s="2"/>
    </row>
    <row r="23" spans="1:12" ht="27.75" customHeight="1">
      <c r="A23" s="106">
        <v>17</v>
      </c>
      <c r="B23" s="89" t="s">
        <v>197</v>
      </c>
      <c r="C23" s="87" t="s">
        <v>0</v>
      </c>
      <c r="D23" s="14">
        <v>100000</v>
      </c>
      <c r="E23" s="90"/>
      <c r="F23" s="91"/>
      <c r="G23" s="238">
        <f t="shared" si="0"/>
        <v>0</v>
      </c>
      <c r="H23" s="92"/>
      <c r="I23" s="2"/>
      <c r="J23" s="2"/>
      <c r="K23" s="2"/>
      <c r="L23" s="2"/>
    </row>
    <row r="24" spans="1:12" ht="50.25" customHeight="1">
      <c r="A24" s="106">
        <v>18</v>
      </c>
      <c r="B24" s="89" t="s">
        <v>73</v>
      </c>
      <c r="C24" s="87" t="s">
        <v>0</v>
      </c>
      <c r="D24" s="14">
        <v>3000</v>
      </c>
      <c r="E24" s="90"/>
      <c r="F24" s="91"/>
      <c r="G24" s="238">
        <f t="shared" si="0"/>
        <v>0</v>
      </c>
      <c r="H24" s="92"/>
      <c r="I24" s="2"/>
      <c r="J24" s="2"/>
      <c r="K24" s="2"/>
      <c r="L24" s="2"/>
    </row>
    <row r="25" spans="1:12" ht="44.25" customHeight="1">
      <c r="A25" s="106">
        <v>19</v>
      </c>
      <c r="B25" s="89" t="s">
        <v>74</v>
      </c>
      <c r="C25" s="87" t="s">
        <v>0</v>
      </c>
      <c r="D25" s="14">
        <v>45000</v>
      </c>
      <c r="E25" s="90"/>
      <c r="F25" s="91"/>
      <c r="G25" s="238">
        <f t="shared" si="0"/>
        <v>0</v>
      </c>
      <c r="H25" s="92"/>
      <c r="I25" s="2"/>
      <c r="J25" s="2"/>
      <c r="K25" s="2"/>
      <c r="L25" s="2"/>
    </row>
    <row r="26" spans="1:12" ht="109.5" customHeight="1">
      <c r="A26" s="106">
        <v>20</v>
      </c>
      <c r="B26" s="89" t="s">
        <v>75</v>
      </c>
      <c r="C26" s="87" t="s">
        <v>0</v>
      </c>
      <c r="D26" s="14">
        <v>4000</v>
      </c>
      <c r="E26" s="90"/>
      <c r="F26" s="91"/>
      <c r="G26" s="238">
        <f t="shared" si="0"/>
        <v>0</v>
      </c>
      <c r="H26" s="92"/>
      <c r="I26" s="2"/>
      <c r="J26" s="2"/>
      <c r="K26" s="2"/>
      <c r="L26" s="2"/>
    </row>
    <row r="27" spans="1:12" ht="72.75" customHeight="1">
      <c r="A27" s="87">
        <v>21</v>
      </c>
      <c r="B27" s="89" t="s">
        <v>193</v>
      </c>
      <c r="C27" s="87" t="s">
        <v>0</v>
      </c>
      <c r="D27" s="14">
        <v>7000</v>
      </c>
      <c r="E27" s="90"/>
      <c r="F27" s="91"/>
      <c r="G27" s="238">
        <f t="shared" si="0"/>
        <v>0</v>
      </c>
      <c r="H27" s="92"/>
      <c r="I27" s="2"/>
      <c r="J27" s="2"/>
      <c r="K27" s="2"/>
      <c r="L27" s="2"/>
    </row>
    <row r="28" spans="1:12" ht="106.5" customHeight="1">
      <c r="A28" s="87">
        <v>22</v>
      </c>
      <c r="B28" s="89" t="s">
        <v>194</v>
      </c>
      <c r="C28" s="87" t="s">
        <v>0</v>
      </c>
      <c r="D28" s="14">
        <v>100</v>
      </c>
      <c r="E28" s="90"/>
      <c r="F28" s="91"/>
      <c r="G28" s="238">
        <f t="shared" si="0"/>
        <v>0</v>
      </c>
      <c r="H28" s="92"/>
      <c r="I28" s="2"/>
      <c r="J28" s="2"/>
      <c r="K28" s="2"/>
      <c r="L28" s="2"/>
    </row>
    <row r="29" spans="1:12" ht="54" customHeight="1">
      <c r="A29" s="87">
        <v>23</v>
      </c>
      <c r="B29" s="89" t="s">
        <v>76</v>
      </c>
      <c r="C29" s="87" t="s">
        <v>0</v>
      </c>
      <c r="D29" s="14">
        <v>3000</v>
      </c>
      <c r="E29" s="90"/>
      <c r="F29" s="91"/>
      <c r="G29" s="238">
        <f t="shared" si="0"/>
        <v>0</v>
      </c>
      <c r="H29" s="92"/>
      <c r="I29" s="2"/>
      <c r="J29" s="2"/>
      <c r="K29" s="2"/>
      <c r="L29" s="2"/>
    </row>
    <row r="30" spans="1:12" ht="47.25" customHeight="1">
      <c r="A30" s="87">
        <v>24</v>
      </c>
      <c r="B30" s="89" t="s">
        <v>77</v>
      </c>
      <c r="C30" s="87" t="s">
        <v>0</v>
      </c>
      <c r="D30" s="14">
        <v>60000</v>
      </c>
      <c r="E30" s="90"/>
      <c r="F30" s="91"/>
      <c r="G30" s="238">
        <f t="shared" si="0"/>
        <v>0</v>
      </c>
      <c r="H30" s="92"/>
      <c r="I30" s="2"/>
      <c r="J30" s="2"/>
      <c r="K30" s="2"/>
      <c r="L30" s="2"/>
    </row>
    <row r="31" spans="1:12" ht="90.75" customHeight="1">
      <c r="A31" s="87">
        <v>25</v>
      </c>
      <c r="B31" s="89" t="s">
        <v>78</v>
      </c>
      <c r="C31" s="87" t="s">
        <v>0</v>
      </c>
      <c r="D31" s="14">
        <v>3500</v>
      </c>
      <c r="E31" s="90"/>
      <c r="F31" s="91"/>
      <c r="G31" s="238">
        <f t="shared" si="0"/>
        <v>0</v>
      </c>
      <c r="H31" s="92"/>
      <c r="I31" s="2"/>
      <c r="J31" s="2"/>
      <c r="K31" s="2"/>
      <c r="L31" s="2"/>
    </row>
    <row r="32" spans="1:12" ht="26.25" customHeight="1">
      <c r="A32" s="87">
        <v>26</v>
      </c>
      <c r="B32" s="89" t="s">
        <v>80</v>
      </c>
      <c r="C32" s="87" t="s">
        <v>0</v>
      </c>
      <c r="D32" s="14">
        <v>1350</v>
      </c>
      <c r="E32" s="90"/>
      <c r="F32" s="91"/>
      <c r="G32" s="238">
        <f t="shared" si="0"/>
        <v>0</v>
      </c>
      <c r="H32" s="92"/>
      <c r="I32" s="2"/>
      <c r="J32" s="2"/>
      <c r="K32" s="2"/>
      <c r="L32" s="2"/>
    </row>
    <row r="33" spans="1:12" ht="67.5" customHeight="1">
      <c r="A33" s="87">
        <v>27</v>
      </c>
      <c r="B33" s="89" t="s">
        <v>81</v>
      </c>
      <c r="C33" s="87" t="s">
        <v>0</v>
      </c>
      <c r="D33" s="14">
        <v>50</v>
      </c>
      <c r="E33" s="90"/>
      <c r="F33" s="91"/>
      <c r="G33" s="238">
        <f t="shared" si="0"/>
        <v>0</v>
      </c>
      <c r="H33" s="92"/>
      <c r="I33" s="2"/>
      <c r="J33" s="2"/>
      <c r="K33" s="2"/>
      <c r="L33" s="2"/>
    </row>
    <row r="34" spans="2:8" ht="15.75">
      <c r="B34" s="296" t="s">
        <v>122</v>
      </c>
      <c r="C34" s="296"/>
      <c r="D34" s="296"/>
      <c r="E34" s="296"/>
      <c r="F34" s="296"/>
      <c r="G34" s="246">
        <f>SUM(G8:G33)</f>
        <v>0</v>
      </c>
      <c r="H34" s="247"/>
    </row>
    <row r="37" spans="3:8" ht="12.75">
      <c r="C37" s="252"/>
      <c r="D37" s="252"/>
      <c r="E37" s="252"/>
      <c r="F37" s="252"/>
      <c r="G37" s="252"/>
      <c r="H37" s="252"/>
    </row>
    <row r="38" spans="2:8" ht="39.75" customHeight="1">
      <c r="B38" s="293" t="s">
        <v>130</v>
      </c>
      <c r="C38" s="293"/>
      <c r="D38" s="293"/>
      <c r="E38" s="293"/>
      <c r="F38" s="293"/>
      <c r="G38" s="293"/>
      <c r="H38" s="293"/>
    </row>
  </sheetData>
  <sheetProtection/>
  <mergeCells count="5">
    <mergeCell ref="G2:H2"/>
    <mergeCell ref="A5:H5"/>
    <mergeCell ref="C37:H37"/>
    <mergeCell ref="B38:H38"/>
    <mergeCell ref="B34:F34"/>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0000"/>
  </sheetPr>
  <dimension ref="A1:M36"/>
  <sheetViews>
    <sheetView zoomScalePageLayoutView="0" workbookViewId="0" topLeftCell="A10">
      <selection activeCell="B9" sqref="B9"/>
    </sheetView>
  </sheetViews>
  <sheetFormatPr defaultColWidth="11.57421875" defaultRowHeight="12.75"/>
  <cols>
    <col min="1" max="1" width="5.7109375" style="11" customWidth="1"/>
    <col min="2" max="2" width="61.8515625" style="3" customWidth="1"/>
    <col min="3" max="3" width="5.57421875" style="3" customWidth="1"/>
    <col min="4" max="4" width="8.57421875" style="3" customWidth="1"/>
    <col min="5" max="5" width="9.00390625" style="3" customWidth="1"/>
    <col min="6" max="6" width="5.140625" style="3" customWidth="1"/>
    <col min="7" max="7" width="13.421875" style="3" customWidth="1"/>
    <col min="8" max="8" width="13.140625" style="3" customWidth="1"/>
    <col min="9" max="9" width="26.8515625" style="0" customWidth="1"/>
  </cols>
  <sheetData>
    <row r="1" spans="1:7" ht="15.75">
      <c r="A1" s="10"/>
      <c r="B1" s="213" t="s">
        <v>142</v>
      </c>
      <c r="C1" s="12"/>
      <c r="D1" s="12"/>
      <c r="E1" s="12"/>
      <c r="F1" s="12"/>
      <c r="G1" s="12"/>
    </row>
    <row r="2" spans="1:8" ht="12.75">
      <c r="A2" s="13"/>
      <c r="B2" s="12"/>
      <c r="C2" s="12"/>
      <c r="D2" s="12"/>
      <c r="E2" s="12"/>
      <c r="F2" s="12"/>
      <c r="G2" s="252" t="s">
        <v>19</v>
      </c>
      <c r="H2" s="252"/>
    </row>
    <row r="3" spans="1:8" ht="12.75">
      <c r="A3" s="13"/>
      <c r="B3" s="12"/>
      <c r="C3" s="12"/>
      <c r="D3" s="12"/>
      <c r="E3" s="282" t="s">
        <v>15</v>
      </c>
      <c r="F3" s="252"/>
      <c r="G3" s="252"/>
      <c r="H3" s="176"/>
    </row>
    <row r="4" spans="1:13" ht="15" customHeight="1">
      <c r="A4" s="297" t="s">
        <v>198</v>
      </c>
      <c r="B4" s="297"/>
      <c r="C4" s="297"/>
      <c r="D4" s="297"/>
      <c r="E4" s="297"/>
      <c r="F4" s="297"/>
      <c r="G4" s="297"/>
      <c r="H4" s="297"/>
      <c r="I4" s="297"/>
      <c r="J4" s="297"/>
      <c r="K4" s="297"/>
      <c r="L4" s="297"/>
      <c r="M4" s="297"/>
    </row>
    <row r="5" spans="1:8" ht="12.75">
      <c r="A5" s="117"/>
      <c r="B5" s="118"/>
      <c r="C5" s="118"/>
      <c r="D5" s="118"/>
      <c r="E5" s="118"/>
      <c r="F5" s="118"/>
      <c r="G5" s="118"/>
      <c r="H5" s="119"/>
    </row>
    <row r="6" spans="1:12" s="9" customFormat="1" ht="88.5" customHeight="1">
      <c r="A6" s="51" t="s">
        <v>1</v>
      </c>
      <c r="B6" s="51" t="s">
        <v>2</v>
      </c>
      <c r="C6" s="51" t="s">
        <v>3</v>
      </c>
      <c r="D6" s="52" t="s">
        <v>4</v>
      </c>
      <c r="E6" s="53" t="s">
        <v>123</v>
      </c>
      <c r="F6" s="54" t="s">
        <v>5</v>
      </c>
      <c r="G6" s="55" t="s">
        <v>6</v>
      </c>
      <c r="H6" s="56" t="s">
        <v>100</v>
      </c>
      <c r="I6" s="120"/>
      <c r="J6" s="121"/>
      <c r="K6" s="121"/>
      <c r="L6" s="121"/>
    </row>
    <row r="7" spans="1:12" ht="159.75" customHeight="1">
      <c r="A7" s="14">
        <v>1</v>
      </c>
      <c r="B7" s="103" t="s">
        <v>101</v>
      </c>
      <c r="C7" s="15" t="s">
        <v>8</v>
      </c>
      <c r="D7" s="18">
        <v>3500</v>
      </c>
      <c r="E7" s="84"/>
      <c r="F7" s="17"/>
      <c r="G7" s="122">
        <f>D7*E7</f>
        <v>0</v>
      </c>
      <c r="H7" s="123"/>
      <c r="I7" s="1"/>
      <c r="J7" s="1"/>
      <c r="K7" s="1"/>
      <c r="L7" s="1"/>
    </row>
    <row r="8" spans="1:12" ht="116.25" customHeight="1">
      <c r="A8" s="14">
        <v>2</v>
      </c>
      <c r="B8" s="103" t="s">
        <v>102</v>
      </c>
      <c r="C8" s="15" t="s">
        <v>8</v>
      </c>
      <c r="D8" s="18">
        <v>350</v>
      </c>
      <c r="E8" s="16"/>
      <c r="F8" s="17"/>
      <c r="G8" s="122">
        <f aca="true" t="shared" si="0" ref="G8:G29">D8*E8</f>
        <v>0</v>
      </c>
      <c r="H8" s="123"/>
      <c r="I8" s="1"/>
      <c r="J8" s="1"/>
      <c r="K8" s="1"/>
      <c r="L8" s="1"/>
    </row>
    <row r="9" spans="1:12" ht="186" customHeight="1">
      <c r="A9" s="14">
        <v>3</v>
      </c>
      <c r="B9" s="103" t="s">
        <v>103</v>
      </c>
      <c r="C9" s="15" t="s">
        <v>8</v>
      </c>
      <c r="D9" s="18">
        <v>100</v>
      </c>
      <c r="E9" s="16"/>
      <c r="F9" s="17"/>
      <c r="G9" s="122">
        <f t="shared" si="0"/>
        <v>0</v>
      </c>
      <c r="H9" s="123"/>
      <c r="I9" s="1"/>
      <c r="J9" s="1"/>
      <c r="K9" s="1"/>
      <c r="L9" s="1"/>
    </row>
    <row r="10" spans="1:12" ht="65.25" customHeight="1">
      <c r="A10" s="14">
        <v>4</v>
      </c>
      <c r="B10" s="103" t="s">
        <v>104</v>
      </c>
      <c r="C10" s="15" t="s">
        <v>7</v>
      </c>
      <c r="D10" s="18">
        <v>100</v>
      </c>
      <c r="E10" s="72"/>
      <c r="F10" s="17"/>
      <c r="G10" s="122">
        <f t="shared" si="0"/>
        <v>0</v>
      </c>
      <c r="H10" s="123"/>
      <c r="I10" s="1"/>
      <c r="J10" s="1"/>
      <c r="K10" s="1"/>
      <c r="L10" s="1"/>
    </row>
    <row r="11" spans="1:12" ht="73.5" customHeight="1">
      <c r="A11" s="14">
        <v>5</v>
      </c>
      <c r="B11" s="103" t="s">
        <v>105</v>
      </c>
      <c r="C11" s="15" t="s">
        <v>7</v>
      </c>
      <c r="D11" s="18">
        <v>1500</v>
      </c>
      <c r="E11" s="4"/>
      <c r="F11" s="17"/>
      <c r="G11" s="122">
        <f t="shared" si="0"/>
        <v>0</v>
      </c>
      <c r="H11" s="123"/>
      <c r="I11" s="1"/>
      <c r="J11" s="1"/>
      <c r="K11" s="1"/>
      <c r="L11" s="1"/>
    </row>
    <row r="12" spans="1:12" ht="56.25" customHeight="1">
      <c r="A12" s="14">
        <v>6</v>
      </c>
      <c r="B12" s="104" t="s">
        <v>106</v>
      </c>
      <c r="C12" s="15" t="s">
        <v>7</v>
      </c>
      <c r="D12" s="18">
        <v>5000</v>
      </c>
      <c r="E12" s="16"/>
      <c r="F12" s="17"/>
      <c r="G12" s="122">
        <f t="shared" si="0"/>
        <v>0</v>
      </c>
      <c r="H12" s="123"/>
      <c r="I12" s="1"/>
      <c r="J12" s="1"/>
      <c r="K12" s="1"/>
      <c r="L12" s="1"/>
    </row>
    <row r="13" spans="1:12" ht="72.75" customHeight="1">
      <c r="A13" s="14">
        <v>7</v>
      </c>
      <c r="B13" s="103" t="s">
        <v>107</v>
      </c>
      <c r="C13" s="15" t="s">
        <v>7</v>
      </c>
      <c r="D13" s="124">
        <v>1500</v>
      </c>
      <c r="E13" s="125"/>
      <c r="F13" s="17"/>
      <c r="G13" s="122">
        <f t="shared" si="0"/>
        <v>0</v>
      </c>
      <c r="H13" s="123"/>
      <c r="I13" s="1"/>
      <c r="J13" s="1"/>
      <c r="K13" s="1"/>
      <c r="L13" s="1"/>
    </row>
    <row r="14" spans="1:12" ht="102">
      <c r="A14" s="14">
        <v>8</v>
      </c>
      <c r="B14" s="126" t="s">
        <v>108</v>
      </c>
      <c r="C14" s="15" t="s">
        <v>0</v>
      </c>
      <c r="D14" s="18">
        <v>700</v>
      </c>
      <c r="E14" s="16"/>
      <c r="F14" s="127"/>
      <c r="G14" s="122">
        <f t="shared" si="0"/>
        <v>0</v>
      </c>
      <c r="H14" s="128"/>
      <c r="I14" s="1"/>
      <c r="J14" s="1"/>
      <c r="K14" s="1"/>
      <c r="L14" s="1"/>
    </row>
    <row r="15" spans="1:12" ht="59.25" customHeight="1">
      <c r="A15" s="14">
        <v>9</v>
      </c>
      <c r="B15" s="104" t="s">
        <v>109</v>
      </c>
      <c r="C15" s="129" t="s">
        <v>7</v>
      </c>
      <c r="D15" s="130">
        <v>1200</v>
      </c>
      <c r="E15" s="131"/>
      <c r="F15" s="17"/>
      <c r="G15" s="122">
        <f t="shared" si="0"/>
        <v>0</v>
      </c>
      <c r="H15" s="123"/>
      <c r="I15" s="1"/>
      <c r="J15" s="1"/>
      <c r="K15" s="1"/>
      <c r="L15" s="1"/>
    </row>
    <row r="16" spans="1:12" ht="54" customHeight="1">
      <c r="A16" s="14">
        <v>10</v>
      </c>
      <c r="B16" s="6" t="s">
        <v>110</v>
      </c>
      <c r="C16" s="129" t="s">
        <v>7</v>
      </c>
      <c r="D16" s="93">
        <v>1500</v>
      </c>
      <c r="E16" s="131"/>
      <c r="F16" s="17"/>
      <c r="G16" s="122">
        <f t="shared" si="0"/>
        <v>0</v>
      </c>
      <c r="H16" s="123"/>
      <c r="I16" s="1"/>
      <c r="J16" s="1"/>
      <c r="K16" s="1"/>
      <c r="L16" s="1"/>
    </row>
    <row r="17" spans="1:12" ht="60.75" customHeight="1">
      <c r="A17" s="14">
        <v>11</v>
      </c>
      <c r="B17" s="104" t="s">
        <v>111</v>
      </c>
      <c r="C17" s="129" t="s">
        <v>7</v>
      </c>
      <c r="D17" s="130">
        <v>4000</v>
      </c>
      <c r="E17" s="131"/>
      <c r="F17" s="17"/>
      <c r="G17" s="122">
        <f t="shared" si="0"/>
        <v>0</v>
      </c>
      <c r="H17" s="123"/>
      <c r="I17" s="1"/>
      <c r="J17" s="1"/>
      <c r="K17" s="1"/>
      <c r="L17" s="1"/>
    </row>
    <row r="18" spans="1:12" ht="129" customHeight="1">
      <c r="A18" s="14">
        <v>12</v>
      </c>
      <c r="B18" s="104" t="s">
        <v>133</v>
      </c>
      <c r="C18" s="159" t="s">
        <v>7</v>
      </c>
      <c r="D18" s="132">
        <v>100</v>
      </c>
      <c r="E18" s="160"/>
      <c r="F18" s="127"/>
      <c r="G18" s="122">
        <f t="shared" si="0"/>
        <v>0</v>
      </c>
      <c r="H18" s="123"/>
      <c r="I18" s="1"/>
      <c r="J18" s="1"/>
      <c r="K18" s="1"/>
      <c r="L18" s="1"/>
    </row>
    <row r="19" spans="1:12" ht="84.75" customHeight="1">
      <c r="A19" s="14">
        <v>13</v>
      </c>
      <c r="B19" s="104" t="s">
        <v>134</v>
      </c>
      <c r="C19" s="159" t="s">
        <v>7</v>
      </c>
      <c r="D19" s="132">
        <v>100</v>
      </c>
      <c r="E19" s="160"/>
      <c r="F19" s="127"/>
      <c r="G19" s="122">
        <f t="shared" si="0"/>
        <v>0</v>
      </c>
      <c r="H19" s="123"/>
      <c r="I19" s="1"/>
      <c r="J19" s="1"/>
      <c r="K19" s="1"/>
      <c r="L19" s="1"/>
    </row>
    <row r="20" spans="1:12" ht="102" customHeight="1">
      <c r="A20" s="14">
        <v>14</v>
      </c>
      <c r="B20" s="104" t="s">
        <v>112</v>
      </c>
      <c r="C20" s="129" t="s">
        <v>7</v>
      </c>
      <c r="D20" s="130">
        <v>100</v>
      </c>
      <c r="E20" s="131"/>
      <c r="F20" s="17"/>
      <c r="G20" s="122">
        <f t="shared" si="0"/>
        <v>0</v>
      </c>
      <c r="H20" s="123"/>
      <c r="I20" s="1"/>
      <c r="J20" s="1"/>
      <c r="K20" s="1"/>
      <c r="L20" s="1"/>
    </row>
    <row r="21" spans="1:12" ht="51.75" customHeight="1">
      <c r="A21" s="14">
        <v>15</v>
      </c>
      <c r="B21" s="104" t="s">
        <v>113</v>
      </c>
      <c r="C21" s="129" t="s">
        <v>7</v>
      </c>
      <c r="D21" s="132">
        <v>200</v>
      </c>
      <c r="E21" s="131"/>
      <c r="F21" s="17"/>
      <c r="G21" s="122">
        <f t="shared" si="0"/>
        <v>0</v>
      </c>
      <c r="H21" s="123"/>
      <c r="I21" s="1"/>
      <c r="J21" s="1"/>
      <c r="K21" s="1"/>
      <c r="L21" s="1"/>
    </row>
    <row r="22" spans="1:12" ht="68.25" customHeight="1">
      <c r="A22" s="14">
        <v>16</v>
      </c>
      <c r="B22" s="8" t="s">
        <v>114</v>
      </c>
      <c r="C22" s="15" t="s">
        <v>0</v>
      </c>
      <c r="D22" s="18">
        <v>2000</v>
      </c>
      <c r="E22" s="16"/>
      <c r="F22" s="17"/>
      <c r="G22" s="122">
        <f t="shared" si="0"/>
        <v>0</v>
      </c>
      <c r="H22" s="123"/>
      <c r="I22" s="1"/>
      <c r="J22" s="1"/>
      <c r="K22" s="1"/>
      <c r="L22" s="1"/>
    </row>
    <row r="23" spans="1:12" ht="117.75" customHeight="1">
      <c r="A23" s="14">
        <v>17</v>
      </c>
      <c r="B23" s="8" t="s">
        <v>126</v>
      </c>
      <c r="C23" s="15" t="s">
        <v>0</v>
      </c>
      <c r="D23" s="18">
        <v>300</v>
      </c>
      <c r="E23" s="16"/>
      <c r="F23" s="127"/>
      <c r="G23" s="122">
        <f t="shared" si="0"/>
        <v>0</v>
      </c>
      <c r="H23" s="128"/>
      <c r="I23" s="1"/>
      <c r="J23" s="1"/>
      <c r="K23" s="1"/>
      <c r="L23" s="1"/>
    </row>
    <row r="24" spans="1:12" ht="262.5" customHeight="1">
      <c r="A24" s="14">
        <v>18</v>
      </c>
      <c r="B24" s="8" t="s">
        <v>115</v>
      </c>
      <c r="C24" s="15" t="s">
        <v>8</v>
      </c>
      <c r="D24" s="18">
        <v>1500</v>
      </c>
      <c r="E24" s="16"/>
      <c r="F24" s="17"/>
      <c r="G24" s="122">
        <f t="shared" si="0"/>
        <v>0</v>
      </c>
      <c r="H24" s="123"/>
      <c r="I24" s="1"/>
      <c r="J24" s="1"/>
      <c r="K24" s="1"/>
      <c r="L24" s="1"/>
    </row>
    <row r="25" spans="1:12" ht="288.75" customHeight="1">
      <c r="A25" s="14">
        <v>19</v>
      </c>
      <c r="B25" s="133" t="s">
        <v>116</v>
      </c>
      <c r="C25" s="134" t="s">
        <v>8</v>
      </c>
      <c r="D25" s="135">
        <v>700</v>
      </c>
      <c r="E25" s="136"/>
      <c r="F25" s="137"/>
      <c r="G25" s="138">
        <f t="shared" si="0"/>
        <v>0</v>
      </c>
      <c r="H25" s="139"/>
      <c r="I25" s="1"/>
      <c r="J25" s="1"/>
      <c r="K25" s="1"/>
      <c r="L25" s="1"/>
    </row>
    <row r="26" spans="1:12" ht="184.5" customHeight="1">
      <c r="A26" s="14">
        <v>20</v>
      </c>
      <c r="B26" s="8" t="s">
        <v>117</v>
      </c>
      <c r="C26" s="15" t="s">
        <v>8</v>
      </c>
      <c r="D26" s="18">
        <v>100</v>
      </c>
      <c r="E26" s="16"/>
      <c r="F26" s="17"/>
      <c r="G26" s="122">
        <f t="shared" si="0"/>
        <v>0</v>
      </c>
      <c r="H26" s="123"/>
      <c r="I26" s="1"/>
      <c r="J26" s="1"/>
      <c r="K26" s="1"/>
      <c r="L26" s="1"/>
    </row>
    <row r="27" spans="1:12" ht="83.25" customHeight="1">
      <c r="A27" s="14">
        <v>21</v>
      </c>
      <c r="B27" s="8" t="s">
        <v>118</v>
      </c>
      <c r="C27" s="15" t="s">
        <v>8</v>
      </c>
      <c r="D27" s="18">
        <v>800</v>
      </c>
      <c r="E27" s="16"/>
      <c r="F27" s="17"/>
      <c r="G27" s="122">
        <f t="shared" si="0"/>
        <v>0</v>
      </c>
      <c r="H27" s="123"/>
      <c r="I27" s="1"/>
      <c r="J27" s="1"/>
      <c r="K27" s="1"/>
      <c r="L27" s="1"/>
    </row>
    <row r="28" spans="1:12" ht="39.75" customHeight="1">
      <c r="A28" s="14">
        <v>22</v>
      </c>
      <c r="B28" s="8" t="s">
        <v>120</v>
      </c>
      <c r="C28" s="15" t="s">
        <v>0</v>
      </c>
      <c r="D28" s="18">
        <v>2000</v>
      </c>
      <c r="E28" s="16"/>
      <c r="F28" s="17"/>
      <c r="G28" s="122">
        <f t="shared" si="0"/>
        <v>0</v>
      </c>
      <c r="H28" s="123"/>
      <c r="I28" s="1"/>
      <c r="J28" s="1"/>
      <c r="K28" s="1"/>
      <c r="L28" s="1"/>
    </row>
    <row r="29" spans="1:12" ht="39.75" customHeight="1">
      <c r="A29" s="14">
        <v>23</v>
      </c>
      <c r="B29" s="8" t="s">
        <v>121</v>
      </c>
      <c r="C29" s="15" t="s">
        <v>0</v>
      </c>
      <c r="D29" s="18">
        <v>1200</v>
      </c>
      <c r="E29" s="16"/>
      <c r="F29" s="17"/>
      <c r="G29" s="122">
        <f t="shared" si="0"/>
        <v>0</v>
      </c>
      <c r="H29" s="123"/>
      <c r="I29" s="1"/>
      <c r="J29" s="1"/>
      <c r="K29" s="1"/>
      <c r="L29" s="1"/>
    </row>
    <row r="30" spans="1:12" ht="12.75">
      <c r="A30" s="140"/>
      <c r="B30" s="298" t="s">
        <v>122</v>
      </c>
      <c r="C30" s="261"/>
      <c r="D30" s="261"/>
      <c r="E30" s="261"/>
      <c r="F30" s="261"/>
      <c r="G30" s="141">
        <f>SUM(G7:G29)</f>
        <v>0</v>
      </c>
      <c r="H30" s="142"/>
      <c r="I30" s="1"/>
      <c r="J30" s="1"/>
      <c r="K30" s="1"/>
      <c r="L30" s="1"/>
    </row>
    <row r="31" spans="9:12" ht="12.75">
      <c r="I31" s="1"/>
      <c r="J31" s="1"/>
      <c r="K31" s="1"/>
      <c r="L31" s="1"/>
    </row>
    <row r="33" spans="3:8" ht="12.75">
      <c r="C33" s="287"/>
      <c r="D33" s="252"/>
      <c r="E33" s="252"/>
      <c r="F33" s="252"/>
      <c r="G33" s="252"/>
      <c r="H33" s="252"/>
    </row>
    <row r="34" spans="3:8" ht="34.5" customHeight="1">
      <c r="C34" s="260"/>
      <c r="D34" s="256"/>
      <c r="E34" s="256"/>
      <c r="F34" s="256"/>
      <c r="G34" s="256"/>
      <c r="H34" s="256"/>
    </row>
    <row r="35" spans="1:11" ht="16.5" customHeight="1">
      <c r="A35" s="143"/>
      <c r="B35" s="299"/>
      <c r="C35" s="299"/>
      <c r="D35" s="299"/>
      <c r="E35" s="299"/>
      <c r="F35" s="299"/>
      <c r="G35" s="299"/>
      <c r="H35" s="299"/>
      <c r="I35" s="299"/>
      <c r="J35" s="144"/>
      <c r="K35" s="144"/>
    </row>
    <row r="36" spans="2:8" ht="34.5" customHeight="1">
      <c r="B36" s="280" t="s">
        <v>130</v>
      </c>
      <c r="C36" s="281"/>
      <c r="D36" s="281"/>
      <c r="E36" s="281"/>
      <c r="F36" s="281"/>
      <c r="G36" s="281"/>
      <c r="H36" s="281"/>
    </row>
  </sheetData>
  <sheetProtection/>
  <mergeCells count="8">
    <mergeCell ref="B36:H36"/>
    <mergeCell ref="G2:H2"/>
    <mergeCell ref="A4:M4"/>
    <mergeCell ref="B30:F30"/>
    <mergeCell ref="C33:H33"/>
    <mergeCell ref="C34:H34"/>
    <mergeCell ref="B35:I35"/>
    <mergeCell ref="E3:G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Wojewódzki Szpital Zespolony w Kielcach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akrawczyk</dc:creator>
  <cp:keywords/>
  <dc:description/>
  <cp:lastModifiedBy>ekwasniewska</cp:lastModifiedBy>
  <cp:lastPrinted>2020-12-23T09:10:42Z</cp:lastPrinted>
  <dcterms:created xsi:type="dcterms:W3CDTF">2014-10-27T09:30:03Z</dcterms:created>
  <dcterms:modified xsi:type="dcterms:W3CDTF">2021-01-11T10:48:21Z</dcterms:modified>
  <cp:category/>
  <cp:version/>
  <cp:contentType/>
  <cp:contentStatus/>
</cp:coreProperties>
</file>