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86 - 2021 SZWY\"/>
    </mc:Choice>
  </mc:AlternateContent>
  <xr:revisionPtr revIDLastSave="0" documentId="13_ncr:1_{8A1C50BC-F916-4D2E-AAB0-9093B153E3F1}" xr6:coauthVersionLast="47" xr6:coauthVersionMax="47" xr10:uidLastSave="{00000000-0000-0000-0000-000000000000}"/>
  <bookViews>
    <workbookView xWindow="-28920" yWindow="-60" windowWidth="29040" windowHeight="15840" firstSheet="18" activeTab="25" xr2:uid="{00000000-000D-0000-FFFF-FFFF00000000}"/>
  </bookViews>
  <sheets>
    <sheet name="Pakiet nr 1" sheetId="1" r:id="rId1"/>
    <sheet name="Pakiet nr 2" sheetId="2" r:id="rId2"/>
    <sheet name="Pakiet nr 3" sheetId="3" r:id="rId3"/>
    <sheet name="Pakiet nr 4" sheetId="6" r:id="rId4"/>
    <sheet name="Pakiet nr 5" sheetId="19" r:id="rId5"/>
    <sheet name="Pakiet nr 6" sheetId="24" r:id="rId6"/>
    <sheet name="Pakiet nr 7" sheetId="4" r:id="rId7"/>
    <sheet name="Pakiet nr 8" sheetId="5" r:id="rId8"/>
    <sheet name="Pakiet nr 9" sheetId="7" r:id="rId9"/>
    <sheet name="Pakiet nr 10" sheetId="8" r:id="rId10"/>
    <sheet name="Pakiet nr 11" sheetId="35" r:id="rId11"/>
    <sheet name="Pakiet nr 12" sheetId="9" r:id="rId12"/>
    <sheet name="Pakiet nr 13" sheetId="37" r:id="rId13"/>
    <sheet name="Pakiet nr 14" sheetId="10" r:id="rId14"/>
    <sheet name="Pakiet nr 15" sheetId="21" r:id="rId15"/>
    <sheet name="Pakiet nr 16" sheetId="36" r:id="rId16"/>
    <sheet name="Pakiet nr 17" sheetId="14" r:id="rId17"/>
    <sheet name="Pakiet nr 18" sheetId="15" r:id="rId18"/>
    <sheet name="Pakiet nr 19" sheetId="16" r:id="rId19"/>
    <sheet name="Pakiet nr 20" sheetId="17" r:id="rId20"/>
    <sheet name="Pakiet nr 21" sheetId="34" r:id="rId21"/>
    <sheet name="Pakiet nr 22" sheetId="32" r:id="rId22"/>
    <sheet name="Pakiet nr 23" sheetId="20" r:id="rId23"/>
    <sheet name="Pakiet nr 24" sheetId="22" r:id="rId24"/>
    <sheet name="Pakiet nr 25" sheetId="27" r:id="rId25"/>
    <sheet name="Pakiet nr 26" sheetId="13" r:id="rId26"/>
  </sheets>
  <definedNames>
    <definedName name="_xlnm._FilterDatabase" localSheetId="11" hidden="1">'Pakiet nr 12'!#REF!</definedName>
    <definedName name="_xlnm.Print_Area" localSheetId="0">'Pakiet nr 1'!$A$1:$O$20</definedName>
    <definedName name="_xlnm.Print_Area" localSheetId="9">'Pakiet nr 10'!$A$1:$O$25</definedName>
    <definedName name="_xlnm.Print_Area" localSheetId="10">'Pakiet nr 11'!$A$1:$J$7</definedName>
    <definedName name="_xlnm.Print_Area" localSheetId="11">'Pakiet nr 12'!$A$1:$O$54</definedName>
    <definedName name="_xlnm.Print_Area" localSheetId="12">'Pakiet nr 13'!$A$1:$O$56</definedName>
    <definedName name="_xlnm.Print_Area" localSheetId="13">'Pakiet nr 14'!$A$1:$O$26</definedName>
    <definedName name="_xlnm.Print_Area" localSheetId="14">'Pakiet nr 15'!$A$1:$O$19</definedName>
    <definedName name="_xlnm.Print_Area" localSheetId="15">'Pakiet nr 16'!$A$1:$O$13</definedName>
    <definedName name="_xlnm.Print_Area" localSheetId="16">'Pakiet nr 17'!$A$1:$M$12</definedName>
    <definedName name="_xlnm.Print_Area" localSheetId="17">'Pakiet nr 18'!$A$1:$K$12</definedName>
    <definedName name="_xlnm.Print_Area" localSheetId="18">'Pakiet nr 19'!$A$1:$L$23</definedName>
    <definedName name="_xlnm.Print_Area" localSheetId="1">'Pakiet nr 2'!$A$1:$O$20</definedName>
    <definedName name="_xlnm.Print_Area" localSheetId="19">'Pakiet nr 20'!$A$1:$K$8</definedName>
    <definedName name="_xlnm.Print_Area" localSheetId="20">'Pakiet nr 21'!$A$1:$K$6</definedName>
    <definedName name="_xlnm.Print_Area" localSheetId="21">'Pakiet nr 22'!$A$1:$K$10</definedName>
    <definedName name="_xlnm.Print_Area" localSheetId="22">'Pakiet nr 23'!$A$1:$H$6</definedName>
    <definedName name="_xlnm.Print_Area" localSheetId="23">'Pakiet nr 24'!$A$1:$O$8</definedName>
    <definedName name="_xlnm.Print_Area" localSheetId="24">'Pakiet nr 25'!$A$1:$K$8</definedName>
    <definedName name="_xlnm.Print_Area" localSheetId="25">'Pakiet nr 26'!$A$1:$K$6</definedName>
    <definedName name="_xlnm.Print_Area" localSheetId="2">'Pakiet nr 3'!$A$1:$O$31</definedName>
    <definedName name="_xlnm.Print_Area" localSheetId="3">'Pakiet nr 4'!$A$1:$O$68</definedName>
    <definedName name="_xlnm.Print_Area" localSheetId="4">'Pakiet nr 5'!$A$1:$O$6</definedName>
    <definedName name="_xlnm.Print_Area" localSheetId="5">'Pakiet nr 6'!$A$1:$O$8</definedName>
    <definedName name="_xlnm.Print_Area" localSheetId="6">'Pakiet nr 7'!$A$1:$O$60</definedName>
    <definedName name="_xlnm.Print_Area" localSheetId="7">'Pakiet nr 8'!$A$1:$O$23</definedName>
    <definedName name="_xlnm.Print_Area" localSheetId="8">'Pakiet nr 9'!$A$1:$O$12</definedName>
  </definedNames>
  <calcPr calcId="181029"/>
</workbook>
</file>

<file path=xl/calcChain.xml><?xml version="1.0" encoding="utf-8"?>
<calcChain xmlns="http://schemas.openxmlformats.org/spreadsheetml/2006/main">
  <c r="J7" i="27" l="1"/>
  <c r="J6" i="27"/>
  <c r="J5" i="27"/>
  <c r="N8" i="22"/>
  <c r="N6" i="22"/>
  <c r="N7" i="22"/>
  <c r="N5" i="22"/>
  <c r="G5" i="20"/>
  <c r="J9" i="32"/>
  <c r="J6" i="32"/>
  <c r="J7" i="32"/>
  <c r="J8" i="32"/>
  <c r="J5" i="32"/>
  <c r="J5" i="34"/>
  <c r="J7" i="17"/>
  <c r="J6" i="17"/>
  <c r="J5" i="17"/>
  <c r="K15" i="16"/>
  <c r="K16" i="16"/>
  <c r="K17" i="16"/>
  <c r="K18" i="16"/>
  <c r="K19" i="16"/>
  <c r="K20" i="16"/>
  <c r="K21" i="16"/>
  <c r="K14" i="16"/>
  <c r="K22" i="16" s="1"/>
  <c r="J11" i="15"/>
  <c r="J6" i="15"/>
  <c r="J7" i="15"/>
  <c r="J8" i="15"/>
  <c r="J9" i="15"/>
  <c r="J10" i="15"/>
  <c r="J5" i="15"/>
  <c r="L12" i="14"/>
  <c r="L6" i="14"/>
  <c r="L7" i="14"/>
  <c r="L8" i="14"/>
  <c r="L9" i="14"/>
  <c r="L10" i="14"/>
  <c r="L11" i="14"/>
  <c r="L5" i="14"/>
  <c r="N12" i="36"/>
  <c r="N11" i="36"/>
  <c r="N9" i="36"/>
  <c r="N8" i="36"/>
  <c r="N10" i="21"/>
  <c r="N11" i="21"/>
  <c r="N12" i="21"/>
  <c r="N13" i="21"/>
  <c r="N14" i="21"/>
  <c r="N15" i="21"/>
  <c r="N16" i="21"/>
  <c r="N17" i="21"/>
  <c r="N9" i="21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7" i="10"/>
  <c r="N52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42" i="37"/>
  <c r="N43" i="37"/>
  <c r="N44" i="37"/>
  <c r="N45" i="37"/>
  <c r="N46" i="37"/>
  <c r="N47" i="37"/>
  <c r="N48" i="37"/>
  <c r="N49" i="37"/>
  <c r="N50" i="37"/>
  <c r="N51" i="37"/>
  <c r="N8" i="37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13" i="9"/>
  <c r="N11" i="7"/>
  <c r="N7" i="7"/>
  <c r="N8" i="7"/>
  <c r="N9" i="7"/>
  <c r="N10" i="7"/>
  <c r="N6" i="7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5" i="5"/>
  <c r="N6" i="4"/>
  <c r="N59" i="4" s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" i="4"/>
  <c r="N67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14" i="6"/>
  <c r="N5" i="19"/>
  <c r="N6" i="24"/>
  <c r="N5" i="24"/>
  <c r="N7" i="24" s="1"/>
  <c r="N53" i="9" l="1"/>
  <c r="N18" i="1"/>
  <c r="N6" i="1"/>
  <c r="N7" i="1"/>
  <c r="N8" i="1"/>
  <c r="N9" i="1"/>
  <c r="N10" i="1"/>
  <c r="N11" i="1"/>
  <c r="N12" i="1"/>
  <c r="N13" i="1"/>
  <c r="N14" i="1"/>
  <c r="N15" i="1"/>
  <c r="N16" i="1"/>
  <c r="N17" i="1"/>
  <c r="N5" i="1"/>
  <c r="N25" i="10" l="1"/>
  <c r="N18" i="21" l="1"/>
  <c r="N30" i="3" l="1"/>
  <c r="N19" i="2"/>
  <c r="N22" i="5"/>
  <c r="N24" i="8"/>
</calcChain>
</file>

<file path=xl/sharedStrings.xml><?xml version="1.0" encoding="utf-8"?>
<sst xmlns="http://schemas.openxmlformats.org/spreadsheetml/2006/main" count="2638" uniqueCount="565">
  <si>
    <t>1.</t>
  </si>
  <si>
    <t>10/0</t>
  </si>
  <si>
    <t>30 cm</t>
  </si>
  <si>
    <t>1/2 koła</t>
  </si>
  <si>
    <t>6,9 - 7 mm</t>
  </si>
  <si>
    <t>szt.</t>
  </si>
  <si>
    <t>2.</t>
  </si>
  <si>
    <t>5/0</t>
  </si>
  <si>
    <t>45 cm</t>
  </si>
  <si>
    <t>3/8 koła</t>
  </si>
  <si>
    <t>13 mm</t>
  </si>
  <si>
    <t>kosmetyczna odwrotnie tnąca</t>
  </si>
  <si>
    <t>3.</t>
  </si>
  <si>
    <t>45cm</t>
  </si>
  <si>
    <t>19 mm</t>
  </si>
  <si>
    <t>4.</t>
  </si>
  <si>
    <t>4/0</t>
  </si>
  <si>
    <t>igła odwrotnie tnąca</t>
  </si>
  <si>
    <t>5.</t>
  </si>
  <si>
    <t>3/0</t>
  </si>
  <si>
    <t>75 cm</t>
  </si>
  <si>
    <t>6.</t>
  </si>
  <si>
    <t>igła kosmetyczna odwrotnie tnąca</t>
  </si>
  <si>
    <t>7.</t>
  </si>
  <si>
    <t>75cm</t>
  </si>
  <si>
    <t>24-26 mm</t>
  </si>
  <si>
    <t>8.</t>
  </si>
  <si>
    <t>24 -26 mm</t>
  </si>
  <si>
    <t>9.</t>
  </si>
  <si>
    <t>2/0</t>
  </si>
  <si>
    <t>26 mm</t>
  </si>
  <si>
    <t xml:space="preserve">igła odwrotnie tnąca  </t>
  </si>
  <si>
    <t>10.</t>
  </si>
  <si>
    <t>75cm - 90cm</t>
  </si>
  <si>
    <t>35 - 36 mm</t>
  </si>
  <si>
    <t>11.</t>
  </si>
  <si>
    <t>39 - 40 mm</t>
  </si>
  <si>
    <t>igła tnąca</t>
  </si>
  <si>
    <t>12.</t>
  </si>
  <si>
    <t>90cm</t>
  </si>
  <si>
    <t>30 mm</t>
  </si>
  <si>
    <t>Wartość pakietu:</t>
  </si>
  <si>
    <t>……………………………………………………………</t>
  </si>
  <si>
    <t>podpis osoby/osób uprawnionej do reprezetowania wykonawcy</t>
  </si>
  <si>
    <t>Lp.</t>
  </si>
  <si>
    <t>wyszczególnienie/ nazwa handlowa</t>
  </si>
  <si>
    <t>rozmiar</t>
  </si>
  <si>
    <t>opis igły</t>
  </si>
  <si>
    <t xml:space="preserve">opis, symbol igły </t>
  </si>
  <si>
    <t>nr katalogowy</t>
  </si>
  <si>
    <t>ilość szt. w op.</t>
  </si>
  <si>
    <t>J.M</t>
  </si>
  <si>
    <t>Ilość</t>
  </si>
  <si>
    <t>VAT %</t>
  </si>
  <si>
    <t>cena jednostkowa brutto/zł</t>
  </si>
  <si>
    <t>wartość brutto/zł</t>
  </si>
  <si>
    <t>Długość igły</t>
  </si>
  <si>
    <t>6/0</t>
  </si>
  <si>
    <t>igła odwrotnie tnąca, kosmetyczna</t>
  </si>
  <si>
    <t>16 mm</t>
  </si>
  <si>
    <t xml:space="preserve">igła odwrotnie tnąca, kosmetyczna </t>
  </si>
  <si>
    <t>igła odwrotnie tnąca, kosmetyczna.</t>
  </si>
  <si>
    <t>24 mm</t>
  </si>
  <si>
    <t>45 cm niebieski</t>
  </si>
  <si>
    <t>igła odwrotnie tnąca kosmetyczna</t>
  </si>
  <si>
    <t>39 mm</t>
  </si>
  <si>
    <t>37 mm</t>
  </si>
  <si>
    <t>48 mm</t>
  </si>
  <si>
    <t>13.</t>
  </si>
  <si>
    <t>8/0</t>
  </si>
  <si>
    <t>60 cm</t>
  </si>
  <si>
    <t>9,3 mm</t>
  </si>
  <si>
    <t>igła okrągła z mikroostrzem, podwójna</t>
  </si>
  <si>
    <t>7/0</t>
  </si>
  <si>
    <t>3/8 koła czarna</t>
  </si>
  <si>
    <t xml:space="preserve">igła okrągła, podwójna            </t>
  </si>
  <si>
    <t>11 mm</t>
  </si>
  <si>
    <t>igła okrągła podwójna</t>
  </si>
  <si>
    <t>90 cm</t>
  </si>
  <si>
    <t>17 mm</t>
  </si>
  <si>
    <t>igła okrągła, podwójna</t>
  </si>
  <si>
    <t>20 mm</t>
  </si>
  <si>
    <t xml:space="preserve">igła okrągła z mikroostrzem, podwójna        </t>
  </si>
  <si>
    <t xml:space="preserve">igła okrągła, podwójna       </t>
  </si>
  <si>
    <t xml:space="preserve">90 cm </t>
  </si>
  <si>
    <t>31 mm</t>
  </si>
  <si>
    <t xml:space="preserve">igła okragła z mikroostrzem podwójna </t>
  </si>
  <si>
    <t>1/2koła</t>
  </si>
  <si>
    <t>36 - 37 mm</t>
  </si>
  <si>
    <t xml:space="preserve">igła okrągła, wzmocniona      </t>
  </si>
  <si>
    <t>70-75 cm fioletowy</t>
  </si>
  <si>
    <t>26-27 mm</t>
  </si>
  <si>
    <t>igła okrągła</t>
  </si>
  <si>
    <t xml:space="preserve">J IGŁA </t>
  </si>
  <si>
    <t>31 - 32 mm</t>
  </si>
  <si>
    <t>igła okrągła lub okragło-tnąca</t>
  </si>
  <si>
    <t>48mm</t>
  </si>
  <si>
    <t>36-37 mm</t>
  </si>
  <si>
    <t>igła okrągło-tnąca lub igła przyostrzona</t>
  </si>
  <si>
    <t>30 - 31  mm</t>
  </si>
  <si>
    <t>igła okrągła lub okragła rozwarstwiająca</t>
  </si>
  <si>
    <t>bez igły</t>
  </si>
  <si>
    <t>30 - 31 mm</t>
  </si>
  <si>
    <t>36 - 37  mm</t>
  </si>
  <si>
    <t>igła okrągła lub okragła  rozwarstwiająca</t>
  </si>
  <si>
    <t>40 mm</t>
  </si>
  <si>
    <t>40mm</t>
  </si>
  <si>
    <t>20 - 22 mm</t>
  </si>
  <si>
    <t>igła okrągła lub okrągła  rozwarstwiająca</t>
  </si>
  <si>
    <t>14.</t>
  </si>
  <si>
    <t>26mm</t>
  </si>
  <si>
    <t>15.</t>
  </si>
  <si>
    <t>16.</t>
  </si>
  <si>
    <t>17.</t>
  </si>
  <si>
    <t>18.</t>
  </si>
  <si>
    <t>igła okrągła lub okrągła wzmocniona</t>
  </si>
  <si>
    <t>19.</t>
  </si>
  <si>
    <t>65 mm</t>
  </si>
  <si>
    <t>20.</t>
  </si>
  <si>
    <t>21.</t>
  </si>
  <si>
    <t>22.</t>
  </si>
  <si>
    <t>23.</t>
  </si>
  <si>
    <t>22mm</t>
  </si>
  <si>
    <t>igła okrągła lub  okrągła  rozwarstwiająca</t>
  </si>
  <si>
    <t>24.</t>
  </si>
  <si>
    <t>25.</t>
  </si>
  <si>
    <t>26.</t>
  </si>
  <si>
    <t>27.</t>
  </si>
  <si>
    <t>28.</t>
  </si>
  <si>
    <t>3/8koła</t>
  </si>
  <si>
    <t>16mm</t>
  </si>
  <si>
    <t xml:space="preserve">  igła  tnąca </t>
  </si>
  <si>
    <t>29.</t>
  </si>
  <si>
    <t>igła okrągła lub okrągła rozwarstwiająca</t>
  </si>
  <si>
    <t>30.</t>
  </si>
  <si>
    <t>31.</t>
  </si>
  <si>
    <t>32.</t>
  </si>
  <si>
    <t>szt</t>
  </si>
  <si>
    <t>33.</t>
  </si>
  <si>
    <t>34.</t>
  </si>
  <si>
    <t>35.</t>
  </si>
  <si>
    <t>8 - 8,6 mm</t>
  </si>
  <si>
    <t>36.</t>
  </si>
  <si>
    <t>pętla podwiązkowa z aplikatorem</t>
  </si>
  <si>
    <t>6</t>
  </si>
  <si>
    <t>37.</t>
  </si>
  <si>
    <t>12- 13 mm</t>
  </si>
  <si>
    <t>75- 90cm fioletowy</t>
  </si>
  <si>
    <t>90cm fioletowy</t>
  </si>
  <si>
    <t>150 cm fioletowy</t>
  </si>
  <si>
    <t>75 cm fioletowy</t>
  </si>
  <si>
    <t>75cm fioletowy</t>
  </si>
  <si>
    <t>6 x 45 cm fioletowy</t>
  </si>
  <si>
    <t>12x45cm fioletowy</t>
  </si>
  <si>
    <t>70 - 75cm fioletowy</t>
  </si>
  <si>
    <t xml:space="preserve"> 12x45cm fioletowy</t>
  </si>
  <si>
    <t>6x45cm fioletowy</t>
  </si>
  <si>
    <t>45cm niebarwiona</t>
  </si>
  <si>
    <t>52 - 53 cm fioletowy</t>
  </si>
  <si>
    <t>38.</t>
  </si>
  <si>
    <t>39.</t>
  </si>
  <si>
    <t>40.</t>
  </si>
  <si>
    <t>41.</t>
  </si>
  <si>
    <t>42.</t>
  </si>
  <si>
    <t>43.</t>
  </si>
  <si>
    <t>44.</t>
  </si>
  <si>
    <t>45.</t>
  </si>
  <si>
    <t>17mm</t>
  </si>
  <si>
    <t>igła okrągła rozwarstwiająca</t>
  </si>
  <si>
    <t>12 mm</t>
  </si>
  <si>
    <t>70 cm</t>
  </si>
  <si>
    <t>20mm</t>
  </si>
  <si>
    <t>igłą okrągła</t>
  </si>
  <si>
    <t>okrągła z tnącym ostrzem</t>
  </si>
  <si>
    <t xml:space="preserve">1/2 koła </t>
  </si>
  <si>
    <t>37mm</t>
  </si>
  <si>
    <t>30mm</t>
  </si>
  <si>
    <t>podwiązka</t>
  </si>
  <si>
    <t xml:space="preserve">igła okrągła wzmocniona </t>
  </si>
  <si>
    <t>J igła</t>
  </si>
  <si>
    <t xml:space="preserve">75 cm </t>
  </si>
  <si>
    <t>igła okrągła podwójna, łatki 7x3x1,5 mm</t>
  </si>
  <si>
    <t>igła okrągło-tnąca</t>
  </si>
  <si>
    <t>90 cm niebieski</t>
  </si>
  <si>
    <t>25- 26 mm</t>
  </si>
  <si>
    <t xml:space="preserve">26mm </t>
  </si>
  <si>
    <t>90 cm                    niebieski</t>
  </si>
  <si>
    <t>90 cm             biały</t>
  </si>
  <si>
    <t xml:space="preserve">26 mm </t>
  </si>
  <si>
    <t>26  mm</t>
  </si>
  <si>
    <t>igła okrągło -tnąca, podwójna</t>
  </si>
  <si>
    <t>75 cm            niebieski</t>
  </si>
  <si>
    <t>16 -17 mm</t>
  </si>
  <si>
    <t>4 x 75 cm niebieska</t>
  </si>
  <si>
    <t>igła okrągła przyostrzona</t>
  </si>
  <si>
    <t>igła okrągła, wzmocniona, fioletowa</t>
  </si>
  <si>
    <t>27 mm</t>
  </si>
  <si>
    <t>23 cm</t>
  </si>
  <si>
    <t>70- 75 cm fioletowy lub zielony</t>
  </si>
  <si>
    <t xml:space="preserve">igła okrągła </t>
  </si>
  <si>
    <t xml:space="preserve">70 - 75 cm fioletowy lub zielony </t>
  </si>
  <si>
    <t xml:space="preserve">90 cm fioletowy lub zielony </t>
  </si>
  <si>
    <t xml:space="preserve">17 mm </t>
  </si>
  <si>
    <t>70 - 75cm fioletowy lub zielony</t>
  </si>
  <si>
    <t>70-75 cm fioletowy lub zielony</t>
  </si>
  <si>
    <t>70-75 cm niebarwiony</t>
  </si>
  <si>
    <t>26 - 27 mm</t>
  </si>
  <si>
    <t>igła okrągła wzmocniona</t>
  </si>
  <si>
    <t>1/2 kola</t>
  </si>
  <si>
    <t>30 - 31mm</t>
  </si>
  <si>
    <t>igła okrągła lub okragła rozwarstwiająca, wzmocniona</t>
  </si>
  <si>
    <t>igła okrągła wzmocniona, rozwarstwiająca</t>
  </si>
  <si>
    <t>igła okrągła, wzmocniona</t>
  </si>
  <si>
    <t>90cm fioletowy lub zielony</t>
  </si>
  <si>
    <t xml:space="preserve">igła okrągło-tnąca </t>
  </si>
  <si>
    <t>150 cm pętla</t>
  </si>
  <si>
    <t xml:space="preserve">igła odwrotnie tnąca, </t>
  </si>
  <si>
    <t>100 cm</t>
  </si>
  <si>
    <t>45 mm</t>
  </si>
  <si>
    <t>prosta</t>
  </si>
  <si>
    <t>13mm</t>
  </si>
  <si>
    <t>igła prosta, tnąca</t>
  </si>
  <si>
    <t>5/8 koła</t>
  </si>
  <si>
    <t>igła konwencjonalnie tnąca</t>
  </si>
  <si>
    <t>igła konwencjonalnie tnąca kosmetyczna</t>
  </si>
  <si>
    <t>8 mm</t>
  </si>
  <si>
    <t>igła okrągła tępa</t>
  </si>
  <si>
    <t>75 cm, fioletowy</t>
  </si>
  <si>
    <t>90 cm fioletowy</t>
  </si>
  <si>
    <t>36 mm</t>
  </si>
  <si>
    <t>55 mm</t>
  </si>
  <si>
    <t>45 cm biały</t>
  </si>
  <si>
    <t>2 x 8 mm</t>
  </si>
  <si>
    <t>podwójna szpatuła</t>
  </si>
  <si>
    <t>1/2 koła 180 °</t>
  </si>
  <si>
    <t>igła odwrotnie, tnąca kosmetyczna, dwuwklęsła</t>
  </si>
  <si>
    <t>75 cm niebieski</t>
  </si>
  <si>
    <t>60 mm</t>
  </si>
  <si>
    <t>igła prosta odwrotnie tnąca</t>
  </si>
  <si>
    <t>igła odwrotnie tnąca kosmetyczna z ostrzem micro-point</t>
  </si>
  <si>
    <t>sasz.</t>
  </si>
  <si>
    <t>51 mm</t>
  </si>
  <si>
    <t>43 mm</t>
  </si>
  <si>
    <t>22 mm</t>
  </si>
  <si>
    <t>75 cm czarny</t>
  </si>
  <si>
    <t>4x45cm (3xczarne+1białe)</t>
  </si>
  <si>
    <t>38 cm czarny</t>
  </si>
  <si>
    <t>45 cm czarny</t>
  </si>
  <si>
    <t>1/4 koła</t>
  </si>
  <si>
    <t>Nazwa handlowa</t>
  </si>
  <si>
    <t>Wyszczególnienie</t>
  </si>
  <si>
    <t xml:space="preserve">                 rozmiar</t>
  </si>
  <si>
    <t>J.M.</t>
  </si>
  <si>
    <t>ilość sztuk</t>
  </si>
  <si>
    <t>cena jednostkowa  brutto/zł</t>
  </si>
  <si>
    <t>Wosk kostny chirurgiczny 2,5 g w 1 saszetce</t>
  </si>
  <si>
    <t>2,5 g</t>
  </si>
  <si>
    <t>Nazwa Handlowa</t>
  </si>
  <si>
    <t>VAT</t>
  </si>
  <si>
    <t xml:space="preserve">Kompozytowa, syntetyczna siatka do zaopatrywania przepuklin brzusznych oraz pooperacyjnych, składająca się z niewchłanialnych monofilamentowych włókien poliestrowych tkanych w strukturze 3D, pokrytych błoną zapobiegającą powstawaniu zrostów z biowchłanialnego kolagenu hydrofilowego zapobiegającego powstawaniu zrostów. Warstwa hydrofilowa złożona z kolagenu, glikolu polietylenowego, glicerolu.. Siatka posiadająca znacznik kierunkowy w kolorze zielonym, możliwość przycięcia siatki do pożądanego rozmiaru. Rozmiar pora 3,3 x 2,3 mm, grubość 0,7 mm, gramatura siatki 66 g/m2 </t>
  </si>
  <si>
    <t>1siatka - 4,5cm x 10cm, 2 siatka - średnica - 7cm</t>
  </si>
  <si>
    <t>op (x 1szt)</t>
  </si>
  <si>
    <t>podwójna siatka polipropylenowa
(2 płaskie siatki połączone trwale łącznikiem)  a'3 szt.</t>
  </si>
  <si>
    <t>op (x 3szt)</t>
  </si>
  <si>
    <t>podwójna siatka polipropylenowa
(2 płaskie siatki połączone trwale łącznikiem) a'1 szt.</t>
  </si>
  <si>
    <t>1siatka - 4,5cm x 10cm,                          2 siatka - średnica - 10 cm</t>
  </si>
  <si>
    <t>podwójna siatka polipropylenowa
(2 płaskie siatki połączone trwale łącznikiem) a' 1szt.</t>
  </si>
  <si>
    <t>1siatka - 5,5cm x 12,8cm, 2 siatka - średnica - 10cm</t>
  </si>
  <si>
    <t>podwójna siatka (polipropylen + monofilament wchłanialny)
(2 płaskie siatki połączone trwale łącznikiem) a'1szt.</t>
  </si>
  <si>
    <t>1siatka - 6cm x 12cm, 2 siatka - średnica - 7,5cm</t>
  </si>
  <si>
    <t>1siatka - 6cm x 12cm, 2 siatka - średnica ~ 10cm</t>
  </si>
  <si>
    <t>podwójna siatka (polipropylen +monofilament wchłanialny)
(2 płaskie siatki połączone trwale łącznikiem) a'1 szt.</t>
  </si>
  <si>
    <t>1siatka - 6cm x 12cm, 2 siatka ~ 10cm x 12cm</t>
  </si>
  <si>
    <t>wyszczególnienie</t>
  </si>
  <si>
    <t>j.m.</t>
  </si>
  <si>
    <t>siatka polipropylenowa- przepuklinowa, SEPARUJĄCA</t>
  </si>
  <si>
    <t>12 cm x 15 cm</t>
  </si>
  <si>
    <t>15 cm x 20cm</t>
  </si>
  <si>
    <t>20 cm x 30 cm</t>
  </si>
  <si>
    <t>25 cm x 36 cm</t>
  </si>
  <si>
    <t>siatka kompozytowa (polipropylen+monofilament wchłanialny)</t>
  </si>
  <si>
    <t>6 cm x 11 cm</t>
  </si>
  <si>
    <t>15 cm x 15 cm</t>
  </si>
  <si>
    <t>15 cm x 30 cm</t>
  </si>
  <si>
    <t>30 cm x 30 cm</t>
  </si>
  <si>
    <t>cena jednostkowa brutto/zl</t>
  </si>
  <si>
    <t>Siatka na nerkę, wchłanialna, stosowana w zabiegach oszczędzajacych narzady miąższowe i transplantologii</t>
  </si>
  <si>
    <t>Siatka na śledzionę, wchłanialna, stosowana w zabiegach oszczędzajacych narzady miąższowe i transplantologii</t>
  </si>
  <si>
    <t>26 x 30 cm</t>
  </si>
  <si>
    <t>ilość</t>
  </si>
  <si>
    <t>rozmiar S, długość 20cm</t>
  </si>
  <si>
    <t>rozmiar M, długość 20cm</t>
  </si>
  <si>
    <t>Wyszczególnienie/ nazwa handlowa</t>
  </si>
  <si>
    <t>dł. nitki podana lub dłuższa</t>
  </si>
  <si>
    <t>długość igły</t>
  </si>
  <si>
    <t>opis igły, symbol igły</t>
  </si>
  <si>
    <t>55mm</t>
  </si>
  <si>
    <t xml:space="preserve">igła odwrotnie tnąca </t>
  </si>
  <si>
    <t>Opis przedmiotu zamówienia</t>
  </si>
  <si>
    <t>wartość brutto</t>
  </si>
  <si>
    <t>Opis, symbol igły</t>
  </si>
  <si>
    <t>Ilość szt. w op.</t>
  </si>
  <si>
    <t>8 mmx2; c</t>
  </si>
  <si>
    <t>3/8 kola</t>
  </si>
  <si>
    <t>10mmx2; c</t>
  </si>
  <si>
    <t>13 mmx2; c,p</t>
  </si>
  <si>
    <t xml:space="preserve">igła okrągła, podwójna         </t>
  </si>
  <si>
    <t>60cm</t>
  </si>
  <si>
    <t xml:space="preserve">10x75 </t>
  </si>
  <si>
    <t xml:space="preserve">18 - 20 </t>
  </si>
  <si>
    <t xml:space="preserve">okrągła, podwójna z podkładkami                 3x7x1,5 mm </t>
  </si>
  <si>
    <t>1,2 mm</t>
  </si>
  <si>
    <t>symbol igły</t>
  </si>
  <si>
    <t>Wartość brutto</t>
  </si>
  <si>
    <t>36 cm x 36cm</t>
  </si>
  <si>
    <t>okrągła, MO-4</t>
  </si>
  <si>
    <t>op.</t>
  </si>
  <si>
    <t>45 cm fioletowy</t>
  </si>
  <si>
    <t>odwrotnie tnąca</t>
  </si>
  <si>
    <t>18 mm x 2</t>
  </si>
  <si>
    <t xml:space="preserve">dł nitki </t>
  </si>
  <si>
    <t>91 cm</t>
  </si>
  <si>
    <t>150 cm zielony</t>
  </si>
  <si>
    <t>9 mm</t>
  </si>
  <si>
    <t>60 cm niebieski</t>
  </si>
  <si>
    <t>Aplikator</t>
  </si>
  <si>
    <t>1/4 koła krzywizna 100-115</t>
  </si>
  <si>
    <t>8-8,6 mm</t>
  </si>
  <si>
    <t>igła szpatułkowa podwójna</t>
  </si>
  <si>
    <t>64-65 mm</t>
  </si>
  <si>
    <t>igła okragła tępa</t>
  </si>
  <si>
    <t>90-100 cm fioletowa</t>
  </si>
  <si>
    <t>46.</t>
  </si>
  <si>
    <t>3 x 7 x 1,5 mm prostokątne</t>
  </si>
  <si>
    <t>3 x 3 x 1,5 mm prostokątne</t>
  </si>
  <si>
    <t>3 x 6 mm owalne</t>
  </si>
  <si>
    <t>4,5 x 6 mm owalne</t>
  </si>
  <si>
    <t xml:space="preserve">igła szpatułkowa podwójna </t>
  </si>
  <si>
    <t>45 cm niebieski lub czarny</t>
  </si>
  <si>
    <t>47.</t>
  </si>
  <si>
    <t>48.</t>
  </si>
  <si>
    <t>49.</t>
  </si>
  <si>
    <t>50.</t>
  </si>
  <si>
    <t>12 x 60 cm lub 5 x 70cm</t>
  </si>
  <si>
    <t>51.</t>
  </si>
  <si>
    <t>Stapler przepuklinowy do operacji przepuklin metodą laparoskopową, 5 mm zawierajacy 30 zszywek wchłanialnych.</t>
  </si>
  <si>
    <t>6 w op.</t>
  </si>
  <si>
    <t>igła okrągło- tnąca lub przyostrzona</t>
  </si>
  <si>
    <t>70-75cm fioletowy</t>
  </si>
  <si>
    <t>igła okrągła rozwarstwiająca lub okrągła wzmocniona</t>
  </si>
  <si>
    <t>16-17 mm</t>
  </si>
  <si>
    <t>igła odwrotnie, tnąca kosmetyczna lub dwuwklęsła kosmetyczna</t>
  </si>
  <si>
    <t>igła okrągło-tnąca lub przyostrzona</t>
  </si>
  <si>
    <t>igła okrągło-tnąca, podwójna typu cadiopoint</t>
  </si>
  <si>
    <t>igła okrągło tnąca lub przyostrzona</t>
  </si>
  <si>
    <t>10 x 75cm biały/niebieski lub zielony</t>
  </si>
  <si>
    <t xml:space="preserve">25-26 mm </t>
  </si>
  <si>
    <t>8 x 75 biały/niebieski lub zielony</t>
  </si>
  <si>
    <t>igła okrągła, przyostrzona, podwójna</t>
  </si>
  <si>
    <t>igła okrągła podwójna, czarna</t>
  </si>
  <si>
    <t>igła konwencjonalnie tnąca kosmetyczna dwuwklęsła</t>
  </si>
  <si>
    <t xml:space="preserve">igła okrągła, podwójna  czarna          </t>
  </si>
  <si>
    <t>100 cm czarny</t>
  </si>
  <si>
    <t>45cm fioletowy</t>
  </si>
  <si>
    <t>igła konwencjonalnie tnąca kosmetyczna, dwuwklęsła</t>
  </si>
  <si>
    <t xml:space="preserve">igła konwencjonalnie tnąca, podwójna    </t>
  </si>
  <si>
    <t xml:space="preserve">szpatuła, podwójna </t>
  </si>
  <si>
    <t>150cm fioletowy</t>
  </si>
  <si>
    <t>15 x 8 cm</t>
  </si>
  <si>
    <t>igła okrągła z podkładką teflonową 3 x 7mm</t>
  </si>
  <si>
    <t>Biomateriał z GORATEX - u do czasowego zaopatrywania wrodzonego wytrzewienia i przepukliny pępkowej wykonany z: ePTFE -dwupowierzchniowy (powierzchnia teksturowa i gładka). Rozmiar 20 cm x 30 cm, grubość 1 mm.</t>
  </si>
  <si>
    <t>Klipsy naczyniowe tytanowe posiadające zewnętrzną mikrostrukturę zapobiegającą wypadaniu klipsa z klipsownicy oraz wewnętrzną rzeźbę.</t>
  </si>
  <si>
    <t>rozmiar S. Długość otwartego klipsa: 3,0-3,2 mm, długość zamkniętego klipsa: 3,6-3,7 mm, szerokość otwartego klipsa: 2,1-4,2 mm.</t>
  </si>
  <si>
    <t>rozmiar M. Długość otwartego klipsa: 4,8 mm, długość zamkniętego klipsa: 5,4-5,6 mm, szerokość otwartego klipsa: 2,9-5,8 mm.</t>
  </si>
  <si>
    <t xml:space="preserve">Klipsownica wielorazowego użytku wykonana ze stali chirurgicznej.  Rękojeść obustronnie znakowana kolorystycznie kompatybilnie z kolorem magazynku. </t>
  </si>
  <si>
    <t>igła okrągło-tnąca, podwójna</t>
  </si>
  <si>
    <t>45 cm niebarwiony</t>
  </si>
  <si>
    <t>prostokatna 25 x 20 cm</t>
  </si>
  <si>
    <t>prostokatna 20 x 30 cm</t>
  </si>
  <si>
    <t>75 cm niebarwiony</t>
  </si>
  <si>
    <t>70 cm niebarwiony</t>
  </si>
  <si>
    <t>70 cm fioletowy</t>
  </si>
  <si>
    <t>75 cm zielony</t>
  </si>
  <si>
    <t>4 x 75cm zielony</t>
  </si>
  <si>
    <t>70cm fioletowy</t>
  </si>
  <si>
    <t>odwrotnie tnąca podwójna, kosmetyczna</t>
  </si>
  <si>
    <t>tępa, pojedyncza</t>
  </si>
  <si>
    <t>50 cm</t>
  </si>
  <si>
    <t>75 cm  zielony</t>
  </si>
  <si>
    <t>90 cm fioletowa</t>
  </si>
  <si>
    <t xml:space="preserve"> 64 mm</t>
  </si>
  <si>
    <t>6 x 75 cm fioletowy lub 5 x 70 cm fioletowy</t>
  </si>
  <si>
    <t>5 x 75 cm niebieski</t>
  </si>
  <si>
    <t>75-90 cm niebieski lub zielony</t>
  </si>
  <si>
    <t>14 cm x 14 cm</t>
  </si>
  <si>
    <t>okrągła, MH</t>
  </si>
  <si>
    <t>24 cm x 24 cm</t>
  </si>
  <si>
    <t>10 x 18 cm</t>
  </si>
  <si>
    <t>Siatka na nerkę, wchłanialna, stosowana w zabiegach oszczędzajacych narządy miąższowe i transplantologii</t>
  </si>
  <si>
    <t>2 x 22 mm</t>
  </si>
  <si>
    <t>8 lub 10 x 75 biały/niebieski lub zielony</t>
  </si>
  <si>
    <t>35 mm</t>
  </si>
  <si>
    <t>8 x 75 cm niebieski/biały</t>
  </si>
  <si>
    <t>igła okrągła CC z mikroostrzem podwójna</t>
  </si>
  <si>
    <t>11/0</t>
  </si>
  <si>
    <t xml:space="preserve">13 cm </t>
  </si>
  <si>
    <t>3,8-4 mm</t>
  </si>
  <si>
    <t>igła okrągła, mikrochirurgiczna</t>
  </si>
  <si>
    <t>75-90 cm                niebieski lub zielony</t>
  </si>
  <si>
    <t xml:space="preserve">75 cm niebieski lub zielony       </t>
  </si>
  <si>
    <t>31-32 mm</t>
  </si>
  <si>
    <t>90 cm niebieski lub zielony</t>
  </si>
  <si>
    <t xml:space="preserve">igła okrągła przyostrzona, podwójna, z łatką 7x3x1,5 mm </t>
  </si>
  <si>
    <t xml:space="preserve"> 90 cm                    biały</t>
  </si>
  <si>
    <t>igła okrągła,przyostrzona lub okrągło-tnaca, podwójna</t>
  </si>
  <si>
    <t>igła okrągła przyostrzona, podwójna z łatką 7x3x1,5 mm lub 6x3x1,5 mm</t>
  </si>
  <si>
    <t>16 -17mm</t>
  </si>
  <si>
    <t>60-75 cm            niebieski lub zielony</t>
  </si>
  <si>
    <t>25-26 mm</t>
  </si>
  <si>
    <t>75 cm              niebieski lub zielony</t>
  </si>
  <si>
    <t>90-100 cm niebieski lub zielony</t>
  </si>
  <si>
    <t>75-90 cm                     niebieski lub zielony</t>
  </si>
  <si>
    <t>60-75          niebieski lub zielony</t>
  </si>
  <si>
    <t>120 cm fioletowy</t>
  </si>
  <si>
    <t>igła narta</t>
  </si>
  <si>
    <t>23 mm</t>
  </si>
  <si>
    <t>igła okrągła, narta, podwiązka do szycia</t>
  </si>
  <si>
    <t>75 fioletowy</t>
  </si>
  <si>
    <t xml:space="preserve"> igła okrągła, wzmocniona</t>
  </si>
  <si>
    <t>6x75cm fioletowy lub 5x70cm fioletowy</t>
  </si>
  <si>
    <t xml:space="preserve"> 3/8 koła</t>
  </si>
  <si>
    <t>75-90 cm fioletowy</t>
  </si>
  <si>
    <t xml:space="preserve">igła okrągła lub okrągła  rozwarstwiająca </t>
  </si>
  <si>
    <t>igła okrągła, wzmocniona lub okrągła  rozwarstwiająca wzmocniona</t>
  </si>
  <si>
    <t>52-53 cm fioletowy</t>
  </si>
  <si>
    <t>igła okragła o zakończeniu krótkim tnącym, podwójna</t>
  </si>
  <si>
    <t>2 x 10 mm</t>
  </si>
  <si>
    <t>igła okragła o zakończeniu krótkim tnącym nowej generacji o przekroju kwadratowym i trzema warstwami powleczenia silikonem, podwójna</t>
  </si>
  <si>
    <t xml:space="preserve"> -</t>
  </si>
  <si>
    <t>90 cm      niebieski</t>
  </si>
  <si>
    <t>igła okragła o zakończeniu krótkim tnącym</t>
  </si>
  <si>
    <t>igła odwrotnie tnąca, kosmetyczna, dwuwlęsła</t>
  </si>
  <si>
    <t>igła okrągła podwójna z plegets o wymiarach 6 x 3 x 1,5 mm</t>
  </si>
  <si>
    <t xml:space="preserve">45 cm </t>
  </si>
  <si>
    <t>igła okrągło tnąca podwójna z plegets o wymiarach 6 x 3 x 1,5 mm</t>
  </si>
  <si>
    <t>prostokątna 15 x 10 cm</t>
  </si>
  <si>
    <t xml:space="preserve">Kompozytowa, syntetyczna siatka do zaopatrywania przepuklin brzusznych oraz pooperacyjnych, składająca się z niewchłanialnych monofilamentowych włókien poliestrowych tkanych w strukturze 3D, pokrytych błoną zapobiegającą powstawaniu zrostów z biowchłanialnego kolagenu hydrofilowego zapobiegającego powstawaniu zrostów. Warstwa hydrofilowa złożona z kolagenu, glikolu polietylenowego, glicerolu. Siatka posiadająca znacznik kierunkowy w kolorze zielonym, możliwość przycięcia siatki do pożądanego rozmiaru. Rozmiar pora 3,3 x 2,3 mm, grubość 0,7 mm, gramatura siatki 66 g/m2 </t>
  </si>
  <si>
    <t>Siatka z polipropylenu monofilamnetowego do naprawy przepuklin pachwinowych metodą laparoskopową. Siatka o anatomicznym, trójwymiarowym kształcie, makroporowa o porach wielkości 1,5 x 1,1mm, o wadze powyżej 90g/m2, wzmocniona na krawędziach, z kolorowym znacznikiem linii środkowej, siatka prawa lub lewa.</t>
  </si>
  <si>
    <t>anatomiczna, trójwymiarowa w rozmiarze 13 x 9 cm prawa lub lewa</t>
  </si>
  <si>
    <t>anatomiczna, trójwymiarowa w rozmiarze 15 x 10 cm prawa lub lewa</t>
  </si>
  <si>
    <t>anatomiczna, trójwymiarowa w rozmiarze 16 x 12 cm prawa lub lewa</t>
  </si>
  <si>
    <t>Opis przedmiotu zamówienie</t>
  </si>
  <si>
    <t xml:space="preserve">numer katalogowy (index)   </t>
  </si>
  <si>
    <t>Cena jednostkowa brutto/zł</t>
  </si>
  <si>
    <t>Wartość brutto/zł</t>
  </si>
  <si>
    <t>Szew syntetyczny, niewchłanialny, monofilamentowy, czarny, dwuigłowy, wykonany z nylonu.</t>
  </si>
  <si>
    <t>igła podwójna, szpatułka premium o krzywiźnie 140 stopni. Stop najwyższej jakości.</t>
  </si>
  <si>
    <t>9/0</t>
  </si>
  <si>
    <t xml:space="preserve">Szew niewchłanialny, wykonane z naturalnych białkowych włókien jedwabiu nazywanych fibroiną , naturalny, powlekany powleczone sylikonem lub specjalną mieszaniną wosku, dwuigłowy, barwiony wyciągiem z kampeszynu. </t>
  </si>
  <si>
    <t xml:space="preserve">75cm </t>
  </si>
  <si>
    <t>igła okrągło tnaca</t>
  </si>
  <si>
    <t>80 mm</t>
  </si>
  <si>
    <t>150 cm</t>
  </si>
  <si>
    <t>2 x 20 mm</t>
  </si>
  <si>
    <t>2 x 26 mm</t>
  </si>
  <si>
    <t>Próbki: poz. Nr 2, 6, 8, 12, 16 i 20 - po 3 szt. - do oferty winny być załączone wzory oferowanego przedmiotu zamówienia</t>
  </si>
  <si>
    <t>Próbki: poz. Nr 43 i 44 – po 3 szt. - do oferty winny być załączone wzory oferowanego przedmiotu zamówienia</t>
  </si>
  <si>
    <t>6,19-6,3 mm</t>
  </si>
  <si>
    <t>23 cm niebieski</t>
  </si>
  <si>
    <t xml:space="preserve">16 mm </t>
  </si>
  <si>
    <t>igła szpatułkowa z mikroostrzem podwójna</t>
  </si>
  <si>
    <t>igła okrągła, przyostrzona lub okrągło tnąca</t>
  </si>
  <si>
    <t xml:space="preserve">igła okrągła przyostrzona lub okrągło tnąca podwójna, z łatką 7x3x1,5 mm </t>
  </si>
  <si>
    <t>2 x 17 mm</t>
  </si>
  <si>
    <t>igła okrągła przyostrzona podwójna</t>
  </si>
  <si>
    <t>igła okrągła przyostrzona lub okrągło tnąca podwójna zaopatrzona w pledgets 3x3x1,5 mm</t>
  </si>
  <si>
    <t xml:space="preserve">8 x 75 biały/niebieski z podkładkami twardymi            3 x 7 mm </t>
  </si>
  <si>
    <t>2 x 16 mm</t>
  </si>
  <si>
    <t>igła okrągła typu cardiopoint</t>
  </si>
  <si>
    <t xml:space="preserve">8 x 75 biały/niebieski z podkładkami twardymi            3 x 3 mm </t>
  </si>
  <si>
    <t>igła okrągła przyostrzona z mikroostrzem typu cardiopoint</t>
  </si>
  <si>
    <t>6 x 75 cm biały/niebieski z podkładkami twardymi 3 x 7 mm</t>
  </si>
  <si>
    <t xml:space="preserve"> 1/2 koła</t>
  </si>
  <si>
    <t xml:space="preserve">10 x 90 biały/niebieski z podkładkami twardymi            3 x 3 mm </t>
  </si>
  <si>
    <t>52.</t>
  </si>
  <si>
    <t>53.</t>
  </si>
  <si>
    <t>54.</t>
  </si>
  <si>
    <t xml:space="preserve">igła tnąca </t>
  </si>
  <si>
    <t>Pakiet nr 22 - Klipsy naczyniowe</t>
  </si>
  <si>
    <t>2 x 45 cm</t>
  </si>
  <si>
    <t>4 x 45 cm</t>
  </si>
  <si>
    <t>igła  tnąca</t>
  </si>
  <si>
    <t>Pakiet nr 11 - Implant chirurgiczny</t>
  </si>
  <si>
    <t>Szew syntetyczny, wchłanialny, pleciony, powlekany mieszaniną kopolimeru kaprolaktonu bądź glikolidu oraz stearoilomleczanu wapnia;</t>
  </si>
  <si>
    <t>nazwa handlowa</t>
  </si>
  <si>
    <t>szpatuła podwójna z krzywizną 175˚ średnica 203 µ</t>
  </si>
  <si>
    <t xml:space="preserve"> Pakiet nr 1 - Szew syntetyczny, poliamidowy, niewchłanialny, jednowłóknowy.</t>
  </si>
  <si>
    <t>Pakiet nr 2 - Szew syntetyczny, niewchłanialny, jednowłóknowy, polibutesterowy.</t>
  </si>
  <si>
    <t>EZ/86/2021/AŁD</t>
  </si>
  <si>
    <t>Pakiet nr 3 - Szew syntetyczny, niewchłanialny, jednowłókowy, polipropylenowy o kontrolowanym rozciąganiu oraz plastycznym odkształcaniu węzła.</t>
  </si>
  <si>
    <r>
      <t xml:space="preserve">Szew syntetyczny, niewchłanialny, pleciony, poliestrowy, powlekany silikonem (każde włókno powlekane osobno oraz cała - spleciona nić) w celu zmniejszenia kapilary i ułatwienia przejścia przez tkanki </t>
    </r>
    <r>
      <rPr>
        <b/>
        <sz val="11"/>
        <color theme="1"/>
        <rFont val="Arial Narrow"/>
        <family val="2"/>
        <charset val="238"/>
      </rPr>
      <t>poz. 1-33.</t>
    </r>
  </si>
  <si>
    <r>
      <t xml:space="preserve">Szew syntetyczny, niewchłanialny, poliestrowy, monofilamentowy, niepowlekany </t>
    </r>
    <r>
      <rPr>
        <b/>
        <sz val="11"/>
        <color theme="1"/>
        <rFont val="Arial Narrow"/>
        <family val="2"/>
        <charset val="238"/>
      </rPr>
      <t>poz.34-36.</t>
    </r>
  </si>
  <si>
    <r>
      <t xml:space="preserve">okres wchłaniania 56-70 dni, okres podtrzymywania tkankowego 28-35 dni, min. 80% po 2 tyg i 28% po 3 tygodniach od wszczepienia, </t>
    </r>
    <r>
      <rPr>
        <b/>
        <sz val="11"/>
        <color theme="1"/>
        <rFont val="Arial Narrow"/>
        <family val="2"/>
        <charset val="238"/>
      </rPr>
      <t>poz. 37-41.</t>
    </r>
  </si>
  <si>
    <r>
      <t xml:space="preserve">Szew wchłanialny, syntetyczny, jednowłóknowy wykonany z kopolimeru kwasu glikolowego i węglanu trójmetylenu, okres podtrzymania tkankowego 60 dni (wytrzymałość 75% po dwóch tygodniach, 65% po trzech i 50% po czterech tygodniach od wszczepienia) całkowite wchłonięcie masy szwu w okresie 6 miesięcy, </t>
    </r>
    <r>
      <rPr>
        <b/>
        <sz val="11"/>
        <rFont val="Arial Narrow"/>
        <family val="2"/>
        <charset val="238"/>
      </rPr>
      <t>poz. 42.</t>
    </r>
  </si>
  <si>
    <r>
      <t xml:space="preserve">Plegety, </t>
    </r>
    <r>
      <rPr>
        <b/>
        <sz val="11"/>
        <color theme="1"/>
        <rFont val="Arial Narrow"/>
        <family val="2"/>
        <charset val="238"/>
      </rPr>
      <t>poz. 43-46.</t>
    </r>
  </si>
  <si>
    <r>
      <t xml:space="preserve">Szew syntetyczny, niewchłanialny, jednowłóknowe, polipropylenowe, </t>
    </r>
    <r>
      <rPr>
        <b/>
        <sz val="11"/>
        <color theme="1"/>
        <rFont val="Arial Narrow"/>
        <family val="2"/>
        <charset val="238"/>
      </rPr>
      <t>poz. 47-51.</t>
    </r>
  </si>
  <si>
    <r>
      <t xml:space="preserve">Szew niewchłanialny - drut ze stali nierdzewnej, </t>
    </r>
    <r>
      <rPr>
        <b/>
        <sz val="11"/>
        <color theme="1"/>
        <rFont val="Arial Narrow"/>
        <family val="2"/>
        <charset val="238"/>
      </rPr>
      <t>poz. 52-53.</t>
    </r>
  </si>
  <si>
    <t>1/2 koła krzywizna 180-200°</t>
  </si>
  <si>
    <t>1/4 koła, krzywizna 90-115°</t>
  </si>
  <si>
    <t>Pakiet nr 6 - Niewchłanialne szwy monofilamentowe wyprodukowane z politetrafluoroetylenu(ePTFE) o porowatej strukturze.</t>
  </si>
  <si>
    <t>1/4 koła krzywizna 100-115°</t>
  </si>
  <si>
    <t xml:space="preserve"> </t>
  </si>
  <si>
    <t>Pakiet nr 7 - Szew syntetyczny, wchłanialny, pleciony, powlekany; okres wchłaniania 56-70 dni, okres podtrzymywania tkankowego 28-35 dni, min. 25% w 28 dniu.</t>
  </si>
  <si>
    <t xml:space="preserve">Wartość pakietu: </t>
  </si>
  <si>
    <t>Pakiet nr 8 - Szew syntetyczny, wchłanialny, pleciony, powlekany; okres wchłaniania 60-70 dni, okres podtrzymywania tkankowego około 28 dni.</t>
  </si>
  <si>
    <t>Pakiet nr 9 - Wchłanialny system zamykania ran, wykorzystujący technologię zaczepów (skierowanych na szwie w jednym kierunku), umożliwiający uzyskiwanie optymalnych waunków leczenia bez konieczności wiązania węzłów. Czas wchłaniania 90 do 110 dni. Podtrzymywanie tkankowe: 75% po 14 dniach, 40% po 21 dniach.</t>
  </si>
  <si>
    <r>
      <t>Pakiet nr 10 - Szew syntetyczny, wchłanialny,</t>
    </r>
    <r>
      <rPr>
        <b/>
        <u/>
        <sz val="11"/>
        <rFont val="Arial Narrow"/>
        <family val="2"/>
        <charset val="238"/>
      </rPr>
      <t xml:space="preserve">z powłoką antybakteryjną, jednowłóknowy,wykonany z polidioksanonu, okres podtrzymywania tkanek ok. 90 dni, okres całkowitego wchłaniania ok. 182-238 dni lub szew wchłanialny, syntetyczny, jednowłóknowy wykonany z kopolimeru kwasu glikolowego i węglanu trójmetylenu, okres podtrzymania tkankowego 60 dni (wytrzymałość 75% po dwóch tygodniach, 65% po trzech i 50% po czterech tygodniach od wszczepienia) całkowite wchłonięcie masy szwu w okresie 6 miesięcy. </t>
    </r>
  </si>
  <si>
    <t xml:space="preserve"> Nazwa handlowa </t>
  </si>
  <si>
    <r>
      <t>Implant chirurgiczny w postaci giętkiego, płaskiego, arkusza włóknistego, bezkomórkowego, skórnego kolagenu wieprzowego z naturalną zawartością włókien elastyny. Implant przeznaczony do trwałej implantacji w celu rekonstrukcji miękkiej tkanki łącznej, szczególnie w przypadkach ubytków skóry oraz jako wzmocnienie tkani podczas zabiegów plastyki ubytków powłok jamy brzusznej. Rozmiar:</t>
    </r>
    <r>
      <rPr>
        <b/>
        <u/>
        <sz val="11"/>
        <color indexed="8"/>
        <rFont val="Arial Narrow"/>
        <family val="2"/>
        <charset val="238"/>
      </rPr>
      <t xml:space="preserve"> 5x5cm, grubuść 0,5 mm</t>
    </r>
  </si>
  <si>
    <r>
      <t xml:space="preserve">Szew syntetyczny, wchłanialny, pleciony, powlekany </t>
    </r>
    <r>
      <rPr>
        <b/>
        <sz val="11"/>
        <color theme="1"/>
        <rFont val="Arial Narrow"/>
        <family val="2"/>
        <charset val="238"/>
      </rPr>
      <t>poz. 6-11.</t>
    </r>
  </si>
  <si>
    <r>
      <t xml:space="preserve">Szew syntetyczny, polidioksanon,  wchłanialny, jednowłóknowy z powłoką antybakteryjną z triclosanu </t>
    </r>
    <r>
      <rPr>
        <b/>
        <sz val="11"/>
        <color theme="1"/>
        <rFont val="Arial Narrow"/>
        <family val="2"/>
        <charset val="238"/>
      </rPr>
      <t>poz. 12-14.</t>
    </r>
  </si>
  <si>
    <r>
      <t xml:space="preserve">Szew syntetyczny, wchłanialny, jednowłóknowy, okres podtrzymywania tkankowego do 90 dni </t>
    </r>
    <r>
      <rPr>
        <b/>
        <sz val="11"/>
        <color theme="1"/>
        <rFont val="Arial Narrow"/>
        <family val="2"/>
        <charset val="238"/>
      </rPr>
      <t>poz. 15-18.</t>
    </r>
  </si>
  <si>
    <r>
      <t xml:space="preserve">Szew syntetyczny,poliestrowy, pleciony, niewchłanialny, powlekany polibutylanem </t>
    </r>
    <r>
      <rPr>
        <b/>
        <sz val="11"/>
        <color theme="1"/>
        <rFont val="Arial Narrow"/>
        <family val="2"/>
        <charset val="238"/>
      </rPr>
      <t>poz. 19-22.</t>
    </r>
  </si>
  <si>
    <r>
      <t xml:space="preserve">Szew syntetyczny, powlekany, wchłanialny, pleciony, okres podtrzymywania tkankowego do 14 dni </t>
    </r>
    <r>
      <rPr>
        <b/>
        <sz val="11"/>
        <color theme="1"/>
        <rFont val="Arial Narrow"/>
        <family val="2"/>
        <charset val="238"/>
      </rPr>
      <t>poz. 23-27.</t>
    </r>
  </si>
  <si>
    <r>
      <t>Szew syntetyczny, wchłanialny,</t>
    </r>
    <r>
      <rPr>
        <sz val="11"/>
        <color rgb="FFFF0000"/>
        <rFont val="Arial Narrow"/>
        <family val="2"/>
        <charset val="238"/>
      </rPr>
      <t xml:space="preserve"> </t>
    </r>
    <r>
      <rPr>
        <sz val="11"/>
        <color theme="1"/>
        <rFont val="Arial Narrow"/>
        <family val="2"/>
        <charset val="238"/>
      </rPr>
      <t xml:space="preserve">jednowłóknowy z powłoką antybakteryjną z triclosanu </t>
    </r>
    <r>
      <rPr>
        <b/>
        <sz val="11"/>
        <color theme="1"/>
        <rFont val="Arial Narrow"/>
        <family val="2"/>
        <charset val="238"/>
      </rPr>
      <t>poz. 28-31.</t>
    </r>
  </si>
  <si>
    <r>
      <t xml:space="preserve">Szew jedwabny,naturalny,  niewchłanialny, pleciony, impregnowany specjalną mieszaniną wosku </t>
    </r>
    <r>
      <rPr>
        <b/>
        <sz val="11"/>
        <color theme="1"/>
        <rFont val="Arial Narrow"/>
        <family val="2"/>
        <charset val="238"/>
      </rPr>
      <t>poz. 32-38.</t>
    </r>
  </si>
  <si>
    <r>
      <t xml:space="preserve">Szew niewchłanialny - Drut ze stali nierdzewnej, </t>
    </r>
    <r>
      <rPr>
        <b/>
        <sz val="11"/>
        <color theme="1"/>
        <rFont val="Arial Narrow"/>
        <family val="2"/>
        <charset val="238"/>
      </rPr>
      <t>poz. 39-40.</t>
    </r>
  </si>
  <si>
    <r>
      <t>1/4 koła krzywizna 100</t>
    </r>
    <r>
      <rPr>
        <b/>
        <sz val="11"/>
        <rFont val="Arial Narrow"/>
        <family val="2"/>
        <charset val="238"/>
      </rPr>
      <t>°</t>
    </r>
  </si>
  <si>
    <r>
      <t xml:space="preserve">Szew wchłanialny, syntetyczny, pleciony, powlekany, dwuskładnikowy (kwas glikolowy i mlekowy), okres podtrzymywania tkanek 28 – 35 dni, minimum 25% podtrzymywania tkankowego po 28 dniach i minimum 75% po 14 dniach, wchłaniający się maksymalnie do 70 dni. Powleczenie: wymagany skład powleczenia szwu: kopolimer kaprolaktonu/glikolidu i laktydu stearylowo - wapniowego lub kopolimer kaprolaktonu i stearynianu wapnia </t>
    </r>
    <r>
      <rPr>
        <b/>
        <sz val="11"/>
        <color theme="1"/>
        <rFont val="Arial Narrow"/>
        <family val="2"/>
        <charset val="238"/>
      </rPr>
      <t>poz. 1-38</t>
    </r>
  </si>
  <si>
    <t>Pakiet nr 13</t>
  </si>
  <si>
    <r>
      <t>Szew niewchłanialny, syntetyczny, poliester pleciony – zbudowany z rdzenia oplecionego 16 mikrowłóknami, powlekany polibutylanem</t>
    </r>
    <r>
      <rPr>
        <b/>
        <sz val="11"/>
        <color theme="1"/>
        <rFont val="Arial Narrow"/>
        <family val="2"/>
        <charset val="238"/>
      </rPr>
      <t xml:space="preserve"> poz. 39-44.</t>
    </r>
  </si>
  <si>
    <t>Pakiet nr 14</t>
  </si>
  <si>
    <r>
      <t>Szew syntetyczny, niepowlekany, niewchłanialny, jednowłóknowy wykonany z polipropylenu i polietylenu</t>
    </r>
    <r>
      <rPr>
        <b/>
        <sz val="11"/>
        <rFont val="Arial Narrow"/>
        <family val="2"/>
        <charset val="238"/>
      </rPr>
      <t xml:space="preserve"> poz. 1-6.</t>
    </r>
  </si>
  <si>
    <r>
      <t xml:space="preserve">Szew syntetyczny, niewchłanialny, pleciony, poliestrowy, niepowlekany </t>
    </r>
    <r>
      <rPr>
        <b/>
        <sz val="11"/>
        <rFont val="Arial Narrow"/>
        <family val="2"/>
        <charset val="238"/>
      </rPr>
      <t>poz. 7-8.</t>
    </r>
  </si>
  <si>
    <t>Pakiet nr 15</t>
  </si>
  <si>
    <r>
      <rPr>
        <b/>
        <sz val="11"/>
        <color theme="1"/>
        <rFont val="Arial Narrow"/>
        <family val="2"/>
        <charset val="238"/>
      </rPr>
      <t>poz.1- 5</t>
    </r>
    <r>
      <rPr>
        <sz val="11"/>
        <color theme="1"/>
        <rFont val="Arial Narrow"/>
        <family val="2"/>
        <charset val="238"/>
      </rPr>
      <t xml:space="preserve"> - szew syntetyczny, monofilament, polipropylen pakowany na prosto o zmniejszonej pamięci skrętu. Atraumatyczne ciało igły, średnica igły dopasowana do średnicy nici, ratio 1:1. c- igła czarna</t>
    </r>
  </si>
  <si>
    <r>
      <rPr>
        <b/>
        <sz val="11"/>
        <color theme="1"/>
        <rFont val="Arial Narrow"/>
        <family val="2"/>
        <charset val="238"/>
      </rPr>
      <t xml:space="preserve">poz. 9 </t>
    </r>
    <r>
      <rPr>
        <sz val="11"/>
        <color theme="1"/>
        <rFont val="Arial Narrow"/>
        <family val="2"/>
        <charset val="238"/>
      </rPr>
      <t>- szew pętlowy, silikonowy, nieprzezierny dla promieni RTG, elastyczny, możliwość zwiększenia pierwotnej długości siedmiokrotnie.</t>
    </r>
  </si>
  <si>
    <r>
      <rPr>
        <b/>
        <sz val="11"/>
        <color theme="1"/>
        <rFont val="Arial Narrow"/>
        <family val="2"/>
        <charset val="238"/>
      </rPr>
      <t>poz. 6-8</t>
    </r>
    <r>
      <rPr>
        <sz val="11"/>
        <color theme="1"/>
        <rFont val="Arial Narrow"/>
        <family val="2"/>
        <charset val="238"/>
      </rPr>
      <t xml:space="preserve"> - syntetyczny, pleciony szew wykonany z polietylenu politetraftalatu powlekany polisiloxanem</t>
    </r>
  </si>
  <si>
    <t>Pakiet nr 16 - Specjalistyczne szwy okulistyczne</t>
  </si>
  <si>
    <t>Warość pakietu:</t>
  </si>
  <si>
    <t xml:space="preserve"> nazwa handlowa</t>
  </si>
  <si>
    <t>Pakiet nr 17 - Siatki przepuklinowe przestrzenne</t>
  </si>
  <si>
    <t>Pakiet nr 18 - Siatki przepuklinowe przestrzenne</t>
  </si>
  <si>
    <t>Pakiet nr 19 - Siatki przepukinowe polipropylenowe</t>
  </si>
  <si>
    <t xml:space="preserve">Pakiet nr 20 - Siatki wchłanialne </t>
  </si>
  <si>
    <t xml:space="preserve">Pakiet nr 21 - Siatki wchłanialne </t>
  </si>
  <si>
    <t xml:space="preserve">Pakiet nr 23 - Biomateriał </t>
  </si>
  <si>
    <t>Pakiet nr 24 - Bezwęzłowe urządzenie do kontrolowanego zamykania ran, szew ze spiralnym ułożeniem kotwic</t>
  </si>
  <si>
    <t>Pakiet nr 25 - System do zamykania mostka po sternotomii</t>
  </si>
  <si>
    <t>Pasy do zespolenia mostka z mechanizmem zatrzaskowym z zamkiem, zakończone igłą, wykonane z biokompatybilnego materiału PEEK, sterylne (5 szt.)</t>
  </si>
  <si>
    <t>Pakiet nr 26 - Wosk kostny</t>
  </si>
  <si>
    <r>
      <t xml:space="preserve">
WYKONAWCA ZOBOWIĄZANY JEST PODAĆ:
-</t>
    </r>
    <r>
      <rPr>
        <b/>
        <u/>
        <sz val="10"/>
        <rFont val="Arial Narrow"/>
        <family val="2"/>
        <charset val="238"/>
      </rPr>
      <t xml:space="preserve"> numer certyfikatu</t>
    </r>
    <r>
      <rPr>
        <b/>
        <sz val="10"/>
        <rFont val="Arial Narrow"/>
        <family val="2"/>
        <charset val="238"/>
      </rPr>
      <t xml:space="preserve">, okres ważności oraz podmiot na rzecz, którego został wystawiony,                                                                                                                                      - datę wystawienia </t>
    </r>
    <r>
      <rPr>
        <b/>
        <u/>
        <sz val="10"/>
        <rFont val="Arial Narrow"/>
        <family val="2"/>
        <charset val="238"/>
      </rPr>
      <t>deklaracji</t>
    </r>
    <r>
      <rPr>
        <b/>
        <sz val="10"/>
        <rFont val="Arial Narrow"/>
        <family val="2"/>
        <charset val="238"/>
      </rPr>
      <t xml:space="preserve"> oraz nazwę wystawcy (firma, siedziba)
-  </t>
    </r>
    <r>
      <rPr>
        <b/>
        <u/>
        <sz val="10"/>
        <rFont val="Arial Narrow"/>
        <family val="2"/>
        <charset val="238"/>
      </rPr>
      <t>inny dokument</t>
    </r>
    <r>
      <rPr>
        <b/>
        <sz val="10"/>
        <rFont val="Arial Narrow"/>
        <family val="2"/>
        <charset val="238"/>
      </rPr>
      <t xml:space="preserve"> potwierdzający iż, produkt jest dopuszczony do obrotu i stosowania na terenie Unii Europejskiej.
</t>
    </r>
  </si>
  <si>
    <r>
      <t xml:space="preserve">WYKONAWCA ZOBOWIĄZANY JEST PODAĆ:                                                             - numer </t>
    </r>
    <r>
      <rPr>
        <b/>
        <u/>
        <sz val="10"/>
        <rFont val="Arial Narrow"/>
        <family val="2"/>
        <charset val="238"/>
      </rPr>
      <t>certyfikatu</t>
    </r>
    <r>
      <rPr>
        <b/>
        <sz val="10"/>
        <rFont val="Arial Narrow"/>
        <family val="2"/>
        <charset val="238"/>
      </rPr>
      <t xml:space="preserve">, okres ważności oraz podmiot na rzecz, którego został wystawiony,                                                                                                                                      - datę wystawienia </t>
    </r>
    <r>
      <rPr>
        <b/>
        <u/>
        <sz val="10"/>
        <rFont val="Arial Narrow"/>
        <family val="2"/>
        <charset val="238"/>
      </rPr>
      <t>deklaracji</t>
    </r>
    <r>
      <rPr>
        <b/>
        <sz val="10"/>
        <rFont val="Arial Narrow"/>
        <family val="2"/>
        <charset val="238"/>
      </rPr>
      <t xml:space="preserve"> oraz nazwę wystawcy (firma, siedziba)              -  </t>
    </r>
    <r>
      <rPr>
        <b/>
        <u/>
        <sz val="10"/>
        <rFont val="Arial Narrow"/>
        <family val="2"/>
        <charset val="238"/>
      </rPr>
      <t>inny dokument</t>
    </r>
    <r>
      <rPr>
        <b/>
        <sz val="10"/>
        <rFont val="Arial Narrow"/>
        <family val="2"/>
        <charset val="238"/>
      </rPr>
      <t xml:space="preserve"> potwierdzający iż, produkt jest dopuszczony do obrotu i stosowania na terenie Unii Europejskiej.</t>
    </r>
  </si>
  <si>
    <r>
      <t xml:space="preserve">
WYKONAWCA ZOBOWIĄZANY JEST PODAĆ:
- </t>
    </r>
    <r>
      <rPr>
        <b/>
        <u/>
        <sz val="10"/>
        <rFont val="Arial Narrow"/>
        <family val="2"/>
        <charset val="238"/>
      </rPr>
      <t>numer certyfikatu</t>
    </r>
    <r>
      <rPr>
        <b/>
        <sz val="10"/>
        <rFont val="Arial Narrow"/>
        <family val="2"/>
        <charset val="238"/>
      </rPr>
      <t xml:space="preserve">, okres ważności oraz podmiot na rzecz, którego został wystawiony,                                                                                                                                      - datę wystawienia </t>
    </r>
    <r>
      <rPr>
        <b/>
        <u/>
        <sz val="10"/>
        <rFont val="Arial Narrow"/>
        <family val="2"/>
        <charset val="238"/>
      </rPr>
      <t>deklaracji</t>
    </r>
    <r>
      <rPr>
        <b/>
        <sz val="10"/>
        <rFont val="Arial Narrow"/>
        <family val="2"/>
        <charset val="238"/>
      </rPr>
      <t xml:space="preserve"> oraz nazwę wystawcy (firma, siedziba)
-  </t>
    </r>
    <r>
      <rPr>
        <b/>
        <u/>
        <sz val="10"/>
        <rFont val="Arial Narrow"/>
        <family val="2"/>
        <charset val="238"/>
      </rPr>
      <t xml:space="preserve">inny dokument </t>
    </r>
    <r>
      <rPr>
        <b/>
        <sz val="10"/>
        <rFont val="Arial Narrow"/>
        <family val="2"/>
        <charset val="238"/>
      </rPr>
      <t xml:space="preserve">potwierdzający iż, produkt jest dopuszczony do obrotu i stosowania na terenie Unii Europejskiej.
</t>
    </r>
  </si>
  <si>
    <t xml:space="preserve">
WYKONAWCA ZOBOWIĄZANY JEST PODAĆ:
- numer certyfikatu, okres ważności oraz podmiot na rzecz, którego został wystawiony,                                                                                                                                      - datę wystawienia deklaracji oraz nazwę wystawcy (firma, siedziba)
-  inny dokument potwierdzający iż, produkt jest dopuszczony do obrotu i stosowania na terenie Unii Europejskiej.
</t>
  </si>
  <si>
    <t>Pakiet nr 5 - Szew niewchłanialny - drut ze stali nierdzewnej</t>
  </si>
  <si>
    <t xml:space="preserve">
  WYKONAWCA ZOBOWIĄZANY JEST PODAĆ:
- numer certyfikatu, okres ważności oraz podmiot na rzecz, którego został wystawiony,                                                                                                                                      - datę wystawienia deklaracji oraz nazwę wystawcy (firma, siedziba)
-  inny dokument potwierdzający iż, produkt jest dopuszczony do obrotu i stosowania na terenie Unii Europejskiej.
</t>
  </si>
  <si>
    <r>
      <t xml:space="preserve">Szew syntetyczny, poliamidowy, niewchłanialny, jednowłóknowy pakowany na mokro </t>
    </r>
    <r>
      <rPr>
        <b/>
        <sz val="11"/>
        <color theme="1"/>
        <rFont val="Arial Narrow"/>
        <family val="2"/>
        <charset val="238"/>
      </rPr>
      <t>poz. 1-5.</t>
    </r>
    <r>
      <rPr>
        <sz val="11"/>
        <color theme="1"/>
        <rFont val="Arial Narrow"/>
        <family val="2"/>
        <charset val="238"/>
      </rPr>
      <t xml:space="preserve">     </t>
    </r>
  </si>
  <si>
    <t xml:space="preserve">Pakiet  nr 4 </t>
  </si>
  <si>
    <r>
      <t xml:space="preserve">Szew syntetczny, pleciony, powlekany, wchyłanialny o krótkim okresie podtrzymywania tkankowego. Okres podtrzymywania tkankowego do 14 dni. Okres wchłaniania ok. 42 dni. Zachowanie pierwotnej zdolności zbliżania tkanek po 5 dniach 50%, po10-14 dniach 0%. Z igłą o zwiększonej stabilności w imadle, odporną na zgniatanie i stępienie </t>
    </r>
    <r>
      <rPr>
        <b/>
        <sz val="11"/>
        <rFont val="Arial Narrow"/>
        <family val="2"/>
        <charset val="238"/>
      </rPr>
      <t>poz. 9-18.</t>
    </r>
  </si>
  <si>
    <t xml:space="preserve">
  WYKONAWCA ZOBOWIĄZANY JEST PODAĆ:
- numer certyfikatu, okres ważności oraz podmiot na rzecz, którego został wystawiony,                                                                                                                                      - i/lub datę wystawienia deklaracji oraz nazwę wystawcy (firma, siedziba)
-  lub inny dokument potwierdzający iż, produkt jest dopuszczony do obrotu i stosowania na terenie Unii Europejskiej.
</t>
  </si>
  <si>
    <t>WYKONAWCA ZOBOWIĄZANY JEST PODAĆ:
- numer certyfikatu, okres ważności oraz podmiot na rzecz, którego został wystawiony,                                                                                                                                      - i/lub datę wystawienia deklaracji oraz nazwę wystawcy (firma, siedziba)
-  lub inny dokument potwierdzający iż, produkt jest dopuszczony do obrotu i stosowania na terenie Unii Europejskiej.</t>
  </si>
  <si>
    <t xml:space="preserve">Pakiet nr 12 </t>
  </si>
  <si>
    <t>Mikroporowate siatki przepuklinowe do zaopatrywania przepuklin w bliźnie pooperacyjnej o lekkiej gramaturze. Wielkość porów 3 – 4mm. Budowa: polipropylen laminowany dwustronnie poliglekapronem wraz z warstwą polidioksanu poz. 1 – 4.</t>
  </si>
  <si>
    <t>Częściowo wchłanialna, syntetyczna makroporowata siatka (wielkość porów 3 – 4mm), wykonana z niewchłanialnych monofilamentowych włókien poliglekapronu 25. Okres wchłaniania około 80-90 dni. Posiada niebieskie barwienie ułatwiające implantację. Produkt można docinać poz. 5-8.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</si>
</sst>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#,##0.00\ _z_ł"/>
  </numFmts>
  <fonts count="3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002060"/>
      <name val="Arial Narrow"/>
      <family val="2"/>
      <charset val="238"/>
    </font>
    <font>
      <b/>
      <u/>
      <sz val="1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u/>
      <sz val="11"/>
      <color indexed="8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b/>
      <i/>
      <sz val="9"/>
      <color theme="4" tint="-0.249977111117893"/>
      <name val="Arial Narrow"/>
      <family val="2"/>
      <charset val="238"/>
    </font>
    <font>
      <b/>
      <i/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9" fontId="2" fillId="0" borderId="0"/>
    <xf numFmtId="165" fontId="2" fillId="0" borderId="0"/>
    <xf numFmtId="9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4" fillId="0" borderId="0" xfId="0" applyFont="1"/>
    <xf numFmtId="164" fontId="0" fillId="0" borderId="0" xfId="0" applyNumberFormat="1"/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/>
    <xf numFmtId="164" fontId="4" fillId="0" borderId="0" xfId="0" applyNumberFormat="1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2" fontId="10" fillId="0" borderId="0" xfId="6" applyNumberFormat="1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2" fillId="0" borderId="0" xfId="6" applyFont="1" applyBorder="1" applyAlignment="1">
      <alignment horizontal="center" vertical="center" wrapText="1"/>
    </xf>
    <xf numFmtId="2" fontId="12" fillId="0" borderId="0" xfId="6" applyNumberFormat="1" applyFont="1" applyBorder="1" applyAlignment="1">
      <alignment horizontal="center" vertical="center" wrapText="1"/>
    </xf>
    <xf numFmtId="9" fontId="12" fillId="0" borderId="0" xfId="5" applyFont="1" applyBorder="1" applyAlignment="1">
      <alignment horizontal="center" vertical="center"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4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0" fillId="0" borderId="0" xfId="0"/>
    <xf numFmtId="0" fontId="3" fillId="2" borderId="18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166" fontId="0" fillId="4" borderId="0" xfId="0" applyNumberForma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8" fillId="4" borderId="0" xfId="0" applyFont="1" applyFill="1"/>
    <xf numFmtId="0" fontId="0" fillId="4" borderId="0" xfId="0" applyFill="1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0" fillId="0" borderId="0" xfId="0"/>
    <xf numFmtId="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5" fillId="0" borderId="0" xfId="0" applyFont="1"/>
    <xf numFmtId="0" fontId="24" fillId="0" borderId="0" xfId="0" applyFont="1"/>
    <xf numFmtId="0" fontId="13" fillId="5" borderId="1" xfId="2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center" vertical="center" wrapText="1"/>
    </xf>
    <xf numFmtId="0" fontId="13" fillId="6" borderId="3" xfId="2" applyFont="1" applyFill="1" applyBorder="1" applyAlignment="1">
      <alignment horizontal="center" vertical="center" wrapText="1"/>
    </xf>
    <xf numFmtId="0" fontId="13" fillId="6" borderId="3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27" fillId="4" borderId="5" xfId="2" applyFont="1" applyFill="1" applyBorder="1" applyAlignment="1">
      <alignment horizontal="center" vertical="center"/>
    </xf>
    <xf numFmtId="0" fontId="27" fillId="7" borderId="5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9" fontId="27" fillId="4" borderId="5" xfId="0" applyNumberFormat="1" applyFont="1" applyFill="1" applyBorder="1" applyAlignment="1">
      <alignment horizontal="center" vertical="center"/>
    </xf>
    <xf numFmtId="164" fontId="27" fillId="4" borderId="5" xfId="0" applyNumberFormat="1" applyFont="1" applyFill="1" applyBorder="1" applyAlignment="1">
      <alignment horizontal="center" vertical="center"/>
    </xf>
    <xf numFmtId="164" fontId="27" fillId="4" borderId="5" xfId="0" applyNumberFormat="1" applyFont="1" applyFill="1" applyBorder="1" applyAlignment="1">
      <alignment horizontal="right" vertical="center"/>
    </xf>
    <xf numFmtId="0" fontId="28" fillId="0" borderId="5" xfId="0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/>
    </xf>
    <xf numFmtId="164" fontId="25" fillId="0" borderId="0" xfId="0" applyNumberFormat="1" applyFont="1"/>
    <xf numFmtId="0" fontId="28" fillId="4" borderId="5" xfId="0" applyFont="1" applyFill="1" applyBorder="1" applyAlignment="1">
      <alignment horizontal="center" vertical="center"/>
    </xf>
    <xf numFmtId="9" fontId="28" fillId="4" borderId="5" xfId="0" applyNumberFormat="1" applyFont="1" applyFill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9" fontId="28" fillId="0" borderId="5" xfId="0" applyNumberFormat="1" applyFont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164" fontId="27" fillId="4" borderId="5" xfId="2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31" fillId="4" borderId="19" xfId="2" applyFont="1" applyFill="1" applyBorder="1" applyAlignment="1">
      <alignment horizontal="center" vertical="center" wrapText="1"/>
    </xf>
    <xf numFmtId="0" fontId="31" fillId="4" borderId="12" xfId="2" applyFont="1" applyFill="1" applyBorder="1" applyAlignment="1">
      <alignment horizontal="center" vertical="center" wrapText="1"/>
    </xf>
    <xf numFmtId="9" fontId="24" fillId="4" borderId="5" xfId="0" applyNumberFormat="1" applyFont="1" applyFill="1" applyBorder="1" applyAlignment="1">
      <alignment horizontal="center" vertical="center"/>
    </xf>
    <xf numFmtId="164" fontId="24" fillId="4" borderId="5" xfId="0" applyNumberFormat="1" applyFont="1" applyFill="1" applyBorder="1" applyAlignment="1">
      <alignment horizontal="center" vertical="center"/>
    </xf>
    <xf numFmtId="16" fontId="25" fillId="4" borderId="5" xfId="0" applyNumberFormat="1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/>
    </xf>
    <xf numFmtId="0" fontId="30" fillId="7" borderId="5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wrapText="1"/>
    </xf>
    <xf numFmtId="0" fontId="30" fillId="4" borderId="17" xfId="2" applyFont="1" applyFill="1" applyBorder="1" applyAlignment="1">
      <alignment horizontal="center" vertical="center" wrapText="1"/>
    </xf>
    <xf numFmtId="16" fontId="30" fillId="4" borderId="5" xfId="0" applyNumberFormat="1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/>
    </xf>
    <xf numFmtId="0" fontId="30" fillId="4" borderId="19" xfId="2" applyFont="1" applyFill="1" applyBorder="1" applyAlignment="1">
      <alignment horizontal="center" vertical="center" wrapText="1"/>
    </xf>
    <xf numFmtId="0" fontId="30" fillId="4" borderId="20" xfId="3" applyNumberFormat="1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/>
    </xf>
    <xf numFmtId="0" fontId="30" fillId="4" borderId="21" xfId="3" applyNumberFormat="1" applyFont="1" applyFill="1" applyBorder="1" applyAlignment="1">
      <alignment horizontal="center" vertical="center" wrapText="1"/>
    </xf>
    <xf numFmtId="9" fontId="29" fillId="4" borderId="5" xfId="0" applyNumberFormat="1" applyFont="1" applyFill="1" applyBorder="1" applyAlignment="1">
      <alignment horizontal="center" vertical="center"/>
    </xf>
    <xf numFmtId="164" fontId="29" fillId="4" borderId="5" xfId="0" applyNumberFormat="1" applyFont="1" applyFill="1" applyBorder="1" applyAlignment="1">
      <alignment horizontal="center" vertical="center"/>
    </xf>
    <xf numFmtId="0" fontId="30" fillId="4" borderId="13" xfId="2" applyFont="1" applyFill="1" applyBorder="1" applyAlignment="1">
      <alignment horizontal="center" vertical="center" wrapText="1"/>
    </xf>
    <xf numFmtId="0" fontId="30" fillId="4" borderId="15" xfId="2" applyFont="1" applyFill="1" applyBorder="1" applyAlignment="1">
      <alignment horizontal="center" vertical="center" wrapText="1"/>
    </xf>
    <xf numFmtId="0" fontId="30" fillId="4" borderId="16" xfId="3" applyNumberFormat="1" applyFont="1" applyFill="1" applyBorder="1" applyAlignment="1">
      <alignment horizontal="center" vertical="center" wrapText="1"/>
    </xf>
    <xf numFmtId="0" fontId="30" fillId="4" borderId="5" xfId="3" applyNumberFormat="1" applyFont="1" applyFill="1" applyBorder="1" applyAlignment="1">
      <alignment horizontal="center" vertical="center" wrapText="1"/>
    </xf>
    <xf numFmtId="0" fontId="30" fillId="4" borderId="14" xfId="2" applyFont="1" applyFill="1" applyBorder="1" applyAlignment="1">
      <alignment horizontal="center" vertical="center" wrapText="1"/>
    </xf>
    <xf numFmtId="0" fontId="30" fillId="4" borderId="8" xfId="2" applyFont="1" applyFill="1" applyBorder="1" applyAlignment="1">
      <alignment horizontal="center" vertical="center" wrapText="1"/>
    </xf>
    <xf numFmtId="9" fontId="24" fillId="4" borderId="5" xfId="0" applyNumberFormat="1" applyFont="1" applyFill="1" applyBorder="1" applyAlignment="1">
      <alignment horizontal="center" vertical="center" wrapText="1"/>
    </xf>
    <xf numFmtId="164" fontId="24" fillId="4" borderId="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4" fillId="5" borderId="5" xfId="0" applyFont="1" applyFill="1" applyBorder="1" applyAlignment="1">
      <alignment horizontal="center" vertical="center" wrapText="1"/>
    </xf>
    <xf numFmtId="9" fontId="24" fillId="0" borderId="5" xfId="0" applyNumberFormat="1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9" fontId="25" fillId="0" borderId="5" xfId="0" applyNumberFormat="1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right" vertical="center" wrapText="1"/>
    </xf>
    <xf numFmtId="164" fontId="25" fillId="0" borderId="0" xfId="0" applyNumberFormat="1" applyFont="1" applyAlignment="1">
      <alignment horizontal="right"/>
    </xf>
    <xf numFmtId="164" fontId="25" fillId="0" borderId="5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 wrapText="1"/>
    </xf>
    <xf numFmtId="164" fontId="24" fillId="0" borderId="5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right" vertical="center"/>
    </xf>
    <xf numFmtId="9" fontId="24" fillId="0" borderId="5" xfId="0" applyNumberFormat="1" applyFont="1" applyBorder="1" applyAlignment="1">
      <alignment horizontal="center" vertical="center"/>
    </xf>
    <xf numFmtId="0" fontId="29" fillId="7" borderId="5" xfId="2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9" fontId="25" fillId="4" borderId="5" xfId="0" applyNumberFormat="1" applyFont="1" applyFill="1" applyBorder="1" applyAlignment="1">
      <alignment horizontal="center" vertical="center"/>
    </xf>
    <xf numFmtId="164" fontId="25" fillId="4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/>
    <xf numFmtId="0" fontId="21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" fontId="19" fillId="4" borderId="5" xfId="0" applyNumberFormat="1" applyFont="1" applyFill="1" applyBorder="1" applyAlignment="1">
      <alignment horizontal="center" vertical="center" wrapText="1"/>
    </xf>
    <xf numFmtId="4" fontId="21" fillId="4" borderId="5" xfId="0" applyNumberFormat="1" applyFont="1" applyFill="1" applyBorder="1" applyAlignment="1">
      <alignment horizontal="center" vertical="center" wrapText="1"/>
    </xf>
    <xf numFmtId="9" fontId="21" fillId="4" borderId="5" xfId="0" applyNumberFormat="1" applyFont="1" applyFill="1" applyBorder="1" applyAlignment="1">
      <alignment horizontal="center" vertical="center" wrapText="1"/>
    </xf>
    <xf numFmtId="164" fontId="21" fillId="4" borderId="5" xfId="0" applyNumberFormat="1" applyFont="1" applyFill="1" applyBorder="1" applyAlignment="1">
      <alignment horizontal="center" vertical="center" wrapText="1"/>
    </xf>
    <xf numFmtId="44" fontId="21" fillId="4" borderId="5" xfId="7" applyFont="1" applyFill="1" applyBorder="1" applyAlignment="1">
      <alignment vertical="center" wrapText="1"/>
    </xf>
    <xf numFmtId="0" fontId="33" fillId="8" borderId="5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9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/>
    <xf numFmtId="0" fontId="24" fillId="0" borderId="0" xfId="0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16" fontId="25" fillId="0" borderId="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right" vertical="center"/>
    </xf>
    <xf numFmtId="0" fontId="29" fillId="0" borderId="0" xfId="0" applyFont="1"/>
    <xf numFmtId="0" fontId="29" fillId="4" borderId="5" xfId="0" applyFont="1" applyFill="1" applyBorder="1" applyAlignment="1">
      <alignment horizontal="center" vertical="center"/>
    </xf>
    <xf numFmtId="164" fontId="29" fillId="4" borderId="5" xfId="2" applyNumberFormat="1" applyFont="1" applyFill="1" applyBorder="1" applyAlignment="1">
      <alignment horizontal="center" vertical="center"/>
    </xf>
    <xf numFmtId="0" fontId="24" fillId="4" borderId="5" xfId="0" applyFont="1" applyFill="1" applyBorder="1"/>
    <xf numFmtId="0" fontId="24" fillId="0" borderId="0" xfId="0" applyFont="1" applyBorder="1"/>
    <xf numFmtId="164" fontId="25" fillId="4" borderId="5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4" fillId="0" borderId="5" xfId="0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/>
    <xf numFmtId="164" fontId="14" fillId="0" borderId="0" xfId="0" applyNumberFormat="1" applyFont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0" fontId="13" fillId="6" borderId="5" xfId="2" applyFont="1" applyFill="1" applyBorder="1" applyAlignment="1">
      <alignment horizontal="center" vertical="center" wrapText="1"/>
    </xf>
    <xf numFmtId="0" fontId="13" fillId="5" borderId="5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3" fontId="13" fillId="0" borderId="5" xfId="2" applyNumberFormat="1" applyFont="1" applyBorder="1" applyAlignment="1">
      <alignment horizontal="center" vertical="center" wrapText="1"/>
    </xf>
    <xf numFmtId="9" fontId="13" fillId="2" borderId="5" xfId="3" applyFont="1" applyFill="1" applyBorder="1" applyAlignment="1">
      <alignment horizontal="center" vertical="center" wrapText="1"/>
    </xf>
    <xf numFmtId="165" fontId="13" fillId="2" borderId="5" xfId="4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/>
    <xf numFmtId="0" fontId="36" fillId="0" borderId="0" xfId="2" applyFont="1" applyAlignment="1">
      <alignment horizontal="center" vertical="center" wrapText="1"/>
    </xf>
    <xf numFmtId="0" fontId="36" fillId="0" borderId="0" xfId="2" applyFont="1" applyAlignment="1">
      <alignment horizontal="left" vertical="center"/>
    </xf>
    <xf numFmtId="9" fontId="14" fillId="4" borderId="5" xfId="0" applyNumberFormat="1" applyFont="1" applyFill="1" applyBorder="1" applyAlignment="1">
      <alignment horizontal="center" vertical="center" wrapText="1"/>
    </xf>
    <xf numFmtId="164" fontId="14" fillId="4" borderId="5" xfId="0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44" fontId="25" fillId="0" borderId="5" xfId="7" applyFont="1" applyBorder="1" applyAlignment="1">
      <alignment horizontal="right" vertical="center"/>
    </xf>
    <xf numFmtId="44" fontId="25" fillId="0" borderId="0" xfId="7" applyFont="1"/>
    <xf numFmtId="0" fontId="25" fillId="5" borderId="5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 wrapText="1"/>
    </xf>
    <xf numFmtId="0" fontId="0" fillId="0" borderId="0" xfId="0"/>
    <xf numFmtId="0" fontId="24" fillId="0" borderId="0" xfId="0" applyFont="1" applyAlignment="1">
      <alignment horizontal="left" vertical="center"/>
    </xf>
    <xf numFmtId="0" fontId="25" fillId="0" borderId="0" xfId="1" applyFont="1"/>
    <xf numFmtId="0" fontId="0" fillId="0" borderId="0" xfId="0"/>
    <xf numFmtId="0" fontId="0" fillId="0" borderId="0" xfId="0" applyAlignment="1">
      <alignment wrapText="1"/>
    </xf>
    <xf numFmtId="0" fontId="25" fillId="0" borderId="6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5" fillId="0" borderId="6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5" fillId="0" borderId="22" xfId="0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right" vertical="center" wrapText="1"/>
    </xf>
    <xf numFmtId="0" fontId="25" fillId="0" borderId="6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right" vertical="center" wrapText="1"/>
    </xf>
    <xf numFmtId="0" fontId="25" fillId="0" borderId="6" xfId="0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5" xfId="0" applyFont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14" fillId="5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7" fillId="0" borderId="7" xfId="2" applyFont="1" applyBorder="1" applyAlignment="1">
      <alignment horizontal="left" vertical="center" wrapText="1"/>
    </xf>
    <xf numFmtId="0" fontId="38" fillId="0" borderId="5" xfId="2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</cellXfs>
  <cellStyles count="8">
    <cellStyle name="Excel Built-in Currency" xfId="4" xr:uid="{00000000-0005-0000-0000-000000000000}"/>
    <cellStyle name="Excel Built-in Normal" xfId="2" xr:uid="{00000000-0005-0000-0000-000001000000}"/>
    <cellStyle name="Excel Built-in Percent" xfId="3" xr:uid="{00000000-0005-0000-0000-000002000000}"/>
    <cellStyle name="Normal_PROF_EES" xfId="6" xr:uid="{00000000-0005-0000-0000-000003000000}"/>
    <cellStyle name="Normalny" xfId="0" builtinId="0"/>
    <cellStyle name="Normalny 2" xfId="1" xr:uid="{00000000-0005-0000-0000-000005000000}"/>
    <cellStyle name="Procentowy" xfId="5" builtinId="5"/>
    <cellStyle name="Walutowy" xfId="7" builtinId="4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32"/>
  <sheetViews>
    <sheetView zoomScaleNormal="100" workbookViewId="0">
      <selection activeCell="O4" sqref="O4"/>
    </sheetView>
  </sheetViews>
  <sheetFormatPr defaultRowHeight="14.25"/>
  <cols>
    <col min="1" max="1" width="3.25" customWidth="1"/>
    <col min="2" max="2" width="15.375" customWidth="1"/>
    <col min="3" max="3" width="7.125" customWidth="1"/>
    <col min="4" max="4" width="9.875" customWidth="1"/>
    <col min="5" max="5" width="8" customWidth="1"/>
    <col min="6" max="6" width="10.5" customWidth="1"/>
    <col min="7" max="7" width="17.375" customWidth="1"/>
    <col min="8" max="8" width="10" customWidth="1"/>
    <col min="9" max="9" width="9.875" customWidth="1"/>
    <col min="10" max="10" width="5.125" customWidth="1"/>
    <col min="11" max="11" width="6.125" customWidth="1"/>
    <col min="12" max="12" width="3.875" customWidth="1"/>
    <col min="13" max="13" width="10.875" customWidth="1"/>
    <col min="14" max="14" width="13.5" customWidth="1"/>
    <col min="15" max="15" width="25.375" customWidth="1"/>
    <col min="16" max="16" width="14.5" customWidth="1"/>
    <col min="18" max="18" width="8" customWidth="1"/>
  </cols>
  <sheetData>
    <row r="2" spans="1:18" ht="16.5">
      <c r="A2" s="224" t="s">
        <v>496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75"/>
      <c r="O2" s="75"/>
    </row>
    <row r="3" spans="1:18" ht="16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8" ht="151.9" customHeight="1">
      <c r="A4" s="77" t="s">
        <v>44</v>
      </c>
      <c r="B4" s="78" t="s">
        <v>494</v>
      </c>
      <c r="C4" s="79" t="s">
        <v>46</v>
      </c>
      <c r="D4" s="79" t="s">
        <v>320</v>
      </c>
      <c r="E4" s="80" t="s">
        <v>47</v>
      </c>
      <c r="F4" s="81" t="s">
        <v>294</v>
      </c>
      <c r="G4" s="81" t="s">
        <v>48</v>
      </c>
      <c r="H4" s="82" t="s">
        <v>49</v>
      </c>
      <c r="I4" s="82" t="s">
        <v>50</v>
      </c>
      <c r="J4" s="82" t="s">
        <v>51</v>
      </c>
      <c r="K4" s="82" t="s">
        <v>52</v>
      </c>
      <c r="L4" s="82" t="s">
        <v>53</v>
      </c>
      <c r="M4" s="82" t="s">
        <v>54</v>
      </c>
      <c r="N4" s="82" t="s">
        <v>55</v>
      </c>
      <c r="O4" s="82" t="s">
        <v>552</v>
      </c>
      <c r="R4" s="32"/>
    </row>
    <row r="5" spans="1:18" s="40" customFormat="1" ht="25.5">
      <c r="A5" s="83" t="s">
        <v>0</v>
      </c>
      <c r="B5" s="84"/>
      <c r="C5" s="85" t="s">
        <v>404</v>
      </c>
      <c r="D5" s="86" t="s">
        <v>405</v>
      </c>
      <c r="E5" s="85" t="s">
        <v>9</v>
      </c>
      <c r="F5" s="86" t="s">
        <v>406</v>
      </c>
      <c r="G5" s="87" t="s">
        <v>407</v>
      </c>
      <c r="H5" s="86"/>
      <c r="I5" s="85">
        <v>12</v>
      </c>
      <c r="J5" s="88" t="s">
        <v>5</v>
      </c>
      <c r="K5" s="85">
        <v>72</v>
      </c>
      <c r="L5" s="89"/>
      <c r="M5" s="90"/>
      <c r="N5" s="91">
        <f>K5*M5</f>
        <v>0</v>
      </c>
      <c r="O5" s="83"/>
    </row>
    <row r="6" spans="1:18" ht="45" customHeight="1">
      <c r="A6" s="92" t="s">
        <v>6</v>
      </c>
      <c r="B6" s="93"/>
      <c r="C6" s="88" t="s">
        <v>1</v>
      </c>
      <c r="D6" s="88" t="s">
        <v>2</v>
      </c>
      <c r="E6" s="88" t="s">
        <v>3</v>
      </c>
      <c r="F6" s="88" t="s">
        <v>4</v>
      </c>
      <c r="G6" s="94" t="s">
        <v>495</v>
      </c>
      <c r="H6" s="88"/>
      <c r="I6" s="88">
        <v>12</v>
      </c>
      <c r="J6" s="88" t="s">
        <v>5</v>
      </c>
      <c r="K6" s="88">
        <v>72</v>
      </c>
      <c r="L6" s="89"/>
      <c r="M6" s="90"/>
      <c r="N6" s="91">
        <f t="shared" ref="N6:N17" si="0">K6*M6</f>
        <v>0</v>
      </c>
      <c r="O6" s="95"/>
      <c r="P6" s="2"/>
    </row>
    <row r="7" spans="1:18" ht="25.5">
      <c r="A7" s="83" t="s">
        <v>12</v>
      </c>
      <c r="B7" s="93"/>
      <c r="C7" s="88" t="s">
        <v>7</v>
      </c>
      <c r="D7" s="88" t="s">
        <v>8</v>
      </c>
      <c r="E7" s="88" t="s">
        <v>9</v>
      </c>
      <c r="F7" s="88" t="s">
        <v>10</v>
      </c>
      <c r="G7" s="94" t="s">
        <v>11</v>
      </c>
      <c r="H7" s="88"/>
      <c r="I7" s="88">
        <v>36</v>
      </c>
      <c r="J7" s="88" t="s">
        <v>5</v>
      </c>
      <c r="K7" s="88">
        <v>72</v>
      </c>
      <c r="L7" s="89"/>
      <c r="M7" s="90"/>
      <c r="N7" s="91">
        <f t="shared" si="0"/>
        <v>0</v>
      </c>
      <c r="O7" s="95"/>
      <c r="P7" s="2"/>
    </row>
    <row r="8" spans="1:18" ht="25.5" customHeight="1">
      <c r="A8" s="92" t="s">
        <v>15</v>
      </c>
      <c r="B8" s="93"/>
      <c r="C8" s="88" t="s">
        <v>7</v>
      </c>
      <c r="D8" s="88" t="s">
        <v>13</v>
      </c>
      <c r="E8" s="88" t="s">
        <v>9</v>
      </c>
      <c r="F8" s="88" t="s">
        <v>14</v>
      </c>
      <c r="G8" s="94" t="s">
        <v>58</v>
      </c>
      <c r="H8" s="88"/>
      <c r="I8" s="88">
        <v>36</v>
      </c>
      <c r="J8" s="88" t="s">
        <v>5</v>
      </c>
      <c r="K8" s="88">
        <v>504</v>
      </c>
      <c r="L8" s="89"/>
      <c r="M8" s="90"/>
      <c r="N8" s="91">
        <f t="shared" si="0"/>
        <v>0</v>
      </c>
      <c r="O8" s="95"/>
      <c r="P8" s="2"/>
    </row>
    <row r="9" spans="1:18">
      <c r="A9" s="83" t="s">
        <v>18</v>
      </c>
      <c r="B9" s="93"/>
      <c r="C9" s="88" t="s">
        <v>16</v>
      </c>
      <c r="D9" s="88" t="s">
        <v>8</v>
      </c>
      <c r="E9" s="88" t="s">
        <v>9</v>
      </c>
      <c r="F9" s="88" t="s">
        <v>14</v>
      </c>
      <c r="G9" s="94" t="s">
        <v>17</v>
      </c>
      <c r="H9" s="88"/>
      <c r="I9" s="88">
        <v>36</v>
      </c>
      <c r="J9" s="88" t="s">
        <v>5</v>
      </c>
      <c r="K9" s="88">
        <v>3528</v>
      </c>
      <c r="L9" s="89"/>
      <c r="M9" s="90"/>
      <c r="N9" s="91">
        <f t="shared" si="0"/>
        <v>0</v>
      </c>
      <c r="O9" s="95"/>
      <c r="P9" s="2"/>
    </row>
    <row r="10" spans="1:18">
      <c r="A10" s="92" t="s">
        <v>21</v>
      </c>
      <c r="B10" s="95"/>
      <c r="C10" s="88" t="s">
        <v>19</v>
      </c>
      <c r="D10" s="88" t="s">
        <v>20</v>
      </c>
      <c r="E10" s="88" t="s">
        <v>9</v>
      </c>
      <c r="F10" s="88" t="s">
        <v>14</v>
      </c>
      <c r="G10" s="94" t="s">
        <v>17</v>
      </c>
      <c r="H10" s="88"/>
      <c r="I10" s="88">
        <v>36</v>
      </c>
      <c r="J10" s="88" t="s">
        <v>5</v>
      </c>
      <c r="K10" s="88">
        <v>72</v>
      </c>
      <c r="L10" s="89"/>
      <c r="M10" s="90"/>
      <c r="N10" s="91">
        <f t="shared" si="0"/>
        <v>0</v>
      </c>
      <c r="O10" s="95"/>
      <c r="P10" s="2"/>
    </row>
    <row r="11" spans="1:18" ht="25.5">
      <c r="A11" s="83" t="s">
        <v>23</v>
      </c>
      <c r="B11" s="95"/>
      <c r="C11" s="88" t="s">
        <v>19</v>
      </c>
      <c r="D11" s="88" t="s">
        <v>13</v>
      </c>
      <c r="E11" s="88" t="s">
        <v>9</v>
      </c>
      <c r="F11" s="88" t="s">
        <v>14</v>
      </c>
      <c r="G11" s="94" t="s">
        <v>22</v>
      </c>
      <c r="H11" s="88"/>
      <c r="I11" s="88">
        <v>36</v>
      </c>
      <c r="J11" s="88" t="s">
        <v>5</v>
      </c>
      <c r="K11" s="88">
        <v>504</v>
      </c>
      <c r="L11" s="89"/>
      <c r="M11" s="90"/>
      <c r="N11" s="91">
        <f t="shared" si="0"/>
        <v>0</v>
      </c>
      <c r="O11" s="95"/>
      <c r="P11" s="2"/>
    </row>
    <row r="12" spans="1:18">
      <c r="A12" s="92" t="s">
        <v>26</v>
      </c>
      <c r="B12" s="95"/>
      <c r="C12" s="88" t="s">
        <v>19</v>
      </c>
      <c r="D12" s="88" t="s">
        <v>24</v>
      </c>
      <c r="E12" s="88" t="s">
        <v>9</v>
      </c>
      <c r="F12" s="88" t="s">
        <v>25</v>
      </c>
      <c r="G12" s="94" t="s">
        <v>17</v>
      </c>
      <c r="H12" s="88"/>
      <c r="I12" s="88">
        <v>36</v>
      </c>
      <c r="J12" s="88" t="s">
        <v>5</v>
      </c>
      <c r="K12" s="88">
        <v>5472</v>
      </c>
      <c r="L12" s="89"/>
      <c r="M12" s="90"/>
      <c r="N12" s="91">
        <f t="shared" si="0"/>
        <v>0</v>
      </c>
      <c r="O12" s="95"/>
      <c r="P12" s="2"/>
    </row>
    <row r="13" spans="1:18">
      <c r="A13" s="83" t="s">
        <v>28</v>
      </c>
      <c r="B13" s="95"/>
      <c r="C13" s="88" t="s">
        <v>19</v>
      </c>
      <c r="D13" s="88" t="s">
        <v>13</v>
      </c>
      <c r="E13" s="88" t="s">
        <v>9</v>
      </c>
      <c r="F13" s="88" t="s">
        <v>27</v>
      </c>
      <c r="G13" s="94" t="s">
        <v>17</v>
      </c>
      <c r="H13" s="88"/>
      <c r="I13" s="88">
        <v>36</v>
      </c>
      <c r="J13" s="88" t="s">
        <v>5</v>
      </c>
      <c r="K13" s="88">
        <v>7560</v>
      </c>
      <c r="L13" s="89"/>
      <c r="M13" s="90"/>
      <c r="N13" s="91">
        <f t="shared" si="0"/>
        <v>0</v>
      </c>
      <c r="O13" s="95"/>
      <c r="P13" s="2"/>
    </row>
    <row r="14" spans="1:18">
      <c r="A14" s="92" t="s">
        <v>32</v>
      </c>
      <c r="B14" s="95"/>
      <c r="C14" s="88" t="s">
        <v>29</v>
      </c>
      <c r="D14" s="88" t="s">
        <v>20</v>
      </c>
      <c r="E14" s="88" t="s">
        <v>9</v>
      </c>
      <c r="F14" s="88" t="s">
        <v>30</v>
      </c>
      <c r="G14" s="94" t="s">
        <v>31</v>
      </c>
      <c r="H14" s="88"/>
      <c r="I14" s="88">
        <v>36</v>
      </c>
      <c r="J14" s="88" t="s">
        <v>5</v>
      </c>
      <c r="K14" s="88">
        <v>936</v>
      </c>
      <c r="L14" s="89"/>
      <c r="M14" s="90"/>
      <c r="N14" s="91">
        <f t="shared" si="0"/>
        <v>0</v>
      </c>
      <c r="O14" s="95"/>
      <c r="P14" s="2"/>
    </row>
    <row r="15" spans="1:18">
      <c r="A15" s="83" t="s">
        <v>35</v>
      </c>
      <c r="B15" s="95"/>
      <c r="C15" s="88" t="s">
        <v>29</v>
      </c>
      <c r="D15" s="88" t="s">
        <v>33</v>
      </c>
      <c r="E15" s="88" t="s">
        <v>9</v>
      </c>
      <c r="F15" s="88" t="s">
        <v>34</v>
      </c>
      <c r="G15" s="94" t="s">
        <v>17</v>
      </c>
      <c r="H15" s="88"/>
      <c r="I15" s="88">
        <v>36</v>
      </c>
      <c r="J15" s="88" t="s">
        <v>5</v>
      </c>
      <c r="K15" s="88">
        <v>1584</v>
      </c>
      <c r="L15" s="89"/>
      <c r="M15" s="90"/>
      <c r="N15" s="91">
        <f t="shared" si="0"/>
        <v>0</v>
      </c>
      <c r="O15" s="95"/>
      <c r="P15" s="2"/>
    </row>
    <row r="16" spans="1:18">
      <c r="A16" s="92" t="s">
        <v>38</v>
      </c>
      <c r="B16" s="95"/>
      <c r="C16" s="88" t="s">
        <v>29</v>
      </c>
      <c r="D16" s="88" t="s">
        <v>24</v>
      </c>
      <c r="E16" s="88" t="s">
        <v>9</v>
      </c>
      <c r="F16" s="88" t="s">
        <v>36</v>
      </c>
      <c r="G16" s="94" t="s">
        <v>37</v>
      </c>
      <c r="H16" s="88"/>
      <c r="I16" s="88">
        <v>36</v>
      </c>
      <c r="J16" s="88" t="s">
        <v>5</v>
      </c>
      <c r="K16" s="88">
        <v>864</v>
      </c>
      <c r="L16" s="89"/>
      <c r="M16" s="90"/>
      <c r="N16" s="91">
        <f t="shared" si="0"/>
        <v>0</v>
      </c>
      <c r="O16" s="95"/>
      <c r="P16" s="2"/>
    </row>
    <row r="17" spans="1:16">
      <c r="A17" s="83" t="s">
        <v>68</v>
      </c>
      <c r="B17" s="95"/>
      <c r="C17" s="88">
        <v>1</v>
      </c>
      <c r="D17" s="88" t="s">
        <v>39</v>
      </c>
      <c r="E17" s="88" t="s">
        <v>9</v>
      </c>
      <c r="F17" s="88" t="s">
        <v>40</v>
      </c>
      <c r="G17" s="94" t="s">
        <v>17</v>
      </c>
      <c r="H17" s="88"/>
      <c r="I17" s="88">
        <v>36</v>
      </c>
      <c r="J17" s="88" t="s">
        <v>5</v>
      </c>
      <c r="K17" s="88">
        <v>72</v>
      </c>
      <c r="L17" s="89"/>
      <c r="M17" s="90"/>
      <c r="N17" s="91">
        <f t="shared" si="0"/>
        <v>0</v>
      </c>
      <c r="O17" s="95"/>
      <c r="P17" s="2"/>
    </row>
    <row r="18" spans="1:16" ht="16.5">
      <c r="A18" s="76"/>
      <c r="B18" s="76"/>
      <c r="C18" s="76"/>
      <c r="D18" s="76"/>
      <c r="E18" s="76"/>
      <c r="F18" s="76"/>
      <c r="G18" s="76"/>
      <c r="H18" s="227" t="s">
        <v>41</v>
      </c>
      <c r="I18" s="227"/>
      <c r="J18" s="227"/>
      <c r="K18" s="227"/>
      <c r="L18" s="227"/>
      <c r="M18" s="227"/>
      <c r="N18" s="96">
        <f>SUM(N5:N17)</f>
        <v>0</v>
      </c>
      <c r="O18" s="76"/>
    </row>
    <row r="20" spans="1:16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</row>
    <row r="21" spans="1:16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</row>
    <row r="22" spans="1:16" ht="32.2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9" spans="1:16">
      <c r="I29" s="225"/>
      <c r="J29" s="225"/>
      <c r="K29" s="225"/>
      <c r="L29" s="225"/>
      <c r="M29" s="225"/>
      <c r="N29" s="225"/>
      <c r="O29" s="225"/>
    </row>
    <row r="30" spans="1:16">
      <c r="I30" s="225"/>
      <c r="J30" s="225"/>
      <c r="K30" s="225"/>
      <c r="L30" s="225"/>
      <c r="M30" s="225"/>
      <c r="N30" s="225"/>
      <c r="O30" s="225"/>
    </row>
    <row r="31" spans="1:16">
      <c r="D31" s="225"/>
      <c r="E31" s="225"/>
      <c r="F31" s="225"/>
      <c r="G31" s="225"/>
      <c r="H31" s="225"/>
      <c r="I31" s="225"/>
      <c r="J31" s="225"/>
    </row>
    <row r="32" spans="1:16">
      <c r="D32" s="225"/>
      <c r="E32" s="225"/>
      <c r="F32" s="225"/>
      <c r="G32" s="225"/>
      <c r="H32" s="225"/>
      <c r="I32" s="225"/>
      <c r="J32" s="225"/>
    </row>
  </sheetData>
  <mergeCells count="8">
    <mergeCell ref="A2:M2"/>
    <mergeCell ref="D32:J32"/>
    <mergeCell ref="A21:O22"/>
    <mergeCell ref="I29:O29"/>
    <mergeCell ref="I30:O30"/>
    <mergeCell ref="D31:J31"/>
    <mergeCell ref="H18:M18"/>
    <mergeCell ref="A20:O2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R44"/>
  <sheetViews>
    <sheetView zoomScaleNormal="100" workbookViewId="0">
      <selection activeCell="A2" sqref="A2:O3"/>
    </sheetView>
  </sheetViews>
  <sheetFormatPr defaultRowHeight="14.25"/>
  <cols>
    <col min="1" max="1" width="3.5" customWidth="1"/>
    <col min="2" max="2" width="15" customWidth="1"/>
    <col min="3" max="3" width="7" customWidth="1"/>
    <col min="4" max="4" width="10.75" customWidth="1"/>
    <col min="5" max="5" width="7.25" customWidth="1"/>
    <col min="6" max="6" width="11.5" customWidth="1"/>
    <col min="7" max="7" width="14.125" customWidth="1"/>
    <col min="8" max="8" width="10.875" customWidth="1"/>
    <col min="9" max="9" width="7.5" customWidth="1"/>
    <col min="10" max="10" width="4.5" customWidth="1"/>
    <col min="11" max="12" width="5.625" customWidth="1"/>
    <col min="13" max="13" width="11.5" customWidth="1"/>
    <col min="14" max="14" width="14" customWidth="1"/>
    <col min="15" max="15" width="22.75" customWidth="1"/>
    <col min="16" max="16" width="11" customWidth="1"/>
    <col min="18" max="18" width="10.75" customWidth="1"/>
  </cols>
  <sheetData>
    <row r="2" spans="1:18" ht="24" customHeight="1">
      <c r="A2" s="238" t="s">
        <v>516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8" ht="34.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8" ht="16.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8" ht="178.5">
      <c r="A5" s="77" t="s">
        <v>44</v>
      </c>
      <c r="B5" s="78" t="s">
        <v>45</v>
      </c>
      <c r="C5" s="79" t="s">
        <v>46</v>
      </c>
      <c r="D5" s="79" t="s">
        <v>320</v>
      </c>
      <c r="E5" s="80" t="s">
        <v>47</v>
      </c>
      <c r="F5" s="81" t="s">
        <v>56</v>
      </c>
      <c r="G5" s="81" t="s">
        <v>48</v>
      </c>
      <c r="H5" s="82" t="s">
        <v>49</v>
      </c>
      <c r="I5" s="82" t="s">
        <v>50</v>
      </c>
      <c r="J5" s="82" t="s">
        <v>51</v>
      </c>
      <c r="K5" s="82" t="s">
        <v>52</v>
      </c>
      <c r="L5" s="82" t="s">
        <v>53</v>
      </c>
      <c r="M5" s="82" t="s">
        <v>54</v>
      </c>
      <c r="N5" s="82" t="s">
        <v>55</v>
      </c>
      <c r="O5" s="82" t="s">
        <v>554</v>
      </c>
      <c r="R5" s="4"/>
    </row>
    <row r="6" spans="1:18" ht="49.5">
      <c r="A6" s="105" t="s">
        <v>0</v>
      </c>
      <c r="B6" s="105"/>
      <c r="C6" s="105" t="s">
        <v>7</v>
      </c>
      <c r="D6" s="106" t="s">
        <v>198</v>
      </c>
      <c r="E6" s="105" t="s">
        <v>9</v>
      </c>
      <c r="F6" s="105" t="s">
        <v>10</v>
      </c>
      <c r="G6" s="106" t="s">
        <v>199</v>
      </c>
      <c r="H6" s="105"/>
      <c r="I6" s="105">
        <v>36</v>
      </c>
      <c r="J6" s="105" t="s">
        <v>5</v>
      </c>
      <c r="K6" s="105">
        <v>72</v>
      </c>
      <c r="L6" s="158"/>
      <c r="M6" s="159"/>
      <c r="N6" s="152"/>
      <c r="O6" s="108"/>
    </row>
    <row r="7" spans="1:18" ht="49.5">
      <c r="A7" s="105" t="s">
        <v>6</v>
      </c>
      <c r="B7" s="105"/>
      <c r="C7" s="105" t="s">
        <v>16</v>
      </c>
      <c r="D7" s="106" t="s">
        <v>200</v>
      </c>
      <c r="E7" s="105" t="s">
        <v>9</v>
      </c>
      <c r="F7" s="105" t="s">
        <v>167</v>
      </c>
      <c r="G7" s="106" t="s">
        <v>92</v>
      </c>
      <c r="H7" s="105"/>
      <c r="I7" s="105">
        <v>36</v>
      </c>
      <c r="J7" s="105" t="s">
        <v>5</v>
      </c>
      <c r="K7" s="105">
        <v>1152</v>
      </c>
      <c r="L7" s="158"/>
      <c r="M7" s="159"/>
      <c r="N7" s="152"/>
      <c r="O7" s="108"/>
    </row>
    <row r="8" spans="1:18" ht="49.5">
      <c r="A8" s="105" t="s">
        <v>12</v>
      </c>
      <c r="B8" s="105"/>
      <c r="C8" s="105" t="s">
        <v>16</v>
      </c>
      <c r="D8" s="106" t="s">
        <v>201</v>
      </c>
      <c r="E8" s="105" t="s">
        <v>3</v>
      </c>
      <c r="F8" s="105" t="s">
        <v>202</v>
      </c>
      <c r="G8" s="106" t="s">
        <v>77</v>
      </c>
      <c r="H8" s="105"/>
      <c r="I8" s="105">
        <v>36</v>
      </c>
      <c r="J8" s="105" t="s">
        <v>5</v>
      </c>
      <c r="K8" s="105">
        <v>72</v>
      </c>
      <c r="L8" s="158"/>
      <c r="M8" s="159"/>
      <c r="N8" s="152"/>
      <c r="O8" s="108"/>
    </row>
    <row r="9" spans="1:18" ht="49.5">
      <c r="A9" s="105" t="s">
        <v>15</v>
      </c>
      <c r="B9" s="105"/>
      <c r="C9" s="105" t="s">
        <v>19</v>
      </c>
      <c r="D9" s="106" t="s">
        <v>200</v>
      </c>
      <c r="E9" s="105" t="s">
        <v>3</v>
      </c>
      <c r="F9" s="105" t="s">
        <v>30</v>
      </c>
      <c r="G9" s="106" t="s">
        <v>133</v>
      </c>
      <c r="H9" s="105"/>
      <c r="I9" s="105">
        <v>36</v>
      </c>
      <c r="J9" s="105" t="s">
        <v>5</v>
      </c>
      <c r="K9" s="105">
        <v>3312</v>
      </c>
      <c r="L9" s="158"/>
      <c r="M9" s="159"/>
      <c r="N9" s="152"/>
      <c r="O9" s="108"/>
    </row>
    <row r="10" spans="1:18" ht="49.5">
      <c r="A10" s="105" t="s">
        <v>18</v>
      </c>
      <c r="B10" s="105"/>
      <c r="C10" s="105" t="s">
        <v>19</v>
      </c>
      <c r="D10" s="106" t="s">
        <v>200</v>
      </c>
      <c r="E10" s="105" t="s">
        <v>3</v>
      </c>
      <c r="F10" s="105" t="s">
        <v>81</v>
      </c>
      <c r="G10" s="106" t="s">
        <v>100</v>
      </c>
      <c r="H10" s="105"/>
      <c r="I10" s="105">
        <v>36</v>
      </c>
      <c r="J10" s="105" t="s">
        <v>5</v>
      </c>
      <c r="K10" s="105">
        <v>72</v>
      </c>
      <c r="L10" s="158"/>
      <c r="M10" s="159"/>
      <c r="N10" s="152"/>
      <c r="O10" s="108"/>
    </row>
    <row r="11" spans="1:18" ht="49.5">
      <c r="A11" s="105" t="s">
        <v>21</v>
      </c>
      <c r="B11" s="105"/>
      <c r="C11" s="105" t="s">
        <v>19</v>
      </c>
      <c r="D11" s="106" t="s">
        <v>203</v>
      </c>
      <c r="E11" s="105" t="s">
        <v>3</v>
      </c>
      <c r="F11" s="105" t="s">
        <v>102</v>
      </c>
      <c r="G11" s="106" t="s">
        <v>100</v>
      </c>
      <c r="H11" s="105"/>
      <c r="I11" s="105">
        <v>36</v>
      </c>
      <c r="J11" s="105" t="s">
        <v>5</v>
      </c>
      <c r="K11" s="105">
        <v>216</v>
      </c>
      <c r="L11" s="158"/>
      <c r="M11" s="159"/>
      <c r="N11" s="152"/>
      <c r="O11" s="108"/>
    </row>
    <row r="12" spans="1:18" ht="49.5">
      <c r="A12" s="105" t="s">
        <v>23</v>
      </c>
      <c r="B12" s="105"/>
      <c r="C12" s="105" t="s">
        <v>19</v>
      </c>
      <c r="D12" s="106" t="s">
        <v>204</v>
      </c>
      <c r="E12" s="105" t="s">
        <v>9</v>
      </c>
      <c r="F12" s="105" t="s">
        <v>62</v>
      </c>
      <c r="G12" s="106" t="s">
        <v>17</v>
      </c>
      <c r="H12" s="105"/>
      <c r="I12" s="105">
        <v>36</v>
      </c>
      <c r="J12" s="105" t="s">
        <v>5</v>
      </c>
      <c r="K12" s="105">
        <v>72</v>
      </c>
      <c r="L12" s="158"/>
      <c r="M12" s="159"/>
      <c r="N12" s="152"/>
      <c r="O12" s="108"/>
    </row>
    <row r="13" spans="1:18" ht="33">
      <c r="A13" s="105" t="s">
        <v>26</v>
      </c>
      <c r="B13" s="105"/>
      <c r="C13" s="105" t="s">
        <v>19</v>
      </c>
      <c r="D13" s="106" t="s">
        <v>205</v>
      </c>
      <c r="E13" s="105" t="s">
        <v>9</v>
      </c>
      <c r="F13" s="105" t="s">
        <v>62</v>
      </c>
      <c r="G13" s="106" t="s">
        <v>17</v>
      </c>
      <c r="H13" s="105"/>
      <c r="I13" s="105">
        <v>36</v>
      </c>
      <c r="J13" s="105" t="s">
        <v>5</v>
      </c>
      <c r="K13" s="105">
        <v>72</v>
      </c>
      <c r="L13" s="158"/>
      <c r="M13" s="159"/>
      <c r="N13" s="152"/>
      <c r="O13" s="108"/>
    </row>
    <row r="14" spans="1:18" ht="49.5">
      <c r="A14" s="105" t="s">
        <v>28</v>
      </c>
      <c r="B14" s="105"/>
      <c r="C14" s="105" t="s">
        <v>29</v>
      </c>
      <c r="D14" s="106" t="s">
        <v>200</v>
      </c>
      <c r="E14" s="105" t="s">
        <v>3</v>
      </c>
      <c r="F14" s="105" t="s">
        <v>206</v>
      </c>
      <c r="G14" s="106" t="s">
        <v>178</v>
      </c>
      <c r="H14" s="105"/>
      <c r="I14" s="105">
        <v>36</v>
      </c>
      <c r="J14" s="105" t="s">
        <v>5</v>
      </c>
      <c r="K14" s="105">
        <v>1440</v>
      </c>
      <c r="L14" s="158"/>
      <c r="M14" s="159"/>
      <c r="N14" s="152"/>
      <c r="O14" s="108"/>
    </row>
    <row r="15" spans="1:18" ht="49.5">
      <c r="A15" s="105" t="s">
        <v>32</v>
      </c>
      <c r="B15" s="105"/>
      <c r="C15" s="105" t="s">
        <v>29</v>
      </c>
      <c r="D15" s="106" t="s">
        <v>200</v>
      </c>
      <c r="E15" s="105" t="s">
        <v>3</v>
      </c>
      <c r="F15" s="105" t="s">
        <v>30</v>
      </c>
      <c r="G15" s="106" t="s">
        <v>199</v>
      </c>
      <c r="H15" s="105"/>
      <c r="I15" s="105">
        <v>36</v>
      </c>
      <c r="J15" s="105" t="s">
        <v>5</v>
      </c>
      <c r="K15" s="105">
        <v>72</v>
      </c>
      <c r="L15" s="158"/>
      <c r="M15" s="159"/>
      <c r="N15" s="152"/>
      <c r="O15" s="108"/>
    </row>
    <row r="16" spans="1:18" ht="49.5">
      <c r="A16" s="105" t="s">
        <v>35</v>
      </c>
      <c r="B16" s="105"/>
      <c r="C16" s="105" t="s">
        <v>29</v>
      </c>
      <c r="D16" s="106" t="s">
        <v>203</v>
      </c>
      <c r="E16" s="105" t="s">
        <v>208</v>
      </c>
      <c r="F16" s="105" t="s">
        <v>209</v>
      </c>
      <c r="G16" s="106" t="s">
        <v>100</v>
      </c>
      <c r="H16" s="105"/>
      <c r="I16" s="105">
        <v>36</v>
      </c>
      <c r="J16" s="105" t="s">
        <v>5</v>
      </c>
      <c r="K16" s="105">
        <v>216</v>
      </c>
      <c r="L16" s="158"/>
      <c r="M16" s="159"/>
      <c r="N16" s="152"/>
      <c r="O16" s="108"/>
    </row>
    <row r="17" spans="1:15" ht="66">
      <c r="A17" s="105" t="s">
        <v>38</v>
      </c>
      <c r="B17" s="105"/>
      <c r="C17" s="105" t="s">
        <v>29</v>
      </c>
      <c r="D17" s="106" t="s">
        <v>200</v>
      </c>
      <c r="E17" s="105" t="s">
        <v>3</v>
      </c>
      <c r="F17" s="105" t="s">
        <v>88</v>
      </c>
      <c r="G17" s="106" t="s">
        <v>210</v>
      </c>
      <c r="H17" s="105"/>
      <c r="I17" s="105">
        <v>36</v>
      </c>
      <c r="J17" s="105" t="s">
        <v>5</v>
      </c>
      <c r="K17" s="105">
        <v>648</v>
      </c>
      <c r="L17" s="158"/>
      <c r="M17" s="159"/>
      <c r="N17" s="152"/>
      <c r="O17" s="108"/>
    </row>
    <row r="18" spans="1:15" ht="49.5">
      <c r="A18" s="105" t="s">
        <v>68</v>
      </c>
      <c r="B18" s="105"/>
      <c r="C18" s="105">
        <v>0</v>
      </c>
      <c r="D18" s="106" t="s">
        <v>200</v>
      </c>
      <c r="E18" s="105" t="s">
        <v>3</v>
      </c>
      <c r="F18" s="105" t="s">
        <v>206</v>
      </c>
      <c r="G18" s="106" t="s">
        <v>211</v>
      </c>
      <c r="H18" s="105"/>
      <c r="I18" s="105">
        <v>36</v>
      </c>
      <c r="J18" s="105" t="s">
        <v>5</v>
      </c>
      <c r="K18" s="105">
        <v>1152</v>
      </c>
      <c r="L18" s="158"/>
      <c r="M18" s="159"/>
      <c r="N18" s="152"/>
      <c r="O18" s="108"/>
    </row>
    <row r="19" spans="1:15" ht="49.5">
      <c r="A19" s="105" t="s">
        <v>109</v>
      </c>
      <c r="B19" s="105"/>
      <c r="C19" s="105">
        <v>0</v>
      </c>
      <c r="D19" s="106" t="s">
        <v>200</v>
      </c>
      <c r="E19" s="105" t="s">
        <v>3</v>
      </c>
      <c r="F19" s="105" t="s">
        <v>88</v>
      </c>
      <c r="G19" s="106" t="s">
        <v>212</v>
      </c>
      <c r="H19" s="105"/>
      <c r="I19" s="105">
        <v>36</v>
      </c>
      <c r="J19" s="105" t="s">
        <v>5</v>
      </c>
      <c r="K19" s="105">
        <v>72</v>
      </c>
      <c r="L19" s="158"/>
      <c r="M19" s="159"/>
      <c r="N19" s="152"/>
      <c r="O19" s="108"/>
    </row>
    <row r="20" spans="1:15" ht="49.5">
      <c r="A20" s="105" t="s">
        <v>111</v>
      </c>
      <c r="B20" s="105"/>
      <c r="C20" s="105">
        <v>0</v>
      </c>
      <c r="D20" s="106" t="s">
        <v>213</v>
      </c>
      <c r="E20" s="105" t="s">
        <v>3</v>
      </c>
      <c r="F20" s="105" t="s">
        <v>88</v>
      </c>
      <c r="G20" s="106" t="s">
        <v>352</v>
      </c>
      <c r="H20" s="105"/>
      <c r="I20" s="105">
        <v>36</v>
      </c>
      <c r="J20" s="105" t="s">
        <v>5</v>
      </c>
      <c r="K20" s="105">
        <v>72</v>
      </c>
      <c r="L20" s="158"/>
      <c r="M20" s="159"/>
      <c r="N20" s="152"/>
      <c r="O20" s="108"/>
    </row>
    <row r="21" spans="1:15" ht="33">
      <c r="A21" s="105" t="s">
        <v>112</v>
      </c>
      <c r="B21" s="105"/>
      <c r="C21" s="105">
        <v>0</v>
      </c>
      <c r="D21" s="106" t="s">
        <v>215</v>
      </c>
      <c r="E21" s="105" t="s">
        <v>3</v>
      </c>
      <c r="F21" s="105" t="s">
        <v>105</v>
      </c>
      <c r="G21" s="106" t="s">
        <v>212</v>
      </c>
      <c r="H21" s="105"/>
      <c r="I21" s="105">
        <v>12</v>
      </c>
      <c r="J21" s="105" t="s">
        <v>5</v>
      </c>
      <c r="K21" s="105">
        <v>72</v>
      </c>
      <c r="L21" s="158"/>
      <c r="M21" s="159"/>
      <c r="N21" s="152"/>
      <c r="O21" s="108"/>
    </row>
    <row r="22" spans="1:15" ht="49.5">
      <c r="A22" s="105" t="s">
        <v>113</v>
      </c>
      <c r="B22" s="105"/>
      <c r="C22" s="105">
        <v>1</v>
      </c>
      <c r="D22" s="106" t="s">
        <v>201</v>
      </c>
      <c r="E22" s="105" t="s">
        <v>3</v>
      </c>
      <c r="F22" s="105" t="s">
        <v>105</v>
      </c>
      <c r="G22" s="106" t="s">
        <v>212</v>
      </c>
      <c r="H22" s="105"/>
      <c r="I22" s="105">
        <v>36</v>
      </c>
      <c r="J22" s="105" t="s">
        <v>5</v>
      </c>
      <c r="K22" s="105">
        <v>1512</v>
      </c>
      <c r="L22" s="158"/>
      <c r="M22" s="159"/>
      <c r="N22" s="152"/>
      <c r="O22" s="108"/>
    </row>
    <row r="23" spans="1:15" ht="33">
      <c r="A23" s="105" t="s">
        <v>114</v>
      </c>
      <c r="B23" s="105"/>
      <c r="C23" s="105">
        <v>1</v>
      </c>
      <c r="D23" s="106" t="s">
        <v>215</v>
      </c>
      <c r="E23" s="105" t="s">
        <v>3</v>
      </c>
      <c r="F23" s="105" t="s">
        <v>105</v>
      </c>
      <c r="G23" s="106" t="s">
        <v>212</v>
      </c>
      <c r="H23" s="105"/>
      <c r="I23" s="105">
        <v>12</v>
      </c>
      <c r="J23" s="105" t="s">
        <v>5</v>
      </c>
      <c r="K23" s="105">
        <v>816</v>
      </c>
      <c r="L23" s="158"/>
      <c r="M23" s="159"/>
      <c r="N23" s="152"/>
      <c r="O23" s="108"/>
    </row>
    <row r="24" spans="1:15" ht="16.5">
      <c r="A24" s="110"/>
      <c r="B24" s="110"/>
      <c r="C24" s="110"/>
      <c r="D24" s="110"/>
      <c r="E24" s="110"/>
      <c r="F24" s="110"/>
      <c r="G24" s="230" t="s">
        <v>41</v>
      </c>
      <c r="H24" s="230"/>
      <c r="I24" s="230"/>
      <c r="J24" s="230"/>
      <c r="K24" s="230"/>
      <c r="L24" s="230"/>
      <c r="M24" s="230"/>
      <c r="N24" s="157">
        <f>SUM(N6:N23)</f>
        <v>0</v>
      </c>
      <c r="O24" s="110"/>
    </row>
    <row r="25" spans="1:15" ht="16.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8" spans="1:15" ht="21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24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43" spans="4:10">
      <c r="D43" s="225"/>
      <c r="E43" s="225"/>
      <c r="F43" s="225"/>
      <c r="G43" s="225"/>
      <c r="H43" s="225"/>
      <c r="I43" s="225"/>
      <c r="J43" s="225"/>
    </row>
    <row r="44" spans="4:10">
      <c r="D44" s="225"/>
      <c r="E44" s="225"/>
      <c r="F44" s="225"/>
      <c r="G44" s="225"/>
      <c r="H44" s="225"/>
      <c r="I44" s="225"/>
      <c r="J44" s="225"/>
    </row>
  </sheetData>
  <mergeCells count="4">
    <mergeCell ref="A2:O3"/>
    <mergeCell ref="D43:J43"/>
    <mergeCell ref="D44:J44"/>
    <mergeCell ref="G24:M2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  <oddFooter>Strona &amp;P</oddFooter>
  </headerFooter>
  <rowBreaks count="2" manualBreakCount="2">
    <brk id="13" max="14" man="1"/>
    <brk id="2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6795-39A5-42AC-9028-A4CD22ECF44C}">
  <dimension ref="A1:L24"/>
  <sheetViews>
    <sheetView zoomScaleNormal="100" workbookViewId="0">
      <selection activeCell="J4" sqref="J4"/>
    </sheetView>
  </sheetViews>
  <sheetFormatPr defaultRowHeight="14.25"/>
  <cols>
    <col min="1" max="1" width="4" customWidth="1"/>
    <col min="2" max="2" width="18.875" customWidth="1"/>
    <col min="3" max="3" width="40.5" customWidth="1"/>
    <col min="4" max="4" width="5" customWidth="1"/>
    <col min="5" max="5" width="6.125" customWidth="1"/>
    <col min="6" max="6" width="11.75" customWidth="1"/>
    <col min="7" max="7" width="4.125" customWidth="1"/>
    <col min="8" max="8" width="11.375" customWidth="1"/>
    <col min="9" max="9" width="13.375" customWidth="1"/>
    <col min="10" max="10" width="26.125" customWidth="1"/>
    <col min="11" max="11" width="9.125" customWidth="1"/>
  </cols>
  <sheetData>
    <row r="1" spans="1:1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>
      <c r="A2" s="245" t="s">
        <v>492</v>
      </c>
      <c r="B2" s="245"/>
      <c r="C2" s="245"/>
      <c r="D2" s="245"/>
      <c r="E2" s="245"/>
      <c r="F2" s="245"/>
      <c r="G2" s="245"/>
      <c r="H2" s="245"/>
      <c r="I2" s="245"/>
      <c r="J2" s="245"/>
      <c r="K2" s="43"/>
      <c r="L2" s="43"/>
    </row>
    <row r="3" spans="1:12" ht="16.5">
      <c r="A3" s="58"/>
      <c r="B3" s="58"/>
      <c r="C3" s="58"/>
      <c r="D3" s="161"/>
      <c r="E3" s="161"/>
      <c r="F3" s="161"/>
      <c r="G3" s="161"/>
      <c r="H3" s="161"/>
      <c r="I3" s="161"/>
      <c r="J3" s="76"/>
      <c r="K3" s="43"/>
      <c r="L3" s="43"/>
    </row>
    <row r="4" spans="1:12" ht="165.75">
      <c r="A4" s="170" t="s">
        <v>44</v>
      </c>
      <c r="B4" s="170" t="s">
        <v>517</v>
      </c>
      <c r="C4" s="170" t="s">
        <v>451</v>
      </c>
      <c r="D4" s="170" t="s">
        <v>274</v>
      </c>
      <c r="E4" s="170" t="s">
        <v>52</v>
      </c>
      <c r="F4" s="171" t="s">
        <v>452</v>
      </c>
      <c r="G4" s="170" t="s">
        <v>53</v>
      </c>
      <c r="H4" s="170" t="s">
        <v>453</v>
      </c>
      <c r="I4" s="170" t="s">
        <v>454</v>
      </c>
      <c r="J4" s="172" t="s">
        <v>554</v>
      </c>
      <c r="K4" s="43"/>
      <c r="L4" s="49"/>
    </row>
    <row r="5" spans="1:12" ht="156" customHeight="1">
      <c r="A5" s="162" t="s">
        <v>0</v>
      </c>
      <c r="B5" s="162"/>
      <c r="C5" s="163" t="s">
        <v>518</v>
      </c>
      <c r="D5" s="164" t="s">
        <v>5</v>
      </c>
      <c r="E5" s="165">
        <v>4</v>
      </c>
      <c r="F5" s="166"/>
      <c r="G5" s="167"/>
      <c r="H5" s="168"/>
      <c r="I5" s="169"/>
      <c r="J5" s="160"/>
      <c r="K5" s="43"/>
      <c r="L5" s="50"/>
    </row>
    <row r="6" spans="1:12" ht="15">
      <c r="A6" s="51"/>
      <c r="B6" s="51"/>
      <c r="C6" s="52"/>
      <c r="D6" s="53"/>
      <c r="E6" s="53"/>
      <c r="F6" s="53"/>
      <c r="G6" s="54"/>
      <c r="H6" s="54"/>
      <c r="I6" s="54"/>
      <c r="J6" s="55"/>
      <c r="K6" s="55"/>
      <c r="L6" s="56"/>
    </row>
    <row r="7" spans="1:1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57"/>
    </row>
    <row r="8" spans="1:12" ht="14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43"/>
    </row>
    <row r="9" spans="1:1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43"/>
    </row>
    <row r="10" spans="1:1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43"/>
    </row>
    <row r="11" spans="1:12" ht="16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43"/>
    </row>
    <row r="12" spans="1:12" ht="16.5">
      <c r="A12" s="43"/>
      <c r="B12" s="58"/>
      <c r="C12" s="58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6.5">
      <c r="A13" s="43"/>
      <c r="B13" s="59"/>
      <c r="C13" s="59"/>
      <c r="D13" s="60"/>
      <c r="E13" s="61"/>
      <c r="F13" s="61"/>
      <c r="G13" s="43"/>
      <c r="H13" s="43"/>
      <c r="I13" s="43"/>
      <c r="J13" s="43"/>
      <c r="K13" s="43"/>
      <c r="L13" s="43"/>
    </row>
    <row r="14" spans="1:12" ht="16.5">
      <c r="A14" s="43"/>
      <c r="B14" s="62"/>
      <c r="C14" s="62"/>
      <c r="D14" s="60"/>
      <c r="E14" s="61"/>
      <c r="F14" s="61"/>
      <c r="G14" s="43"/>
      <c r="H14" s="43"/>
      <c r="I14" s="43"/>
      <c r="J14" s="43"/>
      <c r="K14" s="43"/>
      <c r="L14" s="43"/>
    </row>
    <row r="15" spans="1:12">
      <c r="A15" s="43"/>
      <c r="B15" s="63"/>
      <c r="C15" s="63"/>
      <c r="D15" s="63"/>
      <c r="E15" s="63"/>
      <c r="F15" s="64"/>
      <c r="G15" s="43"/>
      <c r="H15" s="43"/>
      <c r="I15" s="65"/>
      <c r="J15" s="43"/>
      <c r="K15" s="43"/>
      <c r="L15" s="43"/>
    </row>
    <row r="16" spans="1:12">
      <c r="A16" s="43"/>
      <c r="B16" s="63"/>
      <c r="C16" s="63"/>
      <c r="D16" s="63"/>
      <c r="E16" s="63"/>
      <c r="F16" s="64"/>
      <c r="G16" s="43"/>
      <c r="H16" s="43"/>
      <c r="I16" s="65"/>
      <c r="J16" s="43"/>
      <c r="K16" s="43"/>
      <c r="L16" s="43"/>
    </row>
    <row r="17" spans="1:12">
      <c r="A17" s="43"/>
      <c r="B17" s="63"/>
      <c r="C17" s="63"/>
      <c r="D17" s="243"/>
      <c r="E17" s="243"/>
      <c r="F17" s="243"/>
      <c r="G17" s="243"/>
      <c r="H17" s="243"/>
      <c r="I17" s="243"/>
      <c r="J17" s="243"/>
      <c r="K17" s="43"/>
      <c r="L17" s="43"/>
    </row>
    <row r="18" spans="1:12">
      <c r="A18" s="43"/>
      <c r="B18" s="63"/>
      <c r="C18" s="63"/>
      <c r="D18" s="244"/>
      <c r="E18" s="244"/>
      <c r="F18" s="244"/>
      <c r="G18" s="244"/>
      <c r="H18" s="244"/>
      <c r="I18" s="244"/>
      <c r="J18" s="244"/>
      <c r="K18" s="43"/>
      <c r="L18" s="43"/>
    </row>
    <row r="19" spans="1:12" ht="16.5">
      <c r="A19" s="43"/>
      <c r="B19" s="62"/>
      <c r="C19" s="62"/>
      <c r="D19" s="60"/>
      <c r="E19" s="61"/>
      <c r="F19" s="61"/>
      <c r="G19" s="43"/>
      <c r="H19" s="43"/>
      <c r="I19" s="43"/>
      <c r="J19" s="43"/>
      <c r="K19" s="43"/>
      <c r="L19" s="43"/>
    </row>
    <row r="20" spans="1:12" ht="16.5">
      <c r="A20" s="43"/>
      <c r="B20" s="43"/>
      <c r="C20" s="65"/>
      <c r="D20" s="60"/>
      <c r="E20" s="61"/>
      <c r="F20" s="61"/>
      <c r="G20" s="43"/>
      <c r="H20" s="43"/>
      <c r="I20" s="43"/>
      <c r="J20" s="43"/>
      <c r="K20" s="43"/>
      <c r="L20" s="43"/>
    </row>
    <row r="21" spans="1:12" ht="16.5">
      <c r="A21" s="43"/>
      <c r="B21" s="43"/>
      <c r="C21" s="65"/>
      <c r="D21" s="60"/>
      <c r="E21" s="61"/>
      <c r="F21" s="61"/>
      <c r="G21" s="43"/>
      <c r="H21" s="43"/>
      <c r="I21" s="43"/>
      <c r="J21" s="43"/>
      <c r="K21" s="43"/>
      <c r="L21" s="43"/>
    </row>
    <row r="22" spans="1:12" ht="16.5">
      <c r="A22" s="43"/>
      <c r="B22" s="43"/>
      <c r="C22" s="65"/>
      <c r="D22" s="60"/>
      <c r="E22" s="61"/>
      <c r="F22" s="61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</sheetData>
  <mergeCells count="3">
    <mergeCell ref="D17:J17"/>
    <mergeCell ref="D18:J18"/>
    <mergeCell ref="A2:J2"/>
  </mergeCells>
  <pageMargins left="0.7" right="0.7" top="0.75" bottom="0.75" header="0.3" footer="0.3"/>
  <pageSetup paperSize="9" scale="85" orientation="landscape" r:id="rId1"/>
  <headerFooter>
    <oddHeader>&amp;L&amp;"Arial Narrow,Pogrubiony"EZ/86/2021/AŁD&amp;C&amp;"Arial Narrow,Pogrubiony"FORMULARZ ASORTYMENTOWO- CENOWY &amp;R&amp;"Arial Narrow,Pogrubiony"ZAŁĄCZNIK NR 2 DO SWZ
ZAŁĄCZNIK NR ... DO UMOWY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5"/>
  <sheetViews>
    <sheetView zoomScaleNormal="100" workbookViewId="0">
      <selection sqref="A1:O1"/>
    </sheetView>
  </sheetViews>
  <sheetFormatPr defaultRowHeight="14.25"/>
  <cols>
    <col min="1" max="1" width="2.75" customWidth="1"/>
    <col min="2" max="2" width="14.75" customWidth="1"/>
    <col min="3" max="3" width="7" customWidth="1"/>
    <col min="4" max="4" width="10.125" customWidth="1"/>
    <col min="5" max="5" width="10.875" customWidth="1"/>
    <col min="6" max="6" width="8.75" customWidth="1"/>
    <col min="7" max="7" width="14.875" customWidth="1"/>
    <col min="8" max="8" width="10.25" customWidth="1"/>
    <col min="9" max="9" width="6" customWidth="1"/>
    <col min="10" max="10" width="3.875" customWidth="1"/>
    <col min="11" max="11" width="6.5" customWidth="1"/>
    <col min="12" max="12" width="4.125" customWidth="1"/>
    <col min="13" max="13" width="10.625" customWidth="1"/>
    <col min="14" max="14" width="12.875" customWidth="1"/>
    <col min="15" max="15" width="27" customWidth="1"/>
    <col min="17" max="17" width="11.75" bestFit="1" customWidth="1"/>
  </cols>
  <sheetData>
    <row r="1" spans="1:17" ht="16.5">
      <c r="A1" s="231" t="s">
        <v>562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7" s="222" customFormat="1" ht="16.5">
      <c r="A2" s="223" t="s">
        <v>557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7" ht="16.5">
      <c r="A3" s="76" t="s">
        <v>519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7" ht="16.5">
      <c r="A4" s="76" t="s">
        <v>520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7" ht="16.5">
      <c r="A5" s="76" t="s">
        <v>521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7" ht="16.5">
      <c r="A6" s="76" t="s">
        <v>522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7" ht="16.5">
      <c r="A7" s="76" t="s">
        <v>523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7" ht="16.5">
      <c r="A8" s="76" t="s">
        <v>524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ht="16.5">
      <c r="A9" s="76" t="s">
        <v>525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7" ht="16.5">
      <c r="A10" s="76" t="s">
        <v>526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7" ht="16.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41"/>
    </row>
    <row r="12" spans="1:17" ht="165.75">
      <c r="A12" s="77" t="s">
        <v>44</v>
      </c>
      <c r="B12" s="78" t="s">
        <v>494</v>
      </c>
      <c r="C12" s="79" t="s">
        <v>46</v>
      </c>
      <c r="D12" s="79" t="s">
        <v>320</v>
      </c>
      <c r="E12" s="80" t="s">
        <v>47</v>
      </c>
      <c r="F12" s="81" t="s">
        <v>56</v>
      </c>
      <c r="G12" s="81" t="s">
        <v>48</v>
      </c>
      <c r="H12" s="82" t="s">
        <v>49</v>
      </c>
      <c r="I12" s="82" t="s">
        <v>50</v>
      </c>
      <c r="J12" s="82" t="s">
        <v>51</v>
      </c>
      <c r="K12" s="82" t="s">
        <v>52</v>
      </c>
      <c r="L12" s="82" t="s">
        <v>53</v>
      </c>
      <c r="M12" s="82" t="s">
        <v>54</v>
      </c>
      <c r="N12" s="82" t="s">
        <v>55</v>
      </c>
      <c r="O12" s="82" t="s">
        <v>556</v>
      </c>
    </row>
    <row r="13" spans="1:17" ht="78.599999999999994" customHeight="1">
      <c r="A13" s="108" t="s">
        <v>0</v>
      </c>
      <c r="B13" s="105"/>
      <c r="C13" s="105" t="s">
        <v>19</v>
      </c>
      <c r="D13" s="106" t="s">
        <v>244</v>
      </c>
      <c r="E13" s="105" t="s">
        <v>9</v>
      </c>
      <c r="F13" s="105" t="s">
        <v>30</v>
      </c>
      <c r="G13" s="106" t="s">
        <v>216</v>
      </c>
      <c r="H13" s="105"/>
      <c r="I13" s="105">
        <v>12</v>
      </c>
      <c r="J13" s="105" t="s">
        <v>5</v>
      </c>
      <c r="K13" s="105">
        <v>216</v>
      </c>
      <c r="L13" s="173"/>
      <c r="M13" s="152"/>
      <c r="N13" s="153">
        <f>K13*M13</f>
        <v>0</v>
      </c>
      <c r="O13" s="108"/>
    </row>
    <row r="14" spans="1:17" ht="78.599999999999994" customHeight="1">
      <c r="A14" s="108" t="s">
        <v>6</v>
      </c>
      <c r="B14" s="105"/>
      <c r="C14" s="105" t="s">
        <v>29</v>
      </c>
      <c r="D14" s="106" t="s">
        <v>362</v>
      </c>
      <c r="E14" s="105" t="s">
        <v>9</v>
      </c>
      <c r="F14" s="105" t="s">
        <v>218</v>
      </c>
      <c r="G14" s="106" t="s">
        <v>31</v>
      </c>
      <c r="H14" s="105"/>
      <c r="I14" s="105">
        <v>12</v>
      </c>
      <c r="J14" s="105" t="s">
        <v>5</v>
      </c>
      <c r="K14" s="105">
        <v>72</v>
      </c>
      <c r="L14" s="173"/>
      <c r="M14" s="152"/>
      <c r="N14" s="153">
        <f t="shared" ref="N14:N52" si="0">K14*M14</f>
        <v>0</v>
      </c>
      <c r="O14" s="108"/>
    </row>
    <row r="15" spans="1:17" ht="78.599999999999994" customHeight="1">
      <c r="A15" s="108" t="s">
        <v>12</v>
      </c>
      <c r="B15" s="105"/>
      <c r="C15" s="105" t="s">
        <v>29</v>
      </c>
      <c r="D15" s="106" t="s">
        <v>362</v>
      </c>
      <c r="E15" s="105" t="s">
        <v>3</v>
      </c>
      <c r="F15" s="105" t="s">
        <v>85</v>
      </c>
      <c r="G15" s="106" t="s">
        <v>92</v>
      </c>
      <c r="H15" s="105"/>
      <c r="I15" s="105">
        <v>12</v>
      </c>
      <c r="J15" s="105" t="s">
        <v>5</v>
      </c>
      <c r="K15" s="105">
        <v>72</v>
      </c>
      <c r="L15" s="173"/>
      <c r="M15" s="152"/>
      <c r="N15" s="153">
        <f t="shared" si="0"/>
        <v>0</v>
      </c>
      <c r="O15" s="108"/>
    </row>
    <row r="16" spans="1:17" ht="78.599999999999994" customHeight="1">
      <c r="A16" s="108" t="s">
        <v>15</v>
      </c>
      <c r="B16" s="105"/>
      <c r="C16" s="105">
        <v>0</v>
      </c>
      <c r="D16" s="106" t="s">
        <v>362</v>
      </c>
      <c r="E16" s="105" t="s">
        <v>3</v>
      </c>
      <c r="F16" s="105" t="s">
        <v>105</v>
      </c>
      <c r="G16" s="106" t="s">
        <v>17</v>
      </c>
      <c r="H16" s="105"/>
      <c r="I16" s="105">
        <v>12</v>
      </c>
      <c r="J16" s="105" t="s">
        <v>5</v>
      </c>
      <c r="K16" s="105">
        <v>72</v>
      </c>
      <c r="L16" s="173"/>
      <c r="M16" s="152"/>
      <c r="N16" s="153">
        <f t="shared" si="0"/>
        <v>0</v>
      </c>
      <c r="O16" s="108"/>
      <c r="Q16" s="3"/>
    </row>
    <row r="17" spans="1:17" s="36" customFormat="1" ht="78.599999999999994" customHeight="1">
      <c r="A17" s="108" t="s">
        <v>18</v>
      </c>
      <c r="B17" s="105"/>
      <c r="C17" s="105">
        <v>1</v>
      </c>
      <c r="D17" s="106" t="s">
        <v>362</v>
      </c>
      <c r="E17" s="105" t="s">
        <v>3</v>
      </c>
      <c r="F17" s="105" t="s">
        <v>105</v>
      </c>
      <c r="G17" s="106" t="s">
        <v>207</v>
      </c>
      <c r="H17" s="105"/>
      <c r="I17" s="105"/>
      <c r="J17" s="105" t="s">
        <v>5</v>
      </c>
      <c r="K17" s="105">
        <v>72</v>
      </c>
      <c r="L17" s="173"/>
      <c r="M17" s="152"/>
      <c r="N17" s="153">
        <f t="shared" si="0"/>
        <v>0</v>
      </c>
      <c r="O17" s="108"/>
      <c r="Q17" s="3"/>
    </row>
    <row r="18" spans="1:17" ht="78.599999999999994" customHeight="1">
      <c r="A18" s="108" t="s">
        <v>21</v>
      </c>
      <c r="B18" s="105"/>
      <c r="C18" s="105" t="s">
        <v>19</v>
      </c>
      <c r="D18" s="106" t="s">
        <v>236</v>
      </c>
      <c r="E18" s="105" t="s">
        <v>9</v>
      </c>
      <c r="F18" s="105" t="s">
        <v>79</v>
      </c>
      <c r="G18" s="106" t="s">
        <v>214</v>
      </c>
      <c r="H18" s="105"/>
      <c r="I18" s="105">
        <v>12</v>
      </c>
      <c r="J18" s="105" t="s">
        <v>5</v>
      </c>
      <c r="K18" s="105">
        <v>288</v>
      </c>
      <c r="L18" s="173"/>
      <c r="M18" s="152"/>
      <c r="N18" s="153">
        <f t="shared" si="0"/>
        <v>0</v>
      </c>
      <c r="O18" s="108"/>
    </row>
    <row r="19" spans="1:17" ht="78.599999999999994" customHeight="1">
      <c r="A19" s="108" t="s">
        <v>23</v>
      </c>
      <c r="B19" s="105"/>
      <c r="C19" s="105" t="s">
        <v>16</v>
      </c>
      <c r="D19" s="106" t="s">
        <v>363</v>
      </c>
      <c r="E19" s="105" t="s">
        <v>219</v>
      </c>
      <c r="F19" s="105" t="s">
        <v>220</v>
      </c>
      <c r="G19" s="106" t="s">
        <v>221</v>
      </c>
      <c r="H19" s="105"/>
      <c r="I19" s="105">
        <v>12</v>
      </c>
      <c r="J19" s="105" t="s">
        <v>5</v>
      </c>
      <c r="K19" s="105">
        <v>240</v>
      </c>
      <c r="L19" s="173"/>
      <c r="M19" s="152"/>
      <c r="N19" s="153">
        <f t="shared" si="0"/>
        <v>0</v>
      </c>
      <c r="O19" s="108"/>
    </row>
    <row r="20" spans="1:17" ht="78.599999999999994" customHeight="1">
      <c r="A20" s="108" t="s">
        <v>26</v>
      </c>
      <c r="B20" s="105"/>
      <c r="C20" s="105" t="s">
        <v>7</v>
      </c>
      <c r="D20" s="106" t="s">
        <v>150</v>
      </c>
      <c r="E20" s="105" t="s">
        <v>9</v>
      </c>
      <c r="F20" s="105" t="s">
        <v>59</v>
      </c>
      <c r="G20" s="106" t="s">
        <v>223</v>
      </c>
      <c r="H20" s="105"/>
      <c r="I20" s="105">
        <v>12</v>
      </c>
      <c r="J20" s="105" t="s">
        <v>5</v>
      </c>
      <c r="K20" s="105">
        <v>240</v>
      </c>
      <c r="L20" s="173"/>
      <c r="M20" s="152"/>
      <c r="N20" s="153">
        <f t="shared" si="0"/>
        <v>0</v>
      </c>
      <c r="O20" s="108"/>
    </row>
    <row r="21" spans="1:17" s="30" customFormat="1" ht="78.599999999999994" customHeight="1">
      <c r="A21" s="108" t="s">
        <v>28</v>
      </c>
      <c r="B21" s="105"/>
      <c r="C21" s="105" t="s">
        <v>7</v>
      </c>
      <c r="D21" s="106" t="s">
        <v>317</v>
      </c>
      <c r="E21" s="105" t="s">
        <v>3</v>
      </c>
      <c r="F21" s="105" t="s">
        <v>225</v>
      </c>
      <c r="G21" s="106" t="s">
        <v>337</v>
      </c>
      <c r="H21" s="105"/>
      <c r="I21" s="105">
        <v>12</v>
      </c>
      <c r="J21" s="105" t="s">
        <v>5</v>
      </c>
      <c r="K21" s="105">
        <v>72</v>
      </c>
      <c r="L21" s="173"/>
      <c r="M21" s="159"/>
      <c r="N21" s="153">
        <f t="shared" si="0"/>
        <v>0</v>
      </c>
      <c r="O21" s="108"/>
    </row>
    <row r="22" spans="1:17" ht="78.599999999999994" customHeight="1">
      <c r="A22" s="108" t="s">
        <v>32</v>
      </c>
      <c r="B22" s="105"/>
      <c r="C22" s="105" t="s">
        <v>57</v>
      </c>
      <c r="D22" s="106" t="s">
        <v>317</v>
      </c>
      <c r="E22" s="105" t="s">
        <v>3</v>
      </c>
      <c r="F22" s="105" t="s">
        <v>225</v>
      </c>
      <c r="G22" s="106" t="s">
        <v>337</v>
      </c>
      <c r="H22" s="105"/>
      <c r="I22" s="105">
        <v>12</v>
      </c>
      <c r="J22" s="105" t="s">
        <v>5</v>
      </c>
      <c r="K22" s="105">
        <v>312</v>
      </c>
      <c r="L22" s="158"/>
      <c r="M22" s="159"/>
      <c r="N22" s="153">
        <f t="shared" si="0"/>
        <v>0</v>
      </c>
      <c r="O22" s="108"/>
    </row>
    <row r="23" spans="1:17" ht="78.599999999999994" customHeight="1">
      <c r="A23" s="108" t="s">
        <v>35</v>
      </c>
      <c r="B23" s="105"/>
      <c r="C23" s="105">
        <v>2</v>
      </c>
      <c r="D23" s="106" t="s">
        <v>227</v>
      </c>
      <c r="E23" s="105" t="s">
        <v>3</v>
      </c>
      <c r="F23" s="105" t="s">
        <v>218</v>
      </c>
      <c r="G23" s="106" t="s">
        <v>207</v>
      </c>
      <c r="H23" s="106"/>
      <c r="I23" s="105">
        <v>12</v>
      </c>
      <c r="J23" s="105" t="s">
        <v>5</v>
      </c>
      <c r="K23" s="105">
        <v>72</v>
      </c>
      <c r="L23" s="173"/>
      <c r="M23" s="152"/>
      <c r="N23" s="153">
        <f t="shared" si="0"/>
        <v>0</v>
      </c>
      <c r="O23" s="108"/>
    </row>
    <row r="24" spans="1:17" s="35" customFormat="1" ht="78.599999999999994" customHeight="1">
      <c r="A24" s="108" t="s">
        <v>38</v>
      </c>
      <c r="B24" s="105"/>
      <c r="C24" s="105">
        <v>0</v>
      </c>
      <c r="D24" s="106" t="s">
        <v>381</v>
      </c>
      <c r="E24" s="105" t="s">
        <v>3</v>
      </c>
      <c r="F24" s="105" t="s">
        <v>85</v>
      </c>
      <c r="G24" s="106" t="s">
        <v>168</v>
      </c>
      <c r="H24" s="105"/>
      <c r="I24" s="105">
        <v>36</v>
      </c>
      <c r="J24" s="105" t="s">
        <v>5</v>
      </c>
      <c r="K24" s="105">
        <v>360</v>
      </c>
      <c r="L24" s="173"/>
      <c r="M24" s="152"/>
      <c r="N24" s="153">
        <f t="shared" si="0"/>
        <v>0</v>
      </c>
      <c r="O24" s="108"/>
      <c r="Q24" s="3"/>
    </row>
    <row r="25" spans="1:17" s="35" customFormat="1" ht="78.599999999999994" customHeight="1">
      <c r="A25" s="108" t="s">
        <v>68</v>
      </c>
      <c r="B25" s="105"/>
      <c r="C25" s="105" t="s">
        <v>29</v>
      </c>
      <c r="D25" s="106" t="s">
        <v>380</v>
      </c>
      <c r="E25" s="105" t="s">
        <v>219</v>
      </c>
      <c r="F25" s="105" t="s">
        <v>237</v>
      </c>
      <c r="G25" s="106" t="s">
        <v>238</v>
      </c>
      <c r="H25" s="105"/>
      <c r="I25" s="105">
        <v>36</v>
      </c>
      <c r="J25" s="105" t="s">
        <v>5</v>
      </c>
      <c r="K25" s="105">
        <v>72</v>
      </c>
      <c r="L25" s="173"/>
      <c r="M25" s="152"/>
      <c r="N25" s="153">
        <f t="shared" si="0"/>
        <v>0</v>
      </c>
      <c r="O25" s="108"/>
      <c r="Q25" s="3"/>
    </row>
    <row r="26" spans="1:17" ht="78.599999999999994" customHeight="1">
      <c r="A26" s="108" t="s">
        <v>109</v>
      </c>
      <c r="B26" s="105"/>
      <c r="C26" s="105" t="s">
        <v>16</v>
      </c>
      <c r="D26" s="106" t="s">
        <v>380</v>
      </c>
      <c r="E26" s="105" t="s">
        <v>9</v>
      </c>
      <c r="F26" s="105" t="s">
        <v>10</v>
      </c>
      <c r="G26" s="106" t="s">
        <v>92</v>
      </c>
      <c r="H26" s="105"/>
      <c r="I26" s="105">
        <v>36</v>
      </c>
      <c r="J26" s="105" t="s">
        <v>5</v>
      </c>
      <c r="K26" s="105">
        <v>72</v>
      </c>
      <c r="L26" s="173"/>
      <c r="M26" s="152"/>
      <c r="N26" s="153">
        <f t="shared" si="0"/>
        <v>0</v>
      </c>
      <c r="O26" s="108"/>
    </row>
    <row r="27" spans="1:17" ht="78.599999999999994" customHeight="1">
      <c r="A27" s="108" t="s">
        <v>111</v>
      </c>
      <c r="B27" s="105"/>
      <c r="C27" s="105" t="s">
        <v>19</v>
      </c>
      <c r="D27" s="106" t="s">
        <v>380</v>
      </c>
      <c r="E27" s="105" t="s">
        <v>9</v>
      </c>
      <c r="F27" s="105" t="s">
        <v>229</v>
      </c>
      <c r="G27" s="106" t="s">
        <v>360</v>
      </c>
      <c r="H27" s="105"/>
      <c r="I27" s="105">
        <v>24</v>
      </c>
      <c r="J27" s="105" t="s">
        <v>5</v>
      </c>
      <c r="K27" s="105">
        <v>1584</v>
      </c>
      <c r="L27" s="173"/>
      <c r="M27" s="152"/>
      <c r="N27" s="153">
        <f t="shared" si="0"/>
        <v>0</v>
      </c>
      <c r="O27" s="108"/>
    </row>
    <row r="28" spans="1:17" ht="78.599999999999994" customHeight="1">
      <c r="A28" s="108" t="s">
        <v>112</v>
      </c>
      <c r="B28" s="105"/>
      <c r="C28" s="105" t="s">
        <v>19</v>
      </c>
      <c r="D28" s="106" t="s">
        <v>380</v>
      </c>
      <c r="E28" s="105" t="s">
        <v>9</v>
      </c>
      <c r="F28" s="105" t="s">
        <v>30</v>
      </c>
      <c r="G28" s="106" t="s">
        <v>360</v>
      </c>
      <c r="H28" s="105"/>
      <c r="I28" s="105">
        <v>24</v>
      </c>
      <c r="J28" s="105" t="s">
        <v>5</v>
      </c>
      <c r="K28" s="105">
        <v>96</v>
      </c>
      <c r="L28" s="173"/>
      <c r="M28" s="152"/>
      <c r="N28" s="153">
        <f t="shared" si="0"/>
        <v>0</v>
      </c>
      <c r="O28" s="108"/>
    </row>
    <row r="29" spans="1:17" ht="78.599999999999994" customHeight="1">
      <c r="A29" s="108" t="s">
        <v>113</v>
      </c>
      <c r="B29" s="105"/>
      <c r="C29" s="105" t="s">
        <v>29</v>
      </c>
      <c r="D29" s="106" t="s">
        <v>381</v>
      </c>
      <c r="E29" s="105" t="s">
        <v>3</v>
      </c>
      <c r="F29" s="105" t="s">
        <v>30</v>
      </c>
      <c r="G29" s="106" t="s">
        <v>214</v>
      </c>
      <c r="H29" s="105"/>
      <c r="I29" s="105">
        <v>36</v>
      </c>
      <c r="J29" s="105" t="s">
        <v>5</v>
      </c>
      <c r="K29" s="105">
        <v>72</v>
      </c>
      <c r="L29" s="173"/>
      <c r="M29" s="152"/>
      <c r="N29" s="153">
        <f t="shared" si="0"/>
        <v>0</v>
      </c>
      <c r="O29" s="108"/>
    </row>
    <row r="30" spans="1:17" ht="78.599999999999994" customHeight="1">
      <c r="A30" s="108" t="s">
        <v>114</v>
      </c>
      <c r="B30" s="105"/>
      <c r="C30" s="105" t="s">
        <v>29</v>
      </c>
      <c r="D30" s="106" t="s">
        <v>381</v>
      </c>
      <c r="E30" s="105" t="s">
        <v>208</v>
      </c>
      <c r="F30" s="105" t="s">
        <v>229</v>
      </c>
      <c r="G30" s="106" t="s">
        <v>214</v>
      </c>
      <c r="H30" s="105"/>
      <c r="I30" s="105">
        <v>36</v>
      </c>
      <c r="J30" s="105" t="s">
        <v>5</v>
      </c>
      <c r="K30" s="105">
        <v>144</v>
      </c>
      <c r="L30" s="173"/>
      <c r="M30" s="152"/>
      <c r="N30" s="153">
        <f t="shared" si="0"/>
        <v>0</v>
      </c>
      <c r="O30" s="108"/>
      <c r="Q30" s="3"/>
    </row>
    <row r="31" spans="1:17" ht="78.599999999999994" customHeight="1">
      <c r="A31" s="108" t="s">
        <v>116</v>
      </c>
      <c r="B31" s="105"/>
      <c r="C31" s="105">
        <v>0</v>
      </c>
      <c r="D31" s="106" t="s">
        <v>382</v>
      </c>
      <c r="E31" s="106" t="s">
        <v>3</v>
      </c>
      <c r="F31" s="105" t="s">
        <v>85</v>
      </c>
      <c r="G31" s="106" t="s">
        <v>92</v>
      </c>
      <c r="H31" s="105"/>
      <c r="I31" s="105">
        <v>12</v>
      </c>
      <c r="J31" s="105" t="s">
        <v>5</v>
      </c>
      <c r="K31" s="105">
        <v>3960</v>
      </c>
      <c r="L31" s="173"/>
      <c r="M31" s="152"/>
      <c r="N31" s="153">
        <f t="shared" si="0"/>
        <v>0</v>
      </c>
      <c r="O31" s="108"/>
    </row>
    <row r="32" spans="1:17" ht="78.599999999999994" customHeight="1">
      <c r="A32" s="108" t="s">
        <v>118</v>
      </c>
      <c r="B32" s="105"/>
      <c r="C32" s="105">
        <v>5</v>
      </c>
      <c r="D32" s="106" t="s">
        <v>383</v>
      </c>
      <c r="E32" s="106" t="s">
        <v>87</v>
      </c>
      <c r="F32" s="105" t="s">
        <v>230</v>
      </c>
      <c r="G32" s="106" t="s">
        <v>182</v>
      </c>
      <c r="H32" s="106"/>
      <c r="I32" s="105">
        <v>12</v>
      </c>
      <c r="J32" s="105" t="s">
        <v>5</v>
      </c>
      <c r="K32" s="105">
        <v>72</v>
      </c>
      <c r="L32" s="173"/>
      <c r="M32" s="152"/>
      <c r="N32" s="153">
        <f t="shared" si="0"/>
        <v>0</v>
      </c>
      <c r="O32" s="108"/>
    </row>
    <row r="33" spans="1:17" ht="78.599999999999994" customHeight="1">
      <c r="A33" s="108" t="s">
        <v>119</v>
      </c>
      <c r="B33" s="105"/>
      <c r="C33" s="105" t="s">
        <v>7</v>
      </c>
      <c r="D33" s="106" t="s">
        <v>231</v>
      </c>
      <c r="E33" s="106" t="s">
        <v>527</v>
      </c>
      <c r="F33" s="105" t="s">
        <v>232</v>
      </c>
      <c r="G33" s="106" t="s">
        <v>233</v>
      </c>
      <c r="H33" s="105"/>
      <c r="I33" s="105">
        <v>12</v>
      </c>
      <c r="J33" s="105" t="s">
        <v>5</v>
      </c>
      <c r="K33" s="105">
        <v>120</v>
      </c>
      <c r="L33" s="173"/>
      <c r="M33" s="152"/>
      <c r="N33" s="153">
        <f t="shared" si="0"/>
        <v>0</v>
      </c>
      <c r="O33" s="108"/>
    </row>
    <row r="34" spans="1:17" ht="78.599999999999994" customHeight="1">
      <c r="A34" s="108" t="s">
        <v>120</v>
      </c>
      <c r="B34" s="105"/>
      <c r="C34" s="105" t="s">
        <v>7</v>
      </c>
      <c r="D34" s="106" t="s">
        <v>231</v>
      </c>
      <c r="E34" s="106" t="s">
        <v>234</v>
      </c>
      <c r="F34" s="105" t="s">
        <v>232</v>
      </c>
      <c r="G34" s="106" t="s">
        <v>233</v>
      </c>
      <c r="H34" s="105"/>
      <c r="I34" s="105">
        <v>12</v>
      </c>
      <c r="J34" s="105" t="s">
        <v>5</v>
      </c>
      <c r="K34" s="105">
        <v>72</v>
      </c>
      <c r="L34" s="173"/>
      <c r="M34" s="152"/>
      <c r="N34" s="153">
        <f t="shared" si="0"/>
        <v>0</v>
      </c>
      <c r="O34" s="108"/>
      <c r="Q34" s="3"/>
    </row>
    <row r="35" spans="1:17" ht="78.599999999999994" customHeight="1">
      <c r="A35" s="108" t="s">
        <v>121</v>
      </c>
      <c r="B35" s="105"/>
      <c r="C35" s="105" t="s">
        <v>19</v>
      </c>
      <c r="D35" s="106" t="s">
        <v>379</v>
      </c>
      <c r="E35" s="105" t="s">
        <v>129</v>
      </c>
      <c r="F35" s="105" t="s">
        <v>130</v>
      </c>
      <c r="G35" s="106" t="s">
        <v>360</v>
      </c>
      <c r="H35" s="105"/>
      <c r="I35" s="105">
        <v>12</v>
      </c>
      <c r="J35" s="105" t="s">
        <v>5</v>
      </c>
      <c r="K35" s="105">
        <v>72</v>
      </c>
      <c r="L35" s="173"/>
      <c r="M35" s="152"/>
      <c r="N35" s="153">
        <f t="shared" si="0"/>
        <v>0</v>
      </c>
      <c r="O35" s="108"/>
    </row>
    <row r="36" spans="1:17" ht="78.599999999999994" customHeight="1">
      <c r="A36" s="108" t="s">
        <v>124</v>
      </c>
      <c r="B36" s="105"/>
      <c r="C36" s="105" t="s">
        <v>19</v>
      </c>
      <c r="D36" s="106" t="s">
        <v>379</v>
      </c>
      <c r="E36" s="105" t="s">
        <v>9</v>
      </c>
      <c r="F36" s="105" t="s">
        <v>14</v>
      </c>
      <c r="G36" s="106" t="s">
        <v>235</v>
      </c>
      <c r="H36" s="105"/>
      <c r="I36" s="105">
        <v>12</v>
      </c>
      <c r="J36" s="105" t="s">
        <v>5</v>
      </c>
      <c r="K36" s="105">
        <v>72</v>
      </c>
      <c r="L36" s="173"/>
      <c r="M36" s="152"/>
      <c r="N36" s="153">
        <f t="shared" si="0"/>
        <v>0</v>
      </c>
      <c r="O36" s="108"/>
    </row>
    <row r="37" spans="1:17" ht="78.599999999999994" customHeight="1">
      <c r="A37" s="108" t="s">
        <v>125</v>
      </c>
      <c r="B37" s="105"/>
      <c r="C37" s="105" t="s">
        <v>7</v>
      </c>
      <c r="D37" s="106" t="s">
        <v>376</v>
      </c>
      <c r="E37" s="105" t="s">
        <v>9</v>
      </c>
      <c r="F37" s="105" t="s">
        <v>76</v>
      </c>
      <c r="G37" s="106" t="s">
        <v>235</v>
      </c>
      <c r="H37" s="105"/>
      <c r="I37" s="105">
        <v>24</v>
      </c>
      <c r="J37" s="105" t="s">
        <v>5</v>
      </c>
      <c r="K37" s="105">
        <v>552</v>
      </c>
      <c r="L37" s="173"/>
      <c r="M37" s="152"/>
      <c r="N37" s="153">
        <f t="shared" si="0"/>
        <v>0</v>
      </c>
      <c r="O37" s="108"/>
    </row>
    <row r="38" spans="1:17" ht="78.599999999999994" customHeight="1">
      <c r="A38" s="108" t="s">
        <v>126</v>
      </c>
      <c r="B38" s="105"/>
      <c r="C38" s="105" t="s">
        <v>57</v>
      </c>
      <c r="D38" s="106" t="s">
        <v>376</v>
      </c>
      <c r="E38" s="105" t="s">
        <v>9</v>
      </c>
      <c r="F38" s="105" t="s">
        <v>76</v>
      </c>
      <c r="G38" s="106" t="s">
        <v>235</v>
      </c>
      <c r="H38" s="105"/>
      <c r="I38" s="105">
        <v>24</v>
      </c>
      <c r="J38" s="105" t="s">
        <v>5</v>
      </c>
      <c r="K38" s="105">
        <v>72</v>
      </c>
      <c r="L38" s="173"/>
      <c r="M38" s="152"/>
      <c r="N38" s="153">
        <f t="shared" si="0"/>
        <v>0</v>
      </c>
      <c r="O38" s="108"/>
    </row>
    <row r="39" spans="1:17" ht="78.599999999999994" customHeight="1">
      <c r="A39" s="108" t="s">
        <v>127</v>
      </c>
      <c r="B39" s="105"/>
      <c r="C39" s="105" t="s">
        <v>16</v>
      </c>
      <c r="D39" s="106" t="s">
        <v>379</v>
      </c>
      <c r="E39" s="105" t="s">
        <v>9</v>
      </c>
      <c r="F39" s="105" t="s">
        <v>14</v>
      </c>
      <c r="G39" s="106" t="s">
        <v>364</v>
      </c>
      <c r="H39" s="105"/>
      <c r="I39" s="105">
        <v>24</v>
      </c>
      <c r="J39" s="105" t="s">
        <v>5</v>
      </c>
      <c r="K39" s="105">
        <v>288</v>
      </c>
      <c r="L39" s="173"/>
      <c r="M39" s="152"/>
      <c r="N39" s="153">
        <f t="shared" si="0"/>
        <v>0</v>
      </c>
      <c r="O39" s="108"/>
      <c r="Q39" s="3"/>
    </row>
    <row r="40" spans="1:17" ht="78.599999999999994" customHeight="1">
      <c r="A40" s="108" t="s">
        <v>128</v>
      </c>
      <c r="B40" s="105"/>
      <c r="C40" s="105">
        <v>1</v>
      </c>
      <c r="D40" s="106" t="s">
        <v>381</v>
      </c>
      <c r="E40" s="105" t="s">
        <v>3</v>
      </c>
      <c r="F40" s="105" t="s">
        <v>105</v>
      </c>
      <c r="G40" s="106" t="s">
        <v>207</v>
      </c>
      <c r="H40" s="105"/>
      <c r="I40" s="105">
        <v>12</v>
      </c>
      <c r="J40" s="105" t="s">
        <v>5</v>
      </c>
      <c r="K40" s="105">
        <v>216</v>
      </c>
      <c r="L40" s="173"/>
      <c r="M40" s="152"/>
      <c r="N40" s="153">
        <f t="shared" si="0"/>
        <v>0</v>
      </c>
      <c r="O40" s="174"/>
    </row>
    <row r="41" spans="1:17" ht="78.599999999999994" customHeight="1">
      <c r="A41" s="108" t="s">
        <v>132</v>
      </c>
      <c r="B41" s="105"/>
      <c r="C41" s="105">
        <v>0</v>
      </c>
      <c r="D41" s="106" t="s">
        <v>381</v>
      </c>
      <c r="E41" s="105" t="s">
        <v>3</v>
      </c>
      <c r="F41" s="105" t="s">
        <v>105</v>
      </c>
      <c r="G41" s="106" t="s">
        <v>207</v>
      </c>
      <c r="H41" s="105"/>
      <c r="I41" s="105">
        <v>36</v>
      </c>
      <c r="J41" s="105" t="s">
        <v>5</v>
      </c>
      <c r="K41" s="105">
        <v>360</v>
      </c>
      <c r="L41" s="173"/>
      <c r="M41" s="152"/>
      <c r="N41" s="153">
        <f t="shared" si="0"/>
        <v>0</v>
      </c>
      <c r="O41" s="174"/>
    </row>
    <row r="42" spans="1:17" ht="78.599999999999994" customHeight="1">
      <c r="A42" s="108" t="s">
        <v>134</v>
      </c>
      <c r="B42" s="105"/>
      <c r="C42" s="105" t="s">
        <v>19</v>
      </c>
      <c r="D42" s="106" t="s">
        <v>384</v>
      </c>
      <c r="E42" s="105" t="s">
        <v>3</v>
      </c>
      <c r="F42" s="105" t="s">
        <v>30</v>
      </c>
      <c r="G42" s="106" t="s">
        <v>207</v>
      </c>
      <c r="H42" s="105"/>
      <c r="I42" s="105">
        <v>36</v>
      </c>
      <c r="J42" s="105" t="s">
        <v>5</v>
      </c>
      <c r="K42" s="105">
        <v>72</v>
      </c>
      <c r="L42" s="173"/>
      <c r="M42" s="152"/>
      <c r="N42" s="153">
        <f t="shared" si="0"/>
        <v>0</v>
      </c>
      <c r="O42" s="174"/>
    </row>
    <row r="43" spans="1:17" ht="78.599999999999994" customHeight="1">
      <c r="A43" s="108" t="s">
        <v>135</v>
      </c>
      <c r="B43" s="105"/>
      <c r="C43" s="105" t="s">
        <v>16</v>
      </c>
      <c r="D43" s="106" t="s">
        <v>381</v>
      </c>
      <c r="E43" s="105" t="s">
        <v>3</v>
      </c>
      <c r="F43" s="105" t="s">
        <v>243</v>
      </c>
      <c r="G43" s="106" t="s">
        <v>168</v>
      </c>
      <c r="H43" s="105"/>
      <c r="I43" s="105">
        <v>36</v>
      </c>
      <c r="J43" s="105" t="s">
        <v>5</v>
      </c>
      <c r="K43" s="105">
        <v>144</v>
      </c>
      <c r="L43" s="173"/>
      <c r="M43" s="152"/>
      <c r="N43" s="153">
        <f t="shared" si="0"/>
        <v>0</v>
      </c>
      <c r="O43" s="174"/>
      <c r="Q43" s="3"/>
    </row>
    <row r="44" spans="1:17" ht="78.599999999999994" customHeight="1">
      <c r="A44" s="108" t="s">
        <v>136</v>
      </c>
      <c r="B44" s="105"/>
      <c r="C44" s="105" t="s">
        <v>16</v>
      </c>
      <c r="D44" s="106" t="s">
        <v>244</v>
      </c>
      <c r="E44" s="105" t="s">
        <v>129</v>
      </c>
      <c r="F44" s="105" t="s">
        <v>130</v>
      </c>
      <c r="G44" s="106" t="s">
        <v>223</v>
      </c>
      <c r="H44" s="105"/>
      <c r="I44" s="105">
        <v>36</v>
      </c>
      <c r="J44" s="105" t="s">
        <v>5</v>
      </c>
      <c r="K44" s="105">
        <v>216</v>
      </c>
      <c r="L44" s="173"/>
      <c r="M44" s="152"/>
      <c r="N44" s="153">
        <f t="shared" si="0"/>
        <v>0</v>
      </c>
      <c r="O44" s="108"/>
    </row>
    <row r="45" spans="1:17" ht="78.599999999999994" customHeight="1">
      <c r="A45" s="108" t="s">
        <v>138</v>
      </c>
      <c r="B45" s="105"/>
      <c r="C45" s="105" t="s">
        <v>16</v>
      </c>
      <c r="D45" s="106" t="s">
        <v>245</v>
      </c>
      <c r="E45" s="105" t="s">
        <v>129</v>
      </c>
      <c r="F45" s="105" t="s">
        <v>130</v>
      </c>
      <c r="G45" s="106" t="s">
        <v>223</v>
      </c>
      <c r="H45" s="105"/>
      <c r="I45" s="105">
        <v>12</v>
      </c>
      <c r="J45" s="105" t="s">
        <v>5</v>
      </c>
      <c r="K45" s="105">
        <v>96</v>
      </c>
      <c r="L45" s="173"/>
      <c r="M45" s="152"/>
      <c r="N45" s="153">
        <f t="shared" si="0"/>
        <v>0</v>
      </c>
      <c r="O45" s="108"/>
    </row>
    <row r="46" spans="1:17" s="36" customFormat="1" ht="78.599999999999994" customHeight="1">
      <c r="A46" s="108" t="s">
        <v>139</v>
      </c>
      <c r="B46" s="105"/>
      <c r="C46" s="105" t="s">
        <v>16</v>
      </c>
      <c r="D46" s="106" t="s">
        <v>246</v>
      </c>
      <c r="E46" s="105" t="s">
        <v>9</v>
      </c>
      <c r="F46" s="105" t="s">
        <v>59</v>
      </c>
      <c r="G46" s="106" t="s">
        <v>365</v>
      </c>
      <c r="H46" s="105"/>
      <c r="I46" s="105"/>
      <c r="J46" s="105" t="s">
        <v>5</v>
      </c>
      <c r="K46" s="105">
        <v>72</v>
      </c>
      <c r="L46" s="173"/>
      <c r="M46" s="152"/>
      <c r="N46" s="153">
        <f t="shared" si="0"/>
        <v>0</v>
      </c>
      <c r="O46" s="108"/>
    </row>
    <row r="47" spans="1:17" ht="78.599999999999994" customHeight="1">
      <c r="A47" s="108" t="s">
        <v>140</v>
      </c>
      <c r="B47" s="105"/>
      <c r="C47" s="105" t="s">
        <v>7</v>
      </c>
      <c r="D47" s="106" t="s">
        <v>246</v>
      </c>
      <c r="E47" s="105" t="s">
        <v>9</v>
      </c>
      <c r="F47" s="105" t="s">
        <v>59</v>
      </c>
      <c r="G47" s="106" t="s">
        <v>365</v>
      </c>
      <c r="H47" s="105"/>
      <c r="I47" s="105">
        <v>12</v>
      </c>
      <c r="J47" s="105" t="s">
        <v>5</v>
      </c>
      <c r="K47" s="105">
        <v>96</v>
      </c>
      <c r="L47" s="173"/>
      <c r="M47" s="152"/>
      <c r="N47" s="153">
        <f t="shared" si="0"/>
        <v>0</v>
      </c>
      <c r="O47" s="108"/>
    </row>
    <row r="48" spans="1:17" ht="78.599999999999994" customHeight="1">
      <c r="A48" s="108" t="s">
        <v>142</v>
      </c>
      <c r="B48" s="105"/>
      <c r="C48" s="105" t="s">
        <v>7</v>
      </c>
      <c r="D48" s="106" t="s">
        <v>244</v>
      </c>
      <c r="E48" s="105" t="s">
        <v>9</v>
      </c>
      <c r="F48" s="105" t="s">
        <v>59</v>
      </c>
      <c r="G48" s="106" t="s">
        <v>223</v>
      </c>
      <c r="H48" s="105"/>
      <c r="I48" s="105">
        <v>12</v>
      </c>
      <c r="J48" s="105" t="s">
        <v>5</v>
      </c>
      <c r="K48" s="105">
        <v>72</v>
      </c>
      <c r="L48" s="173"/>
      <c r="M48" s="152"/>
      <c r="N48" s="153">
        <f t="shared" si="0"/>
        <v>0</v>
      </c>
      <c r="O48" s="108"/>
    </row>
    <row r="49" spans="1:17" ht="78.599999999999994" customHeight="1">
      <c r="A49" s="108" t="s">
        <v>145</v>
      </c>
      <c r="B49" s="105"/>
      <c r="C49" s="105" t="s">
        <v>57</v>
      </c>
      <c r="D49" s="106" t="s">
        <v>247</v>
      </c>
      <c r="E49" s="105" t="s">
        <v>248</v>
      </c>
      <c r="F49" s="105" t="s">
        <v>225</v>
      </c>
      <c r="G49" s="106" t="s">
        <v>366</v>
      </c>
      <c r="H49" s="105"/>
      <c r="I49" s="105">
        <v>12</v>
      </c>
      <c r="J49" s="105" t="s">
        <v>5</v>
      </c>
      <c r="K49" s="105">
        <v>300</v>
      </c>
      <c r="L49" s="173"/>
      <c r="M49" s="152"/>
      <c r="N49" s="153">
        <f t="shared" si="0"/>
        <v>0</v>
      </c>
      <c r="O49" s="108"/>
    </row>
    <row r="50" spans="1:17" ht="78.599999999999994" customHeight="1">
      <c r="A50" s="108" t="s">
        <v>159</v>
      </c>
      <c r="B50" s="105"/>
      <c r="C50" s="105" t="s">
        <v>73</v>
      </c>
      <c r="D50" s="106" t="s">
        <v>247</v>
      </c>
      <c r="E50" s="105" t="s">
        <v>9</v>
      </c>
      <c r="F50" s="105" t="s">
        <v>225</v>
      </c>
      <c r="G50" s="106" t="s">
        <v>385</v>
      </c>
      <c r="H50" s="105"/>
      <c r="I50" s="105">
        <v>12</v>
      </c>
      <c r="J50" s="105" t="s">
        <v>5</v>
      </c>
      <c r="K50" s="105">
        <v>192</v>
      </c>
      <c r="L50" s="173"/>
      <c r="M50" s="152"/>
      <c r="N50" s="153">
        <f t="shared" si="0"/>
        <v>0</v>
      </c>
      <c r="O50" s="108"/>
      <c r="Q50" s="3"/>
    </row>
    <row r="51" spans="1:17" s="71" customFormat="1" ht="78.599999999999994" customHeight="1">
      <c r="A51" s="108" t="s">
        <v>160</v>
      </c>
      <c r="B51" s="106"/>
      <c r="C51" s="106">
        <v>5</v>
      </c>
      <c r="D51" s="106" t="s">
        <v>490</v>
      </c>
      <c r="E51" s="106" t="s">
        <v>3</v>
      </c>
      <c r="F51" s="106" t="s">
        <v>67</v>
      </c>
      <c r="G51" s="106" t="s">
        <v>182</v>
      </c>
      <c r="H51" s="106"/>
      <c r="I51" s="106"/>
      <c r="J51" s="106" t="s">
        <v>5</v>
      </c>
      <c r="K51" s="106">
        <v>72</v>
      </c>
      <c r="L51" s="145"/>
      <c r="M51" s="152"/>
      <c r="N51" s="153">
        <f t="shared" si="0"/>
        <v>0</v>
      </c>
      <c r="O51" s="106"/>
      <c r="Q51" s="3"/>
    </row>
    <row r="52" spans="1:17" s="71" customFormat="1" ht="78.599999999999994" customHeight="1">
      <c r="A52" s="108" t="s">
        <v>161</v>
      </c>
      <c r="B52" s="108"/>
      <c r="C52" s="108">
        <v>7</v>
      </c>
      <c r="D52" s="108" t="s">
        <v>490</v>
      </c>
      <c r="E52" s="108" t="s">
        <v>3</v>
      </c>
      <c r="F52" s="108" t="s">
        <v>67</v>
      </c>
      <c r="G52" s="109" t="s">
        <v>491</v>
      </c>
      <c r="H52" s="108"/>
      <c r="I52" s="108"/>
      <c r="J52" s="106" t="s">
        <v>5</v>
      </c>
      <c r="K52" s="108">
        <v>72</v>
      </c>
      <c r="L52" s="145"/>
      <c r="M52" s="152"/>
      <c r="N52" s="153">
        <f t="shared" si="0"/>
        <v>0</v>
      </c>
      <c r="O52" s="108"/>
      <c r="Q52" s="3"/>
    </row>
    <row r="53" spans="1:17" ht="16.5">
      <c r="A53" s="76"/>
      <c r="B53" s="76"/>
      <c r="C53" s="76"/>
      <c r="D53" s="76"/>
      <c r="E53" s="76"/>
      <c r="F53" s="76"/>
      <c r="G53" s="76"/>
      <c r="H53" s="76"/>
      <c r="I53" s="230" t="s">
        <v>41</v>
      </c>
      <c r="J53" s="230"/>
      <c r="K53" s="230"/>
      <c r="L53" s="230"/>
      <c r="M53" s="230"/>
      <c r="N53" s="96">
        <f>SUM(N13:N52)</f>
        <v>0</v>
      </c>
      <c r="O53" s="76"/>
    </row>
    <row r="57" spans="1:17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</row>
    <row r="58" spans="1:17" ht="27.95" customHeight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</row>
    <row r="64" spans="1:17">
      <c r="C64" s="225"/>
      <c r="D64" s="225"/>
      <c r="E64" s="225"/>
      <c r="F64" s="225"/>
      <c r="G64" s="225"/>
      <c r="H64" s="225"/>
      <c r="I64" s="225"/>
    </row>
    <row r="65" spans="3:9">
      <c r="C65" s="225"/>
      <c r="D65" s="225"/>
      <c r="E65" s="225"/>
      <c r="F65" s="225"/>
      <c r="G65" s="225"/>
      <c r="H65" s="225"/>
      <c r="I65" s="225"/>
    </row>
  </sheetData>
  <mergeCells count="5">
    <mergeCell ref="A57:O58"/>
    <mergeCell ref="C64:I64"/>
    <mergeCell ref="C65:I65"/>
    <mergeCell ref="A1:O1"/>
    <mergeCell ref="I53:M5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&amp;L&amp;"Arial Narrow,Pogrubiony"EZ/86/2021/AŁD&amp;C&amp;"Arial Narrow,Pogrubiony"FORMULARZ ASORTYMENTOWO - CENOWY&amp;R&amp;"Arial Narrow,Pogrubiony"ZA ŁĄCZNIK NR 2 DO SWZ
ZALĄCZNIK NR ... DO UMOWY</oddHeader>
    <oddFooter>Strona &amp;P</oddFooter>
  </headerFooter>
  <rowBreaks count="5" manualBreakCount="5">
    <brk id="16" max="14" man="1"/>
    <brk id="27" max="14" man="1"/>
    <brk id="34" max="14" man="1"/>
    <brk id="41" max="14" man="1"/>
    <brk id="48" max="14" man="1"/>
  </rowBreaks>
  <colBreaks count="4" manualBreakCount="4">
    <brk id="15" max="1048575" man="1"/>
    <brk id="22" max="1048575" man="1"/>
    <brk id="26" max="1048575" man="1"/>
    <brk id="2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4C04C-B5AF-46F2-BB6E-345FFA004F4F}">
  <dimension ref="A1:O70"/>
  <sheetViews>
    <sheetView zoomScaleNormal="100" workbookViewId="0">
      <selection activeCell="A5" sqref="A5:O5"/>
    </sheetView>
  </sheetViews>
  <sheetFormatPr defaultRowHeight="14.25"/>
  <cols>
    <col min="1" max="1" width="2.75" customWidth="1"/>
    <col min="2" max="2" width="14.75" customWidth="1"/>
    <col min="3" max="3" width="7" customWidth="1"/>
    <col min="4" max="4" width="10.125" customWidth="1"/>
    <col min="5" max="5" width="10.875" customWidth="1"/>
    <col min="6" max="6" width="8.75" customWidth="1"/>
    <col min="7" max="7" width="14.875" customWidth="1"/>
    <col min="8" max="8" width="10.25" customWidth="1"/>
    <col min="9" max="9" width="6" customWidth="1"/>
    <col min="10" max="10" width="3.875" customWidth="1"/>
    <col min="11" max="11" width="6.5" customWidth="1"/>
    <col min="12" max="12" width="4.125" customWidth="1"/>
    <col min="13" max="13" width="10.625" customWidth="1"/>
    <col min="14" max="14" width="12" customWidth="1"/>
    <col min="15" max="15" width="25.125" customWidth="1"/>
  </cols>
  <sheetData>
    <row r="1" spans="1:15" ht="16.5">
      <c r="A1" s="231" t="s">
        <v>529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s="46" customFormat="1" ht="15.75" customHeight="1">
      <c r="A2" s="246" t="s">
        <v>528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s="46" customFormat="1" ht="15.7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46" customForma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s="46" customFormat="1" ht="15.75" customHeight="1">
      <c r="A5" s="246" t="s">
        <v>530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1:15" ht="16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65.75">
      <c r="A7" s="77" t="s">
        <v>44</v>
      </c>
      <c r="B7" s="78" t="s">
        <v>494</v>
      </c>
      <c r="C7" s="79" t="s">
        <v>46</v>
      </c>
      <c r="D7" s="79" t="s">
        <v>320</v>
      </c>
      <c r="E7" s="80" t="s">
        <v>47</v>
      </c>
      <c r="F7" s="81" t="s">
        <v>56</v>
      </c>
      <c r="G7" s="81" t="s">
        <v>48</v>
      </c>
      <c r="H7" s="82" t="s">
        <v>49</v>
      </c>
      <c r="I7" s="82" t="s">
        <v>50</v>
      </c>
      <c r="J7" s="82" t="s">
        <v>51</v>
      </c>
      <c r="K7" s="82" t="s">
        <v>52</v>
      </c>
      <c r="L7" s="82" t="s">
        <v>53</v>
      </c>
      <c r="M7" s="82" t="s">
        <v>54</v>
      </c>
      <c r="N7" s="82" t="s">
        <v>55</v>
      </c>
      <c r="O7" s="82" t="s">
        <v>556</v>
      </c>
    </row>
    <row r="8" spans="1:15" ht="16.5">
      <c r="A8" s="103" t="s">
        <v>0</v>
      </c>
      <c r="B8" s="105"/>
      <c r="C8" s="105" t="s">
        <v>57</v>
      </c>
      <c r="D8" s="106" t="s">
        <v>443</v>
      </c>
      <c r="E8" s="105" t="s">
        <v>3</v>
      </c>
      <c r="F8" s="105" t="s">
        <v>10</v>
      </c>
      <c r="G8" s="106" t="s">
        <v>92</v>
      </c>
      <c r="H8" s="105"/>
      <c r="I8" s="105">
        <v>12</v>
      </c>
      <c r="J8" s="105" t="s">
        <v>5</v>
      </c>
      <c r="K8" s="105">
        <v>216</v>
      </c>
      <c r="L8" s="173"/>
      <c r="M8" s="152"/>
      <c r="N8" s="153">
        <f>K8*M8</f>
        <v>0</v>
      </c>
      <c r="O8" s="108"/>
    </row>
    <row r="9" spans="1:15" ht="33">
      <c r="A9" s="103" t="s">
        <v>6</v>
      </c>
      <c r="B9" s="105"/>
      <c r="C9" s="105" t="s">
        <v>7</v>
      </c>
      <c r="D9" s="106" t="s">
        <v>20</v>
      </c>
      <c r="E9" s="105" t="s">
        <v>3</v>
      </c>
      <c r="F9" s="105" t="s">
        <v>79</v>
      </c>
      <c r="G9" s="106" t="s">
        <v>168</v>
      </c>
      <c r="H9" s="105"/>
      <c r="I9" s="105">
        <v>12</v>
      </c>
      <c r="J9" s="105" t="s">
        <v>5</v>
      </c>
      <c r="K9" s="105">
        <v>936</v>
      </c>
      <c r="L9" s="173"/>
      <c r="M9" s="152"/>
      <c r="N9" s="153">
        <f t="shared" ref="N9:N51" si="0">K9*M9</f>
        <v>0</v>
      </c>
      <c r="O9" s="108"/>
    </row>
    <row r="10" spans="1:15" ht="16.5">
      <c r="A10" s="103" t="s">
        <v>12</v>
      </c>
      <c r="B10" s="105"/>
      <c r="C10" s="105" t="s">
        <v>7</v>
      </c>
      <c r="D10" s="106" t="s">
        <v>459</v>
      </c>
      <c r="E10" s="105" t="s">
        <v>9</v>
      </c>
      <c r="F10" s="105" t="s">
        <v>79</v>
      </c>
      <c r="G10" s="106" t="s">
        <v>460</v>
      </c>
      <c r="H10" s="105"/>
      <c r="I10" s="105">
        <v>12</v>
      </c>
      <c r="J10" s="105" t="s">
        <v>5</v>
      </c>
      <c r="K10" s="105">
        <v>72</v>
      </c>
      <c r="L10" s="173"/>
      <c r="M10" s="152"/>
      <c r="N10" s="153">
        <f t="shared" si="0"/>
        <v>0</v>
      </c>
      <c r="O10" s="108"/>
    </row>
    <row r="11" spans="1:15" ht="68.45" customHeight="1">
      <c r="A11" s="103" t="s">
        <v>15</v>
      </c>
      <c r="B11" s="108"/>
      <c r="C11" s="108" t="s">
        <v>7</v>
      </c>
      <c r="D11" s="109" t="s">
        <v>376</v>
      </c>
      <c r="E11" s="108" t="s">
        <v>9</v>
      </c>
      <c r="F11" s="108" t="s">
        <v>59</v>
      </c>
      <c r="G11" s="109" t="s">
        <v>224</v>
      </c>
      <c r="H11" s="108"/>
      <c r="I11" s="108">
        <v>24</v>
      </c>
      <c r="J11" s="108" t="s">
        <v>5</v>
      </c>
      <c r="K11" s="108">
        <v>72</v>
      </c>
      <c r="L11" s="173"/>
      <c r="M11" s="152"/>
      <c r="N11" s="153">
        <f t="shared" si="0"/>
        <v>0</v>
      </c>
      <c r="O11" s="108"/>
    </row>
    <row r="12" spans="1:15" ht="75" customHeight="1">
      <c r="A12" s="103" t="s">
        <v>18</v>
      </c>
      <c r="B12" s="108"/>
      <c r="C12" s="108" t="s">
        <v>16</v>
      </c>
      <c r="D12" s="108" t="s">
        <v>8</v>
      </c>
      <c r="E12" s="108" t="s">
        <v>9</v>
      </c>
      <c r="F12" s="108" t="s">
        <v>59</v>
      </c>
      <c r="G12" s="109" t="s">
        <v>224</v>
      </c>
      <c r="H12" s="108"/>
      <c r="I12" s="108"/>
      <c r="J12" s="108" t="s">
        <v>5</v>
      </c>
      <c r="K12" s="108">
        <v>72</v>
      </c>
      <c r="L12" s="173"/>
      <c r="M12" s="152"/>
      <c r="N12" s="153">
        <f t="shared" si="0"/>
        <v>0</v>
      </c>
      <c r="O12" s="177"/>
    </row>
    <row r="13" spans="1:15" ht="33">
      <c r="A13" s="103" t="s">
        <v>21</v>
      </c>
      <c r="B13" s="108"/>
      <c r="C13" s="108" t="s">
        <v>16</v>
      </c>
      <c r="D13" s="108" t="s">
        <v>20</v>
      </c>
      <c r="E13" s="108" t="s">
        <v>3</v>
      </c>
      <c r="F13" s="108" t="s">
        <v>79</v>
      </c>
      <c r="G13" s="109" t="s">
        <v>168</v>
      </c>
      <c r="H13" s="108"/>
      <c r="I13" s="108">
        <v>12</v>
      </c>
      <c r="J13" s="108" t="s">
        <v>5</v>
      </c>
      <c r="K13" s="108">
        <v>864</v>
      </c>
      <c r="L13" s="173"/>
      <c r="M13" s="152"/>
      <c r="N13" s="153">
        <f t="shared" si="0"/>
        <v>0</v>
      </c>
      <c r="O13" s="177"/>
    </row>
    <row r="14" spans="1:15" ht="16.5">
      <c r="A14" s="103" t="s">
        <v>23</v>
      </c>
      <c r="B14" s="108"/>
      <c r="C14" s="108" t="s">
        <v>16</v>
      </c>
      <c r="D14" s="108" t="s">
        <v>20</v>
      </c>
      <c r="E14" s="108" t="s">
        <v>222</v>
      </c>
      <c r="F14" s="108" t="s">
        <v>79</v>
      </c>
      <c r="G14" s="108" t="s">
        <v>460</v>
      </c>
      <c r="H14" s="108"/>
      <c r="I14" s="108">
        <v>12</v>
      </c>
      <c r="J14" s="108" t="s">
        <v>5</v>
      </c>
      <c r="K14" s="108">
        <v>72</v>
      </c>
      <c r="L14" s="173"/>
      <c r="M14" s="152"/>
      <c r="N14" s="153">
        <f t="shared" si="0"/>
        <v>0</v>
      </c>
      <c r="O14" s="177"/>
    </row>
    <row r="15" spans="1:15" ht="33">
      <c r="A15" s="103" t="s">
        <v>26</v>
      </c>
      <c r="B15" s="108"/>
      <c r="C15" s="108" t="s">
        <v>16</v>
      </c>
      <c r="D15" s="108" t="s">
        <v>20</v>
      </c>
      <c r="E15" s="108" t="s">
        <v>3</v>
      </c>
      <c r="F15" s="108" t="s">
        <v>81</v>
      </c>
      <c r="G15" s="109" t="s">
        <v>168</v>
      </c>
      <c r="H15" s="108"/>
      <c r="I15" s="108">
        <v>12</v>
      </c>
      <c r="J15" s="108" t="s">
        <v>5</v>
      </c>
      <c r="K15" s="108">
        <v>1296</v>
      </c>
      <c r="L15" s="173"/>
      <c r="M15" s="152"/>
      <c r="N15" s="153">
        <f t="shared" si="0"/>
        <v>0</v>
      </c>
      <c r="O15" s="177"/>
    </row>
    <row r="16" spans="1:15" ht="33">
      <c r="A16" s="103" t="s">
        <v>28</v>
      </c>
      <c r="B16" s="108"/>
      <c r="C16" s="108" t="s">
        <v>19</v>
      </c>
      <c r="D16" s="108" t="s">
        <v>20</v>
      </c>
      <c r="E16" s="108" t="s">
        <v>3</v>
      </c>
      <c r="F16" s="108" t="s">
        <v>81</v>
      </c>
      <c r="G16" s="109" t="s">
        <v>168</v>
      </c>
      <c r="H16" s="108"/>
      <c r="I16" s="108">
        <v>12</v>
      </c>
      <c r="J16" s="108" t="s">
        <v>5</v>
      </c>
      <c r="K16" s="108">
        <v>864</v>
      </c>
      <c r="L16" s="173"/>
      <c r="M16" s="152"/>
      <c r="N16" s="153">
        <f t="shared" si="0"/>
        <v>0</v>
      </c>
      <c r="O16" s="177"/>
    </row>
    <row r="17" spans="1:15" s="46" customFormat="1" ht="16.5">
      <c r="A17" s="103" t="s">
        <v>32</v>
      </c>
      <c r="B17" s="108"/>
      <c r="C17" s="108" t="s">
        <v>19</v>
      </c>
      <c r="D17" s="108" t="s">
        <v>170</v>
      </c>
      <c r="E17" s="108" t="s">
        <v>3</v>
      </c>
      <c r="F17" s="108" t="s">
        <v>243</v>
      </c>
      <c r="G17" s="108" t="s">
        <v>460</v>
      </c>
      <c r="H17" s="108"/>
      <c r="I17" s="108">
        <v>12</v>
      </c>
      <c r="J17" s="108" t="s">
        <v>5</v>
      </c>
      <c r="K17" s="108">
        <v>72</v>
      </c>
      <c r="L17" s="173"/>
      <c r="M17" s="152"/>
      <c r="N17" s="153">
        <f t="shared" si="0"/>
        <v>0</v>
      </c>
      <c r="O17" s="177"/>
    </row>
    <row r="18" spans="1:15" s="46" customFormat="1" ht="33">
      <c r="A18" s="103" t="s">
        <v>35</v>
      </c>
      <c r="B18" s="108"/>
      <c r="C18" s="108" t="s">
        <v>19</v>
      </c>
      <c r="D18" s="108" t="s">
        <v>20</v>
      </c>
      <c r="E18" s="108" t="s">
        <v>3</v>
      </c>
      <c r="F18" s="108" t="s">
        <v>30</v>
      </c>
      <c r="G18" s="109" t="s">
        <v>168</v>
      </c>
      <c r="H18" s="108"/>
      <c r="I18" s="108">
        <v>12</v>
      </c>
      <c r="J18" s="108" t="s">
        <v>5</v>
      </c>
      <c r="K18" s="108">
        <v>792</v>
      </c>
      <c r="L18" s="173"/>
      <c r="M18" s="152"/>
      <c r="N18" s="153">
        <f t="shared" si="0"/>
        <v>0</v>
      </c>
      <c r="O18" s="177"/>
    </row>
    <row r="19" spans="1:15" s="46" customFormat="1" ht="16.5">
      <c r="A19" s="103" t="s">
        <v>38</v>
      </c>
      <c r="B19" s="108"/>
      <c r="C19" s="108" t="s">
        <v>19</v>
      </c>
      <c r="D19" s="108" t="s">
        <v>20</v>
      </c>
      <c r="E19" s="108" t="s">
        <v>3</v>
      </c>
      <c r="F19" s="108" t="s">
        <v>30</v>
      </c>
      <c r="G19" s="108" t="s">
        <v>460</v>
      </c>
      <c r="H19" s="108"/>
      <c r="I19" s="108">
        <v>12</v>
      </c>
      <c r="J19" s="108" t="s">
        <v>5</v>
      </c>
      <c r="K19" s="108">
        <v>144</v>
      </c>
      <c r="L19" s="173"/>
      <c r="M19" s="152"/>
      <c r="N19" s="153">
        <f t="shared" si="0"/>
        <v>0</v>
      </c>
      <c r="O19" s="177"/>
    </row>
    <row r="20" spans="1:15" s="46" customFormat="1" ht="33">
      <c r="A20" s="103" t="s">
        <v>68</v>
      </c>
      <c r="B20" s="108"/>
      <c r="C20" s="108" t="s">
        <v>19</v>
      </c>
      <c r="D20" s="108" t="s">
        <v>20</v>
      </c>
      <c r="E20" s="108" t="s">
        <v>3</v>
      </c>
      <c r="F20" s="108" t="s">
        <v>85</v>
      </c>
      <c r="G20" s="109" t="s">
        <v>168</v>
      </c>
      <c r="H20" s="108"/>
      <c r="I20" s="108">
        <v>12</v>
      </c>
      <c r="J20" s="108" t="s">
        <v>5</v>
      </c>
      <c r="K20" s="108">
        <v>792</v>
      </c>
      <c r="L20" s="173"/>
      <c r="M20" s="152"/>
      <c r="N20" s="153">
        <f t="shared" si="0"/>
        <v>0</v>
      </c>
      <c r="O20" s="177"/>
    </row>
    <row r="21" spans="1:15" s="46" customFormat="1" ht="33">
      <c r="A21" s="103" t="s">
        <v>109</v>
      </c>
      <c r="B21" s="108"/>
      <c r="C21" s="108" t="s">
        <v>19</v>
      </c>
      <c r="D21" s="108" t="s">
        <v>170</v>
      </c>
      <c r="E21" s="108" t="s">
        <v>3</v>
      </c>
      <c r="F21" s="108" t="s">
        <v>229</v>
      </c>
      <c r="G21" s="109" t="s">
        <v>168</v>
      </c>
      <c r="H21" s="108"/>
      <c r="I21" s="108"/>
      <c r="J21" s="108" t="s">
        <v>5</v>
      </c>
      <c r="K21" s="108">
        <v>72</v>
      </c>
      <c r="L21" s="173"/>
      <c r="M21" s="152"/>
      <c r="N21" s="153">
        <f t="shared" si="0"/>
        <v>0</v>
      </c>
      <c r="O21" s="177"/>
    </row>
    <row r="22" spans="1:15" s="46" customFormat="1" ht="33">
      <c r="A22" s="103" t="s">
        <v>111</v>
      </c>
      <c r="B22" s="108"/>
      <c r="C22" s="108" t="s">
        <v>19</v>
      </c>
      <c r="D22" s="108" t="s">
        <v>170</v>
      </c>
      <c r="E22" s="108" t="s">
        <v>3</v>
      </c>
      <c r="F22" s="108" t="s">
        <v>67</v>
      </c>
      <c r="G22" s="109" t="s">
        <v>207</v>
      </c>
      <c r="H22" s="108"/>
      <c r="I22" s="108"/>
      <c r="J22" s="108" t="s">
        <v>5</v>
      </c>
      <c r="K22" s="108">
        <v>72</v>
      </c>
      <c r="L22" s="173"/>
      <c r="M22" s="152"/>
      <c r="N22" s="153">
        <f t="shared" si="0"/>
        <v>0</v>
      </c>
      <c r="O22" s="177"/>
    </row>
    <row r="23" spans="1:15" s="46" customFormat="1" ht="16.5">
      <c r="A23" s="103" t="s">
        <v>112</v>
      </c>
      <c r="B23" s="108"/>
      <c r="C23" s="108" t="s">
        <v>29</v>
      </c>
      <c r="D23" s="108" t="s">
        <v>20</v>
      </c>
      <c r="E23" s="108" t="s">
        <v>3</v>
      </c>
      <c r="F23" s="108" t="s">
        <v>243</v>
      </c>
      <c r="G23" s="109" t="s">
        <v>460</v>
      </c>
      <c r="H23" s="108"/>
      <c r="I23" s="108">
        <v>12</v>
      </c>
      <c r="J23" s="108" t="s">
        <v>5</v>
      </c>
      <c r="K23" s="108">
        <v>1440</v>
      </c>
      <c r="L23" s="173"/>
      <c r="M23" s="152"/>
      <c r="N23" s="153">
        <f t="shared" si="0"/>
        <v>0</v>
      </c>
      <c r="O23" s="177"/>
    </row>
    <row r="24" spans="1:15" s="46" customFormat="1" ht="33">
      <c r="A24" s="103" t="s">
        <v>113</v>
      </c>
      <c r="B24" s="108"/>
      <c r="C24" s="108" t="s">
        <v>29</v>
      </c>
      <c r="D24" s="108" t="s">
        <v>20</v>
      </c>
      <c r="E24" s="108" t="s">
        <v>3</v>
      </c>
      <c r="F24" s="108" t="s">
        <v>30</v>
      </c>
      <c r="G24" s="109" t="s">
        <v>168</v>
      </c>
      <c r="H24" s="108"/>
      <c r="I24" s="108">
        <v>12</v>
      </c>
      <c r="J24" s="108" t="s">
        <v>5</v>
      </c>
      <c r="K24" s="108">
        <v>576</v>
      </c>
      <c r="L24" s="173"/>
      <c r="M24" s="152"/>
      <c r="N24" s="153">
        <f t="shared" si="0"/>
        <v>0</v>
      </c>
      <c r="O24" s="177"/>
    </row>
    <row r="25" spans="1:15" s="46" customFormat="1" ht="16.5">
      <c r="A25" s="103" t="s">
        <v>114</v>
      </c>
      <c r="B25" s="108"/>
      <c r="C25" s="108" t="s">
        <v>29</v>
      </c>
      <c r="D25" s="108" t="s">
        <v>20</v>
      </c>
      <c r="E25" s="108" t="s">
        <v>3</v>
      </c>
      <c r="F25" s="108" t="s">
        <v>30</v>
      </c>
      <c r="G25" s="109" t="s">
        <v>460</v>
      </c>
      <c r="H25" s="108"/>
      <c r="I25" s="108">
        <v>12</v>
      </c>
      <c r="J25" s="108" t="s">
        <v>5</v>
      </c>
      <c r="K25" s="108">
        <v>144</v>
      </c>
      <c r="L25" s="173"/>
      <c r="M25" s="152"/>
      <c r="N25" s="153">
        <f t="shared" si="0"/>
        <v>0</v>
      </c>
      <c r="O25" s="177"/>
    </row>
    <row r="26" spans="1:15" s="46" customFormat="1" ht="33">
      <c r="A26" s="103" t="s">
        <v>116</v>
      </c>
      <c r="B26" s="108"/>
      <c r="C26" s="108" t="s">
        <v>29</v>
      </c>
      <c r="D26" s="108" t="s">
        <v>20</v>
      </c>
      <c r="E26" s="108" t="s">
        <v>3</v>
      </c>
      <c r="F26" s="108" t="s">
        <v>85</v>
      </c>
      <c r="G26" s="109" t="s">
        <v>168</v>
      </c>
      <c r="H26" s="108"/>
      <c r="I26" s="108">
        <v>12</v>
      </c>
      <c r="J26" s="108" t="s">
        <v>5</v>
      </c>
      <c r="K26" s="108">
        <v>360</v>
      </c>
      <c r="L26" s="173"/>
      <c r="M26" s="152"/>
      <c r="N26" s="153">
        <f t="shared" si="0"/>
        <v>0</v>
      </c>
      <c r="O26" s="177"/>
    </row>
    <row r="27" spans="1:15" s="46" customFormat="1" ht="16.5">
      <c r="A27" s="103" t="s">
        <v>118</v>
      </c>
      <c r="B27" s="108"/>
      <c r="C27" s="108" t="s">
        <v>29</v>
      </c>
      <c r="D27" s="108" t="s">
        <v>20</v>
      </c>
      <c r="E27" s="178" t="s">
        <v>3</v>
      </c>
      <c r="F27" s="108" t="s">
        <v>85</v>
      </c>
      <c r="G27" s="109" t="s">
        <v>460</v>
      </c>
      <c r="H27" s="108"/>
      <c r="I27" s="108"/>
      <c r="J27" s="108" t="s">
        <v>5</v>
      </c>
      <c r="K27" s="108">
        <v>144</v>
      </c>
      <c r="L27" s="173"/>
      <c r="M27" s="152"/>
      <c r="N27" s="153">
        <f t="shared" si="0"/>
        <v>0</v>
      </c>
      <c r="O27" s="177"/>
    </row>
    <row r="28" spans="1:15" s="46" customFormat="1" ht="33">
      <c r="A28" s="103" t="s">
        <v>119</v>
      </c>
      <c r="B28" s="108"/>
      <c r="C28" s="108" t="s">
        <v>29</v>
      </c>
      <c r="D28" s="108" t="s">
        <v>20</v>
      </c>
      <c r="E28" s="108" t="s">
        <v>3</v>
      </c>
      <c r="F28" s="108" t="s">
        <v>229</v>
      </c>
      <c r="G28" s="109" t="s">
        <v>168</v>
      </c>
      <c r="H28" s="108"/>
      <c r="I28" s="108">
        <v>12</v>
      </c>
      <c r="J28" s="108" t="s">
        <v>5</v>
      </c>
      <c r="K28" s="108">
        <v>144</v>
      </c>
      <c r="L28" s="173"/>
      <c r="M28" s="152"/>
      <c r="N28" s="153">
        <f t="shared" si="0"/>
        <v>0</v>
      </c>
      <c r="O28" s="177"/>
    </row>
    <row r="29" spans="1:15" s="46" customFormat="1" ht="16.5">
      <c r="A29" s="103" t="s">
        <v>120</v>
      </c>
      <c r="B29" s="108"/>
      <c r="C29" s="108" t="s">
        <v>29</v>
      </c>
      <c r="D29" s="108" t="s">
        <v>20</v>
      </c>
      <c r="E29" s="108" t="s">
        <v>3</v>
      </c>
      <c r="F29" s="108" t="s">
        <v>105</v>
      </c>
      <c r="G29" s="108" t="s">
        <v>92</v>
      </c>
      <c r="H29" s="108"/>
      <c r="I29" s="108">
        <v>12</v>
      </c>
      <c r="J29" s="108" t="s">
        <v>5</v>
      </c>
      <c r="K29" s="108">
        <v>144</v>
      </c>
      <c r="L29" s="173"/>
      <c r="M29" s="152"/>
      <c r="N29" s="153">
        <f t="shared" si="0"/>
        <v>0</v>
      </c>
      <c r="O29" s="177"/>
    </row>
    <row r="30" spans="1:15" ht="33">
      <c r="A30" s="103" t="s">
        <v>121</v>
      </c>
      <c r="B30" s="108"/>
      <c r="C30" s="108" t="s">
        <v>29</v>
      </c>
      <c r="D30" s="108" t="s">
        <v>170</v>
      </c>
      <c r="E30" s="108" t="s">
        <v>3</v>
      </c>
      <c r="F30" s="108" t="s">
        <v>67</v>
      </c>
      <c r="G30" s="109" t="s">
        <v>207</v>
      </c>
      <c r="H30" s="108"/>
      <c r="I30" s="108"/>
      <c r="J30" s="108" t="s">
        <v>5</v>
      </c>
      <c r="K30" s="108">
        <v>72</v>
      </c>
      <c r="L30" s="173"/>
      <c r="M30" s="152"/>
      <c r="N30" s="153">
        <f t="shared" si="0"/>
        <v>0</v>
      </c>
      <c r="O30" s="108"/>
    </row>
    <row r="31" spans="1:15" s="46" customFormat="1" ht="16.5">
      <c r="A31" s="103" t="s">
        <v>124</v>
      </c>
      <c r="B31" s="108"/>
      <c r="C31" s="108" t="s">
        <v>29</v>
      </c>
      <c r="D31" s="108" t="s">
        <v>20</v>
      </c>
      <c r="E31" s="108" t="s">
        <v>3</v>
      </c>
      <c r="F31" s="108" t="s">
        <v>117</v>
      </c>
      <c r="G31" s="108" t="s">
        <v>92</v>
      </c>
      <c r="H31" s="108"/>
      <c r="I31" s="108">
        <v>12</v>
      </c>
      <c r="J31" s="108" t="s">
        <v>5</v>
      </c>
      <c r="K31" s="108">
        <v>72</v>
      </c>
      <c r="L31" s="173"/>
      <c r="M31" s="152"/>
      <c r="N31" s="153">
        <f t="shared" si="0"/>
        <v>0</v>
      </c>
      <c r="O31" s="108"/>
    </row>
    <row r="32" spans="1:15" s="46" customFormat="1" ht="16.5">
      <c r="A32" s="103" t="s">
        <v>125</v>
      </c>
      <c r="B32" s="108"/>
      <c r="C32" s="108" t="s">
        <v>29</v>
      </c>
      <c r="D32" s="108" t="s">
        <v>462</v>
      </c>
      <c r="E32" s="108"/>
      <c r="F32" s="108"/>
      <c r="G32" s="108"/>
      <c r="H32" s="108"/>
      <c r="I32" s="108">
        <v>12</v>
      </c>
      <c r="J32" s="108" t="s">
        <v>5</v>
      </c>
      <c r="K32" s="108">
        <v>72</v>
      </c>
      <c r="L32" s="173"/>
      <c r="M32" s="152"/>
      <c r="N32" s="153">
        <f t="shared" si="0"/>
        <v>0</v>
      </c>
      <c r="O32" s="108"/>
    </row>
    <row r="33" spans="1:15" s="46" customFormat="1" ht="33">
      <c r="A33" s="103" t="s">
        <v>126</v>
      </c>
      <c r="B33" s="108"/>
      <c r="C33" s="108">
        <v>0</v>
      </c>
      <c r="D33" s="108" t="s">
        <v>20</v>
      </c>
      <c r="E33" s="108" t="s">
        <v>3</v>
      </c>
      <c r="F33" s="108" t="s">
        <v>85</v>
      </c>
      <c r="G33" s="109" t="s">
        <v>168</v>
      </c>
      <c r="H33" s="108"/>
      <c r="I33" s="108">
        <v>12</v>
      </c>
      <c r="J33" s="108" t="s">
        <v>5</v>
      </c>
      <c r="K33" s="108">
        <v>432</v>
      </c>
      <c r="L33" s="173"/>
      <c r="M33" s="152"/>
      <c r="N33" s="153">
        <f t="shared" si="0"/>
        <v>0</v>
      </c>
      <c r="O33" s="108"/>
    </row>
    <row r="34" spans="1:15" s="46" customFormat="1" ht="33">
      <c r="A34" s="103" t="s">
        <v>127</v>
      </c>
      <c r="B34" s="108"/>
      <c r="C34" s="108">
        <v>0</v>
      </c>
      <c r="D34" s="108" t="s">
        <v>20</v>
      </c>
      <c r="E34" s="108" t="s">
        <v>3</v>
      </c>
      <c r="F34" s="108" t="s">
        <v>229</v>
      </c>
      <c r="G34" s="109" t="s">
        <v>168</v>
      </c>
      <c r="H34" s="108"/>
      <c r="I34" s="108">
        <v>12</v>
      </c>
      <c r="J34" s="108" t="s">
        <v>5</v>
      </c>
      <c r="K34" s="108">
        <v>72</v>
      </c>
      <c r="L34" s="173"/>
      <c r="M34" s="152"/>
      <c r="N34" s="153">
        <f t="shared" si="0"/>
        <v>0</v>
      </c>
      <c r="O34" s="108"/>
    </row>
    <row r="35" spans="1:15" s="46" customFormat="1" ht="16.5">
      <c r="A35" s="103" t="s">
        <v>128</v>
      </c>
      <c r="B35" s="108"/>
      <c r="C35" s="108">
        <v>0</v>
      </c>
      <c r="D35" s="108" t="s">
        <v>20</v>
      </c>
      <c r="E35" s="108" t="s">
        <v>3</v>
      </c>
      <c r="F35" s="108" t="s">
        <v>105</v>
      </c>
      <c r="G35" s="108" t="s">
        <v>92</v>
      </c>
      <c r="H35" s="108"/>
      <c r="I35" s="108">
        <v>12</v>
      </c>
      <c r="J35" s="108" t="s">
        <v>5</v>
      </c>
      <c r="K35" s="108">
        <v>144</v>
      </c>
      <c r="L35" s="173"/>
      <c r="M35" s="152"/>
      <c r="N35" s="153">
        <f t="shared" si="0"/>
        <v>0</v>
      </c>
      <c r="O35" s="108"/>
    </row>
    <row r="36" spans="1:15" s="46" customFormat="1" ht="33">
      <c r="A36" s="103" t="s">
        <v>132</v>
      </c>
      <c r="B36" s="108"/>
      <c r="C36" s="108">
        <v>0</v>
      </c>
      <c r="D36" s="108" t="s">
        <v>20</v>
      </c>
      <c r="E36" s="108" t="s">
        <v>3</v>
      </c>
      <c r="F36" s="108" t="s">
        <v>67</v>
      </c>
      <c r="G36" s="109" t="s">
        <v>207</v>
      </c>
      <c r="H36" s="108"/>
      <c r="I36" s="108"/>
      <c r="J36" s="108" t="s">
        <v>5</v>
      </c>
      <c r="K36" s="108">
        <v>72</v>
      </c>
      <c r="L36" s="173"/>
      <c r="M36" s="152"/>
      <c r="N36" s="153">
        <f t="shared" si="0"/>
        <v>0</v>
      </c>
      <c r="O36" s="108"/>
    </row>
    <row r="37" spans="1:15" s="46" customFormat="1" ht="16.5">
      <c r="A37" s="103" t="s">
        <v>134</v>
      </c>
      <c r="B37" s="108"/>
      <c r="C37" s="108">
        <v>0</v>
      </c>
      <c r="D37" s="108" t="s">
        <v>170</v>
      </c>
      <c r="E37" s="108" t="s">
        <v>3</v>
      </c>
      <c r="F37" s="108" t="s">
        <v>67</v>
      </c>
      <c r="G37" s="109" t="s">
        <v>92</v>
      </c>
      <c r="H37" s="108"/>
      <c r="I37" s="108"/>
      <c r="J37" s="108" t="s">
        <v>5</v>
      </c>
      <c r="K37" s="108">
        <v>72</v>
      </c>
      <c r="L37" s="173"/>
      <c r="M37" s="152"/>
      <c r="N37" s="153">
        <f t="shared" si="0"/>
        <v>0</v>
      </c>
      <c r="O37" s="108"/>
    </row>
    <row r="38" spans="1:15" s="46" customFormat="1" ht="16.5">
      <c r="A38" s="103" t="s">
        <v>135</v>
      </c>
      <c r="B38" s="108"/>
      <c r="C38" s="108">
        <v>0</v>
      </c>
      <c r="D38" s="108" t="s">
        <v>462</v>
      </c>
      <c r="E38" s="108"/>
      <c r="F38" s="108"/>
      <c r="G38" s="109"/>
      <c r="H38" s="108"/>
      <c r="I38" s="108">
        <v>12</v>
      </c>
      <c r="J38" s="108" t="s">
        <v>5</v>
      </c>
      <c r="K38" s="108">
        <v>216</v>
      </c>
      <c r="L38" s="173"/>
      <c r="M38" s="152"/>
      <c r="N38" s="153">
        <f t="shared" si="0"/>
        <v>0</v>
      </c>
      <c r="O38" s="108"/>
    </row>
    <row r="39" spans="1:15" s="46" customFormat="1" ht="33">
      <c r="A39" s="103" t="s">
        <v>136</v>
      </c>
      <c r="B39" s="108"/>
      <c r="C39" s="108">
        <v>1</v>
      </c>
      <c r="D39" s="108" t="s">
        <v>20</v>
      </c>
      <c r="E39" s="108" t="s">
        <v>3</v>
      </c>
      <c r="F39" s="108" t="s">
        <v>85</v>
      </c>
      <c r="G39" s="109" t="s">
        <v>168</v>
      </c>
      <c r="H39" s="108"/>
      <c r="I39" s="108">
        <v>12</v>
      </c>
      <c r="J39" s="108" t="s">
        <v>5</v>
      </c>
      <c r="K39" s="108">
        <v>72</v>
      </c>
      <c r="L39" s="173"/>
      <c r="M39" s="152"/>
      <c r="N39" s="153">
        <f t="shared" si="0"/>
        <v>0</v>
      </c>
      <c r="O39" s="108"/>
    </row>
    <row r="40" spans="1:15" s="46" customFormat="1" ht="16.5">
      <c r="A40" s="103" t="s">
        <v>138</v>
      </c>
      <c r="B40" s="108"/>
      <c r="C40" s="108">
        <v>1</v>
      </c>
      <c r="D40" s="108" t="s">
        <v>20</v>
      </c>
      <c r="E40" s="108" t="s">
        <v>3</v>
      </c>
      <c r="F40" s="108" t="s">
        <v>229</v>
      </c>
      <c r="G40" s="109" t="s">
        <v>460</v>
      </c>
      <c r="H40" s="108"/>
      <c r="I40" s="108">
        <v>12</v>
      </c>
      <c r="J40" s="108" t="s">
        <v>5</v>
      </c>
      <c r="K40" s="108">
        <v>72</v>
      </c>
      <c r="L40" s="173"/>
      <c r="M40" s="152"/>
      <c r="N40" s="153">
        <f t="shared" si="0"/>
        <v>0</v>
      </c>
      <c r="O40" s="108"/>
    </row>
    <row r="41" spans="1:15" s="46" customFormat="1" ht="16.5">
      <c r="A41" s="103" t="s">
        <v>139</v>
      </c>
      <c r="B41" s="108"/>
      <c r="C41" s="108">
        <v>1</v>
      </c>
      <c r="D41" s="108" t="s">
        <v>217</v>
      </c>
      <c r="E41" s="108" t="s">
        <v>9</v>
      </c>
      <c r="F41" s="108" t="s">
        <v>117</v>
      </c>
      <c r="G41" s="109" t="s">
        <v>226</v>
      </c>
      <c r="H41" s="108"/>
      <c r="I41" s="108">
        <v>12</v>
      </c>
      <c r="J41" s="108" t="s">
        <v>5</v>
      </c>
      <c r="K41" s="108">
        <v>72</v>
      </c>
      <c r="L41" s="173"/>
      <c r="M41" s="152"/>
      <c r="N41" s="153">
        <f t="shared" si="0"/>
        <v>0</v>
      </c>
      <c r="O41" s="108"/>
    </row>
    <row r="42" spans="1:15" s="46" customFormat="1" ht="33">
      <c r="A42" s="103" t="s">
        <v>140</v>
      </c>
      <c r="B42" s="108"/>
      <c r="C42" s="108">
        <v>1</v>
      </c>
      <c r="D42" s="108" t="s">
        <v>217</v>
      </c>
      <c r="E42" s="108" t="s">
        <v>3</v>
      </c>
      <c r="F42" s="108" t="s">
        <v>461</v>
      </c>
      <c r="G42" s="109" t="s">
        <v>207</v>
      </c>
      <c r="H42" s="108"/>
      <c r="I42" s="108"/>
      <c r="J42" s="108" t="s">
        <v>5</v>
      </c>
      <c r="K42" s="108">
        <v>72</v>
      </c>
      <c r="L42" s="173"/>
      <c r="M42" s="152"/>
      <c r="N42" s="153">
        <f t="shared" si="0"/>
        <v>0</v>
      </c>
      <c r="O42" s="108"/>
    </row>
    <row r="43" spans="1:15" s="46" customFormat="1" ht="33">
      <c r="A43" s="103" t="s">
        <v>142</v>
      </c>
      <c r="B43" s="108"/>
      <c r="C43" s="108">
        <v>2</v>
      </c>
      <c r="D43" s="108" t="s">
        <v>78</v>
      </c>
      <c r="E43" s="108" t="s">
        <v>3</v>
      </c>
      <c r="F43" s="108" t="s">
        <v>85</v>
      </c>
      <c r="G43" s="109" t="s">
        <v>207</v>
      </c>
      <c r="H43" s="108"/>
      <c r="I43" s="108"/>
      <c r="J43" s="108" t="s">
        <v>5</v>
      </c>
      <c r="K43" s="108">
        <v>72</v>
      </c>
      <c r="L43" s="173"/>
      <c r="M43" s="152"/>
      <c r="N43" s="153">
        <f t="shared" si="0"/>
        <v>0</v>
      </c>
      <c r="O43" s="108"/>
    </row>
    <row r="44" spans="1:15" s="46" customFormat="1" ht="33">
      <c r="A44" s="103" t="s">
        <v>145</v>
      </c>
      <c r="B44" s="108"/>
      <c r="C44" s="108">
        <v>2</v>
      </c>
      <c r="D44" s="108" t="s">
        <v>78</v>
      </c>
      <c r="E44" s="108" t="s">
        <v>3</v>
      </c>
      <c r="F44" s="108" t="s">
        <v>229</v>
      </c>
      <c r="G44" s="109" t="s">
        <v>207</v>
      </c>
      <c r="H44" s="108"/>
      <c r="I44" s="108"/>
      <c r="J44" s="108" t="s">
        <v>5</v>
      </c>
      <c r="K44" s="108">
        <v>72</v>
      </c>
      <c r="L44" s="173"/>
      <c r="M44" s="152"/>
      <c r="N44" s="153">
        <f t="shared" si="0"/>
        <v>0</v>
      </c>
      <c r="O44" s="108"/>
    </row>
    <row r="45" spans="1:15" s="46" customFormat="1" ht="33">
      <c r="A45" s="103" t="s">
        <v>159</v>
      </c>
      <c r="B45" s="108"/>
      <c r="C45" s="108">
        <v>2</v>
      </c>
      <c r="D45" s="108" t="s">
        <v>78</v>
      </c>
      <c r="E45" s="108" t="s">
        <v>3</v>
      </c>
      <c r="F45" s="108" t="s">
        <v>67</v>
      </c>
      <c r="G45" s="109" t="s">
        <v>207</v>
      </c>
      <c r="H45" s="108"/>
      <c r="I45" s="108"/>
      <c r="J45" s="108" t="s">
        <v>5</v>
      </c>
      <c r="K45" s="108">
        <v>144</v>
      </c>
      <c r="L45" s="173"/>
      <c r="M45" s="152"/>
      <c r="N45" s="153">
        <f t="shared" si="0"/>
        <v>0</v>
      </c>
      <c r="O45" s="108"/>
    </row>
    <row r="46" spans="1:15" s="46" customFormat="1" ht="16.5">
      <c r="A46" s="103" t="s">
        <v>160</v>
      </c>
      <c r="B46" s="108"/>
      <c r="C46" s="108" t="s">
        <v>7</v>
      </c>
      <c r="D46" s="108" t="s">
        <v>20</v>
      </c>
      <c r="E46" s="108" t="s">
        <v>3</v>
      </c>
      <c r="F46" s="108" t="s">
        <v>79</v>
      </c>
      <c r="G46" s="109" t="s">
        <v>92</v>
      </c>
      <c r="H46" s="108"/>
      <c r="I46" s="108"/>
      <c r="J46" s="108" t="s">
        <v>5</v>
      </c>
      <c r="K46" s="108">
        <v>72</v>
      </c>
      <c r="L46" s="173"/>
      <c r="M46" s="152"/>
      <c r="N46" s="153">
        <f t="shared" si="0"/>
        <v>0</v>
      </c>
      <c r="O46" s="108"/>
    </row>
    <row r="47" spans="1:15" s="46" customFormat="1" ht="16.5">
      <c r="A47" s="103" t="s">
        <v>161</v>
      </c>
      <c r="B47" s="108"/>
      <c r="C47" s="108" t="s">
        <v>16</v>
      </c>
      <c r="D47" s="108" t="s">
        <v>20</v>
      </c>
      <c r="E47" s="108" t="s">
        <v>3</v>
      </c>
      <c r="F47" s="108" t="s">
        <v>79</v>
      </c>
      <c r="G47" s="109" t="s">
        <v>92</v>
      </c>
      <c r="H47" s="108"/>
      <c r="I47" s="108"/>
      <c r="J47" s="108" t="s">
        <v>5</v>
      </c>
      <c r="K47" s="108">
        <v>72</v>
      </c>
      <c r="L47" s="173"/>
      <c r="M47" s="152"/>
      <c r="N47" s="153">
        <f t="shared" si="0"/>
        <v>0</v>
      </c>
      <c r="O47" s="108"/>
    </row>
    <row r="48" spans="1:15" s="46" customFormat="1" ht="16.5">
      <c r="A48" s="103" t="s">
        <v>162</v>
      </c>
      <c r="B48" s="108"/>
      <c r="C48" s="108" t="s">
        <v>16</v>
      </c>
      <c r="D48" s="108" t="s">
        <v>20</v>
      </c>
      <c r="E48" s="108" t="s">
        <v>3</v>
      </c>
      <c r="F48" s="108" t="s">
        <v>463</v>
      </c>
      <c r="G48" s="109" t="s">
        <v>92</v>
      </c>
      <c r="H48" s="108"/>
      <c r="I48" s="108"/>
      <c r="J48" s="108" t="s">
        <v>5</v>
      </c>
      <c r="K48" s="108">
        <v>72</v>
      </c>
      <c r="L48" s="173"/>
      <c r="M48" s="152"/>
      <c r="N48" s="153">
        <f t="shared" si="0"/>
        <v>0</v>
      </c>
      <c r="O48" s="108"/>
    </row>
    <row r="49" spans="1:15" s="46" customFormat="1" ht="16.5">
      <c r="A49" s="103" t="s">
        <v>163</v>
      </c>
      <c r="B49" s="108"/>
      <c r="C49" s="108" t="s">
        <v>19</v>
      </c>
      <c r="D49" s="108" t="s">
        <v>20</v>
      </c>
      <c r="E49" s="108" t="s">
        <v>3</v>
      </c>
      <c r="F49" s="108" t="s">
        <v>243</v>
      </c>
      <c r="G49" s="109" t="s">
        <v>92</v>
      </c>
      <c r="H49" s="108"/>
      <c r="I49" s="108"/>
      <c r="J49" s="108" t="s">
        <v>5</v>
      </c>
      <c r="K49" s="108">
        <v>144</v>
      </c>
      <c r="L49" s="173"/>
      <c r="M49" s="152"/>
      <c r="N49" s="153">
        <f t="shared" si="0"/>
        <v>0</v>
      </c>
      <c r="O49" s="108"/>
    </row>
    <row r="50" spans="1:15" s="46" customFormat="1" ht="16.5">
      <c r="A50" s="103" t="s">
        <v>164</v>
      </c>
      <c r="B50" s="108"/>
      <c r="C50" s="108" t="s">
        <v>29</v>
      </c>
      <c r="D50" s="108" t="s">
        <v>78</v>
      </c>
      <c r="E50" s="108" t="s">
        <v>3</v>
      </c>
      <c r="F50" s="108" t="s">
        <v>464</v>
      </c>
      <c r="G50" s="109" t="s">
        <v>92</v>
      </c>
      <c r="H50" s="108"/>
      <c r="I50" s="108"/>
      <c r="J50" s="108" t="s">
        <v>5</v>
      </c>
      <c r="K50" s="108">
        <v>576</v>
      </c>
      <c r="L50" s="173"/>
      <c r="M50" s="152"/>
      <c r="N50" s="153">
        <f t="shared" si="0"/>
        <v>0</v>
      </c>
      <c r="O50" s="108"/>
    </row>
    <row r="51" spans="1:15" s="46" customFormat="1" ht="16.5">
      <c r="A51" s="103" t="s">
        <v>165</v>
      </c>
      <c r="B51" s="108"/>
      <c r="C51" s="108">
        <v>0</v>
      </c>
      <c r="D51" s="108" t="s">
        <v>78</v>
      </c>
      <c r="E51" s="108" t="s">
        <v>3</v>
      </c>
      <c r="F51" s="108" t="s">
        <v>464</v>
      </c>
      <c r="G51" s="109" t="s">
        <v>92</v>
      </c>
      <c r="H51" s="108"/>
      <c r="I51" s="108"/>
      <c r="J51" s="108" t="s">
        <v>5</v>
      </c>
      <c r="K51" s="108">
        <v>144</v>
      </c>
      <c r="L51" s="173"/>
      <c r="M51" s="152"/>
      <c r="N51" s="153">
        <f t="shared" si="0"/>
        <v>0</v>
      </c>
      <c r="O51" s="108"/>
    </row>
    <row r="52" spans="1:15" s="46" customFormat="1" ht="16.5">
      <c r="A52" s="179"/>
      <c r="B52" s="179"/>
      <c r="C52" s="179"/>
      <c r="D52" s="179"/>
      <c r="E52" s="179"/>
      <c r="F52" s="179"/>
      <c r="G52" s="180"/>
      <c r="H52" s="179"/>
      <c r="I52" s="179"/>
      <c r="J52" s="230" t="s">
        <v>41</v>
      </c>
      <c r="K52" s="230"/>
      <c r="L52" s="230"/>
      <c r="M52" s="230"/>
      <c r="N52" s="182">
        <f>SUM(N8:N51)</f>
        <v>0</v>
      </c>
      <c r="O52" s="179"/>
    </row>
    <row r="53" spans="1:15" s="46" customFormat="1" ht="16.5">
      <c r="A53" s="179"/>
      <c r="B53" s="179"/>
      <c r="C53" s="179"/>
      <c r="D53" s="179"/>
      <c r="E53" s="179"/>
      <c r="F53" s="179"/>
      <c r="G53" s="180"/>
      <c r="H53" s="179"/>
      <c r="I53" s="179"/>
      <c r="J53" s="179"/>
      <c r="K53" s="179"/>
      <c r="L53" s="181"/>
      <c r="M53" s="176"/>
      <c r="N53" s="176"/>
      <c r="O53" s="179"/>
    </row>
    <row r="54" spans="1:15" s="46" customFormat="1" ht="16.5">
      <c r="A54" s="231" t="s">
        <v>465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</row>
    <row r="55" spans="1:15" s="46" customFormat="1" ht="16.5">
      <c r="A55" s="231" t="s">
        <v>466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176"/>
      <c r="O55" s="179"/>
    </row>
    <row r="56" spans="1:15" s="46" customFormat="1" ht="16.5">
      <c r="A56" s="179"/>
      <c r="B56" s="179"/>
      <c r="C56" s="179"/>
      <c r="D56" s="179"/>
      <c r="E56" s="179"/>
      <c r="F56" s="179"/>
      <c r="G56" s="180"/>
      <c r="H56" s="179"/>
      <c r="I56" s="179"/>
      <c r="J56" s="179"/>
      <c r="K56" s="179"/>
      <c r="L56" s="181"/>
      <c r="M56" s="176"/>
      <c r="N56" s="176"/>
      <c r="O56" s="179"/>
    </row>
    <row r="57" spans="1:15" s="46" customFormat="1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  <c r="L57" s="67"/>
      <c r="M57" s="68"/>
      <c r="N57" s="68"/>
      <c r="O57" s="10"/>
    </row>
    <row r="59" spans="1:1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  <row r="60" spans="1:1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</row>
    <row r="61" spans="1: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>
      <c r="A66" s="46"/>
      <c r="B66" s="46"/>
      <c r="C66" s="225"/>
      <c r="D66" s="225"/>
      <c r="E66" s="225"/>
      <c r="F66" s="225"/>
      <c r="G66" s="225"/>
      <c r="H66" s="225"/>
      <c r="I66" s="225"/>
      <c r="J66" s="46"/>
      <c r="K66" s="46"/>
      <c r="L66" s="46"/>
      <c r="M66" s="46"/>
      <c r="N66" s="46"/>
      <c r="O66" s="46"/>
    </row>
    <row r="67" spans="1:15">
      <c r="A67" s="46"/>
      <c r="B67" s="46"/>
      <c r="C67" s="225"/>
      <c r="D67" s="225"/>
      <c r="E67" s="225"/>
      <c r="F67" s="225"/>
      <c r="G67" s="225"/>
      <c r="H67" s="225"/>
      <c r="I67" s="225"/>
      <c r="J67" s="46"/>
      <c r="K67" s="46"/>
      <c r="L67" s="46"/>
      <c r="M67" s="46"/>
      <c r="N67" s="46"/>
      <c r="O67" s="46"/>
    </row>
    <row r="68" spans="1: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</sheetData>
  <mergeCells count="9">
    <mergeCell ref="A1:O1"/>
    <mergeCell ref="J52:M52"/>
    <mergeCell ref="A59:O60"/>
    <mergeCell ref="C66:I66"/>
    <mergeCell ref="C67:I67"/>
    <mergeCell ref="A2:O4"/>
    <mergeCell ref="A5:O5"/>
    <mergeCell ref="A54:O54"/>
    <mergeCell ref="A55:M5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  <oddFooter>Strona &amp;P</oddFooter>
  </headerFooter>
  <rowBreaks count="2" manualBreakCount="2">
    <brk id="16" max="14" man="1"/>
    <brk id="33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59"/>
  <sheetViews>
    <sheetView zoomScaleNormal="100" workbookViewId="0">
      <selection activeCell="V6" sqref="V6"/>
    </sheetView>
  </sheetViews>
  <sheetFormatPr defaultRowHeight="14.25"/>
  <cols>
    <col min="1" max="1" width="3.25" customWidth="1"/>
    <col min="2" max="2" width="15.25" customWidth="1"/>
    <col min="7" max="7" width="14" customWidth="1"/>
    <col min="8" max="8" width="9.875" customWidth="1"/>
    <col min="9" max="9" width="6" customWidth="1"/>
    <col min="10" max="10" width="4.75" customWidth="1"/>
    <col min="11" max="11" width="5.875" customWidth="1"/>
    <col min="12" max="12" width="4.625" customWidth="1"/>
    <col min="13" max="13" width="10.75" customWidth="1"/>
    <col min="14" max="14" width="13.5" customWidth="1"/>
    <col min="15" max="15" width="31.75" customWidth="1"/>
    <col min="16" max="16" width="12.75" customWidth="1"/>
  </cols>
  <sheetData>
    <row r="1" spans="1:18" s="43" customFormat="1" ht="16.5">
      <c r="A1" s="231" t="s">
        <v>531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8" s="43" customFormat="1" ht="16.5">
      <c r="A2" s="250" t="s">
        <v>532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8" s="43" customFormat="1" ht="16.5">
      <c r="A3" s="250" t="s">
        <v>533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8" ht="51.75" customHeight="1">
      <c r="A4" s="247" t="s">
        <v>559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43"/>
      <c r="Q4" s="43"/>
      <c r="R4" s="43"/>
    </row>
    <row r="5" spans="1:18" ht="21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43"/>
      <c r="Q5" s="43"/>
      <c r="R5" s="43"/>
    </row>
    <row r="6" spans="1:18" ht="127.5">
      <c r="A6" s="77" t="s">
        <v>44</v>
      </c>
      <c r="B6" s="78" t="s">
        <v>45</v>
      </c>
      <c r="C6" s="79" t="s">
        <v>46</v>
      </c>
      <c r="D6" s="79" t="s">
        <v>320</v>
      </c>
      <c r="E6" s="80" t="s">
        <v>47</v>
      </c>
      <c r="F6" s="81" t="s">
        <v>56</v>
      </c>
      <c r="G6" s="81" t="s">
        <v>48</v>
      </c>
      <c r="H6" s="82" t="s">
        <v>49</v>
      </c>
      <c r="I6" s="82" t="s">
        <v>50</v>
      </c>
      <c r="J6" s="82" t="s">
        <v>51</v>
      </c>
      <c r="K6" s="82" t="s">
        <v>52</v>
      </c>
      <c r="L6" s="82" t="s">
        <v>53</v>
      </c>
      <c r="M6" s="82" t="s">
        <v>54</v>
      </c>
      <c r="N6" s="82" t="s">
        <v>55</v>
      </c>
      <c r="O6" s="82" t="s">
        <v>560</v>
      </c>
      <c r="P6" s="43"/>
      <c r="Q6" s="43"/>
      <c r="R6" s="43"/>
    </row>
    <row r="7" spans="1:18" s="43" customFormat="1" ht="133.5" customHeight="1">
      <c r="A7" s="122" t="s">
        <v>0</v>
      </c>
      <c r="B7" s="184"/>
      <c r="C7" s="126" t="s">
        <v>57</v>
      </c>
      <c r="D7" s="107" t="s">
        <v>324</v>
      </c>
      <c r="E7" s="126" t="s">
        <v>9</v>
      </c>
      <c r="F7" s="126" t="s">
        <v>436</v>
      </c>
      <c r="G7" s="121" t="s">
        <v>437</v>
      </c>
      <c r="H7" s="126"/>
      <c r="I7" s="126">
        <v>36</v>
      </c>
      <c r="J7" s="126" t="s">
        <v>240</v>
      </c>
      <c r="K7" s="126">
        <v>72</v>
      </c>
      <c r="L7" s="131"/>
      <c r="M7" s="132"/>
      <c r="N7" s="153">
        <f>K7*M7</f>
        <v>0</v>
      </c>
      <c r="O7" s="184"/>
    </row>
    <row r="8" spans="1:18" ht="66">
      <c r="A8" s="122" t="s">
        <v>6</v>
      </c>
      <c r="B8" s="184"/>
      <c r="C8" s="119" t="s">
        <v>16</v>
      </c>
      <c r="D8" s="120" t="s">
        <v>439</v>
      </c>
      <c r="E8" s="119" t="s">
        <v>3</v>
      </c>
      <c r="F8" s="120" t="s">
        <v>399</v>
      </c>
      <c r="G8" s="121" t="s">
        <v>435</v>
      </c>
      <c r="H8" s="120"/>
      <c r="I8" s="119">
        <v>36</v>
      </c>
      <c r="J8" s="126" t="s">
        <v>240</v>
      </c>
      <c r="K8" s="119">
        <v>72</v>
      </c>
      <c r="L8" s="131"/>
      <c r="M8" s="185"/>
      <c r="N8" s="153">
        <f t="shared" ref="N8:N24" si="0">K8*M8</f>
        <v>0</v>
      </c>
      <c r="O8" s="122"/>
      <c r="P8" s="43"/>
      <c r="Q8" s="43"/>
      <c r="R8" s="43"/>
    </row>
    <row r="9" spans="1:18" ht="44.25" customHeight="1">
      <c r="A9" s="122" t="s">
        <v>12</v>
      </c>
      <c r="B9" s="184"/>
      <c r="C9" s="126" t="s">
        <v>19</v>
      </c>
      <c r="D9" s="120" t="s">
        <v>236</v>
      </c>
      <c r="E9" s="119" t="s">
        <v>9</v>
      </c>
      <c r="F9" s="120" t="s">
        <v>401</v>
      </c>
      <c r="G9" s="121" t="s">
        <v>17</v>
      </c>
      <c r="H9" s="120"/>
      <c r="I9" s="119">
        <v>36</v>
      </c>
      <c r="J9" s="126" t="s">
        <v>240</v>
      </c>
      <c r="K9" s="119">
        <v>72</v>
      </c>
      <c r="L9" s="131"/>
      <c r="M9" s="185"/>
      <c r="N9" s="153">
        <f t="shared" si="0"/>
        <v>0</v>
      </c>
      <c r="O9" s="122"/>
      <c r="P9" s="43"/>
      <c r="Q9" s="43"/>
      <c r="R9" s="43"/>
    </row>
    <row r="10" spans="1:18" ht="30" customHeight="1">
      <c r="A10" s="122" t="s">
        <v>15</v>
      </c>
      <c r="B10" s="184"/>
      <c r="C10" s="126" t="s">
        <v>19</v>
      </c>
      <c r="D10" s="107" t="s">
        <v>236</v>
      </c>
      <c r="E10" s="126" t="s">
        <v>219</v>
      </c>
      <c r="F10" s="126" t="s">
        <v>237</v>
      </c>
      <c r="G10" s="107" t="s">
        <v>238</v>
      </c>
      <c r="H10" s="126"/>
      <c r="I10" s="126">
        <v>36</v>
      </c>
      <c r="J10" s="126" t="s">
        <v>240</v>
      </c>
      <c r="K10" s="126">
        <v>1296</v>
      </c>
      <c r="L10" s="154"/>
      <c r="M10" s="151"/>
      <c r="N10" s="153">
        <f t="shared" si="0"/>
        <v>0</v>
      </c>
      <c r="O10" s="103"/>
      <c r="P10" s="43"/>
      <c r="Q10" s="43"/>
      <c r="R10" s="43"/>
    </row>
    <row r="11" spans="1:18" s="37" customFormat="1" ht="32.25" customHeight="1">
      <c r="A11" s="122" t="s">
        <v>18</v>
      </c>
      <c r="B11" s="184"/>
      <c r="C11" s="126" t="s">
        <v>29</v>
      </c>
      <c r="D11" s="107" t="s">
        <v>236</v>
      </c>
      <c r="E11" s="126" t="s">
        <v>219</v>
      </c>
      <c r="F11" s="126" t="s">
        <v>241</v>
      </c>
      <c r="G11" s="121" t="s">
        <v>238</v>
      </c>
      <c r="H11" s="126"/>
      <c r="I11" s="126">
        <v>36</v>
      </c>
      <c r="J11" s="126" t="s">
        <v>240</v>
      </c>
      <c r="K11" s="126">
        <v>72</v>
      </c>
      <c r="L11" s="154"/>
      <c r="M11" s="151"/>
      <c r="N11" s="153">
        <f t="shared" si="0"/>
        <v>0</v>
      </c>
      <c r="O11" s="103"/>
      <c r="P11" s="43"/>
      <c r="Q11" s="43"/>
      <c r="R11" s="43"/>
    </row>
    <row r="12" spans="1:18" ht="29.25" customHeight="1">
      <c r="A12" s="122" t="s">
        <v>21</v>
      </c>
      <c r="B12" s="184"/>
      <c r="C12" s="126" t="s">
        <v>29</v>
      </c>
      <c r="D12" s="107" t="s">
        <v>236</v>
      </c>
      <c r="E12" s="126" t="s">
        <v>219</v>
      </c>
      <c r="F12" s="126" t="s">
        <v>237</v>
      </c>
      <c r="G12" s="121" t="s">
        <v>238</v>
      </c>
      <c r="H12" s="126"/>
      <c r="I12" s="126">
        <v>36</v>
      </c>
      <c r="J12" s="126" t="s">
        <v>240</v>
      </c>
      <c r="K12" s="126">
        <v>72</v>
      </c>
      <c r="L12" s="154"/>
      <c r="M12" s="151"/>
      <c r="N12" s="153">
        <f t="shared" si="0"/>
        <v>0</v>
      </c>
      <c r="O12" s="103"/>
      <c r="P12" s="43"/>
      <c r="Q12" s="43"/>
      <c r="R12" s="43"/>
    </row>
    <row r="13" spans="1:18" s="38" customFormat="1" ht="50.25" customHeight="1">
      <c r="A13" s="122" t="s">
        <v>23</v>
      </c>
      <c r="B13" s="184"/>
      <c r="C13" s="126">
        <v>0</v>
      </c>
      <c r="D13" s="107" t="s">
        <v>322</v>
      </c>
      <c r="E13" s="126" t="s">
        <v>438</v>
      </c>
      <c r="F13" s="126" t="s">
        <v>438</v>
      </c>
      <c r="G13" s="126" t="s">
        <v>438</v>
      </c>
      <c r="H13" s="126"/>
      <c r="I13" s="126">
        <v>36</v>
      </c>
      <c r="J13" s="126" t="s">
        <v>240</v>
      </c>
      <c r="K13" s="126">
        <v>936</v>
      </c>
      <c r="L13" s="154"/>
      <c r="M13" s="151"/>
      <c r="N13" s="153">
        <f t="shared" si="0"/>
        <v>0</v>
      </c>
      <c r="O13" s="103"/>
      <c r="P13" s="43"/>
      <c r="Q13" s="43"/>
      <c r="R13" s="43"/>
    </row>
    <row r="14" spans="1:18" s="42" customFormat="1" ht="29.25" customHeight="1">
      <c r="A14" s="122" t="s">
        <v>26</v>
      </c>
      <c r="B14" s="184"/>
      <c r="C14" s="126">
        <v>3</v>
      </c>
      <c r="D14" s="107" t="s">
        <v>322</v>
      </c>
      <c r="E14" s="126" t="s">
        <v>438</v>
      </c>
      <c r="F14" s="126" t="s">
        <v>438</v>
      </c>
      <c r="G14" s="126" t="s">
        <v>438</v>
      </c>
      <c r="H14" s="126"/>
      <c r="I14" s="126">
        <v>24</v>
      </c>
      <c r="J14" s="126" t="s">
        <v>240</v>
      </c>
      <c r="K14" s="126">
        <v>1296</v>
      </c>
      <c r="L14" s="154"/>
      <c r="M14" s="151"/>
      <c r="N14" s="153">
        <f t="shared" si="0"/>
        <v>0</v>
      </c>
      <c r="O14" s="103"/>
      <c r="P14" s="43"/>
      <c r="Q14" s="43"/>
      <c r="R14" s="43"/>
    </row>
    <row r="15" spans="1:18" s="42" customFormat="1" ht="38.25" customHeight="1">
      <c r="A15" s="122" t="s">
        <v>28</v>
      </c>
      <c r="B15" s="103"/>
      <c r="C15" s="108" t="s">
        <v>16</v>
      </c>
      <c r="D15" s="108" t="s">
        <v>8</v>
      </c>
      <c r="E15" s="108" t="s">
        <v>9</v>
      </c>
      <c r="F15" s="108" t="s">
        <v>14</v>
      </c>
      <c r="G15" s="109" t="s">
        <v>239</v>
      </c>
      <c r="H15" s="108"/>
      <c r="I15" s="108">
        <v>36</v>
      </c>
      <c r="J15" s="108" t="s">
        <v>240</v>
      </c>
      <c r="K15" s="108">
        <v>144</v>
      </c>
      <c r="L15" s="154"/>
      <c r="M15" s="151"/>
      <c r="N15" s="153">
        <f t="shared" si="0"/>
        <v>0</v>
      </c>
      <c r="O15" s="103"/>
      <c r="P15" s="43"/>
      <c r="Q15" s="43"/>
      <c r="R15" s="43"/>
    </row>
    <row r="16" spans="1:18" ht="65.25" customHeight="1">
      <c r="A16" s="122" t="s">
        <v>32</v>
      </c>
      <c r="B16" s="184"/>
      <c r="C16" s="126" t="s">
        <v>19</v>
      </c>
      <c r="D16" s="126" t="s">
        <v>8</v>
      </c>
      <c r="E16" s="126" t="s">
        <v>9</v>
      </c>
      <c r="F16" s="126" t="s">
        <v>14</v>
      </c>
      <c r="G16" s="107" t="s">
        <v>17</v>
      </c>
      <c r="H16" s="126"/>
      <c r="I16" s="126">
        <v>36</v>
      </c>
      <c r="J16" s="126" t="s">
        <v>240</v>
      </c>
      <c r="K16" s="126">
        <v>2088</v>
      </c>
      <c r="L16" s="154"/>
      <c r="M16" s="151"/>
      <c r="N16" s="153">
        <f t="shared" si="0"/>
        <v>0</v>
      </c>
      <c r="O16" s="103"/>
      <c r="P16" s="43"/>
      <c r="Q16" s="43"/>
      <c r="R16" s="43"/>
    </row>
    <row r="17" spans="1:18" ht="33">
      <c r="A17" s="122" t="s">
        <v>35</v>
      </c>
      <c r="B17" s="184"/>
      <c r="C17" s="126" t="s">
        <v>19</v>
      </c>
      <c r="D17" s="126" t="s">
        <v>170</v>
      </c>
      <c r="E17" s="126" t="s">
        <v>219</v>
      </c>
      <c r="F17" s="126" t="s">
        <v>241</v>
      </c>
      <c r="G17" s="107" t="s">
        <v>17</v>
      </c>
      <c r="H17" s="126"/>
      <c r="I17" s="126">
        <v>36</v>
      </c>
      <c r="J17" s="126" t="s">
        <v>240</v>
      </c>
      <c r="K17" s="126">
        <v>1800</v>
      </c>
      <c r="L17" s="154"/>
      <c r="M17" s="151"/>
      <c r="N17" s="153">
        <f t="shared" si="0"/>
        <v>0</v>
      </c>
      <c r="O17" s="103"/>
      <c r="P17" s="43"/>
      <c r="Q17" s="43"/>
      <c r="R17" s="43"/>
    </row>
    <row r="18" spans="1:18" ht="33">
      <c r="A18" s="122" t="s">
        <v>38</v>
      </c>
      <c r="B18" s="184"/>
      <c r="C18" s="126" t="s">
        <v>19</v>
      </c>
      <c r="D18" s="126" t="s">
        <v>170</v>
      </c>
      <c r="E18" s="126" t="s">
        <v>9</v>
      </c>
      <c r="F18" s="126" t="s">
        <v>14</v>
      </c>
      <c r="G18" s="107" t="s">
        <v>17</v>
      </c>
      <c r="H18" s="126"/>
      <c r="I18" s="126">
        <v>36</v>
      </c>
      <c r="J18" s="126" t="s">
        <v>240</v>
      </c>
      <c r="K18" s="126">
        <v>72</v>
      </c>
      <c r="L18" s="154"/>
      <c r="M18" s="151"/>
      <c r="N18" s="153">
        <f t="shared" si="0"/>
        <v>0</v>
      </c>
      <c r="O18" s="103"/>
      <c r="P18" s="43"/>
      <c r="Q18" s="43"/>
      <c r="R18" s="43"/>
    </row>
    <row r="19" spans="1:18" ht="16.5">
      <c r="A19" s="122" t="s">
        <v>68</v>
      </c>
      <c r="B19" s="184"/>
      <c r="C19" s="126" t="s">
        <v>29</v>
      </c>
      <c r="D19" s="126" t="s">
        <v>170</v>
      </c>
      <c r="E19" s="126" t="s">
        <v>3</v>
      </c>
      <c r="F19" s="126" t="s">
        <v>40</v>
      </c>
      <c r="G19" s="107" t="s">
        <v>92</v>
      </c>
      <c r="H19" s="126"/>
      <c r="I19" s="126">
        <v>36</v>
      </c>
      <c r="J19" s="126" t="s">
        <v>240</v>
      </c>
      <c r="K19" s="126">
        <v>504</v>
      </c>
      <c r="L19" s="154"/>
      <c r="M19" s="151"/>
      <c r="N19" s="153">
        <f t="shared" si="0"/>
        <v>0</v>
      </c>
      <c r="O19" s="103"/>
      <c r="P19" s="43"/>
      <c r="Q19" s="43"/>
      <c r="R19" s="43"/>
    </row>
    <row r="20" spans="1:18" s="35" customFormat="1" ht="16.5">
      <c r="A20" s="122" t="s">
        <v>109</v>
      </c>
      <c r="B20" s="184"/>
      <c r="C20" s="126">
        <v>0</v>
      </c>
      <c r="D20" s="126" t="s">
        <v>78</v>
      </c>
      <c r="E20" s="126" t="s">
        <v>3</v>
      </c>
      <c r="F20" s="126" t="s">
        <v>67</v>
      </c>
      <c r="G20" s="107" t="s">
        <v>92</v>
      </c>
      <c r="H20" s="126"/>
      <c r="I20" s="126">
        <v>36</v>
      </c>
      <c r="J20" s="126" t="s">
        <v>240</v>
      </c>
      <c r="K20" s="126">
        <v>2520</v>
      </c>
      <c r="L20" s="154"/>
      <c r="M20" s="151"/>
      <c r="N20" s="153">
        <f t="shared" si="0"/>
        <v>0</v>
      </c>
      <c r="O20" s="103"/>
      <c r="P20" s="43"/>
      <c r="Q20" s="43"/>
      <c r="R20" s="43"/>
    </row>
    <row r="21" spans="1:18" ht="33">
      <c r="A21" s="122" t="s">
        <v>111</v>
      </c>
      <c r="B21" s="103"/>
      <c r="C21" s="108">
        <v>0</v>
      </c>
      <c r="D21" s="108" t="s">
        <v>78</v>
      </c>
      <c r="E21" s="108" t="s">
        <v>3</v>
      </c>
      <c r="F21" s="108" t="s">
        <v>105</v>
      </c>
      <c r="G21" s="109" t="s">
        <v>207</v>
      </c>
      <c r="H21" s="108"/>
      <c r="I21" s="108">
        <v>36</v>
      </c>
      <c r="J21" s="108" t="s">
        <v>240</v>
      </c>
      <c r="K21" s="108">
        <v>1080</v>
      </c>
      <c r="L21" s="154"/>
      <c r="M21" s="151"/>
      <c r="N21" s="153">
        <f t="shared" si="0"/>
        <v>0</v>
      </c>
      <c r="O21" s="103"/>
      <c r="P21" s="43"/>
      <c r="Q21" s="43"/>
      <c r="R21" s="43"/>
    </row>
    <row r="22" spans="1:18" ht="33">
      <c r="A22" s="122" t="s">
        <v>112</v>
      </c>
      <c r="B22" s="103"/>
      <c r="C22" s="108">
        <v>0</v>
      </c>
      <c r="D22" s="108" t="s">
        <v>78</v>
      </c>
      <c r="E22" s="108" t="s">
        <v>3</v>
      </c>
      <c r="F22" s="108" t="s">
        <v>242</v>
      </c>
      <c r="G22" s="109" t="s">
        <v>207</v>
      </c>
      <c r="H22" s="108"/>
      <c r="I22" s="108">
        <v>36</v>
      </c>
      <c r="J22" s="108" t="s">
        <v>240</v>
      </c>
      <c r="K22" s="108">
        <v>936</v>
      </c>
      <c r="L22" s="154"/>
      <c r="M22" s="151"/>
      <c r="N22" s="153">
        <f t="shared" si="0"/>
        <v>0</v>
      </c>
      <c r="O22" s="103"/>
      <c r="P22" s="43"/>
      <c r="Q22" s="43"/>
      <c r="R22" s="43"/>
    </row>
    <row r="23" spans="1:18" ht="49.5">
      <c r="A23" s="122" t="s">
        <v>113</v>
      </c>
      <c r="B23" s="184"/>
      <c r="C23" s="126">
        <v>0</v>
      </c>
      <c r="D23" s="126" t="s">
        <v>78</v>
      </c>
      <c r="E23" s="126" t="s">
        <v>3</v>
      </c>
      <c r="F23" s="126" t="s">
        <v>67</v>
      </c>
      <c r="G23" s="107" t="s">
        <v>440</v>
      </c>
      <c r="H23" s="126"/>
      <c r="I23" s="126">
        <v>36</v>
      </c>
      <c r="J23" s="126" t="s">
        <v>240</v>
      </c>
      <c r="K23" s="126">
        <v>144</v>
      </c>
      <c r="L23" s="131"/>
      <c r="M23" s="132"/>
      <c r="N23" s="153">
        <f t="shared" si="0"/>
        <v>0</v>
      </c>
      <c r="O23" s="184"/>
      <c r="P23" s="43"/>
      <c r="Q23" s="43"/>
      <c r="R23" s="43"/>
    </row>
    <row r="24" spans="1:18" s="33" customFormat="1" ht="33">
      <c r="A24" s="122" t="s">
        <v>114</v>
      </c>
      <c r="B24" s="184"/>
      <c r="C24" s="126">
        <v>0</v>
      </c>
      <c r="D24" s="126" t="s">
        <v>78</v>
      </c>
      <c r="E24" s="126" t="s">
        <v>3</v>
      </c>
      <c r="F24" s="126" t="s">
        <v>66</v>
      </c>
      <c r="G24" s="107" t="s">
        <v>207</v>
      </c>
      <c r="H24" s="126"/>
      <c r="I24" s="126">
        <v>36</v>
      </c>
      <c r="J24" s="126" t="s">
        <v>240</v>
      </c>
      <c r="K24" s="126">
        <v>2880</v>
      </c>
      <c r="L24" s="131"/>
      <c r="M24" s="132"/>
      <c r="N24" s="153">
        <f t="shared" si="0"/>
        <v>0</v>
      </c>
      <c r="O24" s="184"/>
      <c r="P24" s="43"/>
      <c r="Q24" s="43"/>
      <c r="R24" s="43"/>
    </row>
    <row r="25" spans="1:18" ht="16.5">
      <c r="A25" s="76"/>
      <c r="B25" s="76"/>
      <c r="C25" s="76"/>
      <c r="D25" s="76"/>
      <c r="E25" s="76"/>
      <c r="F25" s="76"/>
      <c r="G25" s="248" t="s">
        <v>41</v>
      </c>
      <c r="H25" s="249"/>
      <c r="I25" s="249"/>
      <c r="J25" s="249"/>
      <c r="K25" s="249"/>
      <c r="L25" s="249"/>
      <c r="M25" s="249"/>
      <c r="N25" s="96">
        <f>SUM(N7:N24)</f>
        <v>0</v>
      </c>
      <c r="O25" s="76"/>
      <c r="P25" s="43"/>
      <c r="Q25" s="43"/>
      <c r="R25" s="43"/>
    </row>
    <row r="26" spans="1:18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43"/>
      <c r="Q27" s="43"/>
      <c r="R27" s="43"/>
    </row>
    <row r="28" spans="1:18" ht="21.75" customHeight="1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43"/>
      <c r="Q28" s="43"/>
      <c r="R28" s="43"/>
    </row>
    <row r="29" spans="1:18" ht="27.75" customHeight="1">
      <c r="A29" s="7"/>
      <c r="B29" s="7"/>
      <c r="C29" s="7"/>
      <c r="D29" s="7"/>
      <c r="E29" s="7"/>
      <c r="F29" s="7"/>
      <c r="G29" s="45"/>
      <c r="H29" s="7"/>
      <c r="I29" s="7"/>
      <c r="J29" s="7"/>
      <c r="K29" s="7"/>
      <c r="L29" s="47"/>
      <c r="M29" s="48"/>
      <c r="N29" s="48"/>
      <c r="O29" s="7"/>
      <c r="P29" s="43"/>
      <c r="Q29" s="43"/>
      <c r="R29" s="43"/>
    </row>
    <row r="30" spans="1:18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"/>
      <c r="N30" s="3"/>
      <c r="O30" s="43"/>
      <c r="P30" s="43"/>
      <c r="Q30" s="43"/>
      <c r="R30" s="43"/>
    </row>
    <row r="31" spans="1:18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21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30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3"/>
      <c r="Q33" s="43"/>
      <c r="R33" s="43"/>
    </row>
    <row r="34" spans="1:18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customHeight="1">
      <c r="P37" s="43"/>
      <c r="Q37" s="43"/>
      <c r="R37" s="43"/>
    </row>
    <row r="38" spans="1:18" ht="14.25" customHeight="1">
      <c r="P38" s="43"/>
      <c r="Q38" s="43"/>
      <c r="R38" s="43"/>
    </row>
    <row r="39" spans="1:18" ht="27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1:18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1:18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1:18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1:18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>
      <c r="A55" s="43"/>
      <c r="B55" s="43"/>
      <c r="C55" s="43"/>
      <c r="D55" s="43"/>
      <c r="E55" s="43"/>
      <c r="M55" s="43"/>
      <c r="N55" s="43"/>
      <c r="O55" s="43"/>
      <c r="P55" s="43"/>
      <c r="Q55" s="43"/>
      <c r="R55" s="43"/>
    </row>
    <row r="56" spans="1:18">
      <c r="A56" s="43"/>
      <c r="B56" s="43"/>
      <c r="C56" s="43"/>
      <c r="D56" s="43"/>
      <c r="E56" s="43"/>
      <c r="M56" s="43"/>
      <c r="N56" s="43"/>
      <c r="O56" s="43"/>
      <c r="P56" s="43"/>
      <c r="Q56" s="43"/>
      <c r="R56" s="43"/>
    </row>
    <row r="57" spans="1:18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1:18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</sheetData>
  <mergeCells count="6">
    <mergeCell ref="A4:O4"/>
    <mergeCell ref="A27:O28"/>
    <mergeCell ref="A1:O1"/>
    <mergeCell ref="G25:M25"/>
    <mergeCell ref="A2:O2"/>
    <mergeCell ref="A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&amp;L&amp;"Arial Narrow,Pogrubiony"EZ/86/2021/AŁD&amp;C&amp;"Arial Narrow,Pogrubiony"FORMULARZ ASORTYMENTOWO - CENOWY&amp;R&amp;"Arial Narrow,Pogrubiony"ZAŁĄCZNIK NR 2 DO SWZ
ZAŁACZNIK NR ... DO UMOWY</oddHeader>
    <oddFooter>Strona &amp;P</oddFooter>
  </headerFooter>
  <rowBreaks count="1" manualBreakCount="1">
    <brk id="12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37"/>
  <sheetViews>
    <sheetView zoomScaleNormal="100" workbookViewId="0">
      <selection activeCell="T12" sqref="T12"/>
    </sheetView>
  </sheetViews>
  <sheetFormatPr defaultRowHeight="14.25"/>
  <cols>
    <col min="1" max="1" width="3.375" customWidth="1"/>
    <col min="2" max="2" width="14.25" customWidth="1"/>
    <col min="3" max="3" width="6.875" customWidth="1"/>
    <col min="6" max="6" width="11.5" customWidth="1"/>
    <col min="7" max="7" width="13" customWidth="1"/>
    <col min="9" max="9" width="6.5" customWidth="1"/>
    <col min="10" max="10" width="5.375" customWidth="1"/>
    <col min="11" max="11" width="6.75" customWidth="1"/>
    <col min="12" max="12" width="5" customWidth="1"/>
    <col min="13" max="13" width="10.25" customWidth="1"/>
    <col min="14" max="14" width="12.875" customWidth="1"/>
    <col min="15" max="15" width="26.5" customWidth="1"/>
    <col min="17" max="17" width="10.75" bestFit="1" customWidth="1"/>
  </cols>
  <sheetData>
    <row r="1" spans="1:18" ht="16.5">
      <c r="A1" s="231" t="s">
        <v>534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8" ht="35.25" customHeight="1">
      <c r="A2" s="232" t="s">
        <v>535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8" ht="16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8" ht="16.5">
      <c r="A4" s="236" t="s">
        <v>537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8" ht="16.5">
      <c r="A5" s="236" t="s">
        <v>536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8" ht="16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8" ht="16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8" ht="174" customHeight="1">
      <c r="A8" s="142" t="s">
        <v>44</v>
      </c>
      <c r="B8" s="142" t="s">
        <v>494</v>
      </c>
      <c r="C8" s="142" t="s">
        <v>46</v>
      </c>
      <c r="D8" s="142" t="s">
        <v>320</v>
      </c>
      <c r="E8" s="142" t="s">
        <v>47</v>
      </c>
      <c r="F8" s="142" t="s">
        <v>294</v>
      </c>
      <c r="G8" s="142" t="s">
        <v>300</v>
      </c>
      <c r="H8" s="142" t="s">
        <v>49</v>
      </c>
      <c r="I8" s="142" t="s">
        <v>301</v>
      </c>
      <c r="J8" s="142" t="s">
        <v>274</v>
      </c>
      <c r="K8" s="142" t="s">
        <v>253</v>
      </c>
      <c r="L8" s="142" t="s">
        <v>53</v>
      </c>
      <c r="M8" s="142" t="s">
        <v>54</v>
      </c>
      <c r="N8" s="142" t="s">
        <v>55</v>
      </c>
      <c r="O8" s="142" t="s">
        <v>560</v>
      </c>
      <c r="P8" s="8"/>
      <c r="Q8" s="8"/>
      <c r="R8" s="8"/>
    </row>
    <row r="9" spans="1:18" ht="33">
      <c r="A9" s="102" t="s">
        <v>0</v>
      </c>
      <c r="B9" s="102"/>
      <c r="C9" s="106" t="s">
        <v>69</v>
      </c>
      <c r="D9" s="106" t="s">
        <v>70</v>
      </c>
      <c r="E9" s="106" t="s">
        <v>9</v>
      </c>
      <c r="F9" s="106" t="s">
        <v>302</v>
      </c>
      <c r="G9" s="106" t="s">
        <v>77</v>
      </c>
      <c r="H9" s="106"/>
      <c r="I9" s="106">
        <v>36</v>
      </c>
      <c r="J9" s="106" t="s">
        <v>5</v>
      </c>
      <c r="K9" s="106">
        <v>360</v>
      </c>
      <c r="L9" s="139"/>
      <c r="M9" s="140"/>
      <c r="N9" s="188">
        <f>K9*M9</f>
        <v>0</v>
      </c>
      <c r="O9" s="186"/>
    </row>
    <row r="10" spans="1:18" ht="33">
      <c r="A10" s="102" t="s">
        <v>6</v>
      </c>
      <c r="B10" s="102"/>
      <c r="C10" s="106" t="s">
        <v>73</v>
      </c>
      <c r="D10" s="106" t="s">
        <v>70</v>
      </c>
      <c r="E10" s="106" t="s">
        <v>303</v>
      </c>
      <c r="F10" s="106" t="s">
        <v>304</v>
      </c>
      <c r="G10" s="106" t="s">
        <v>75</v>
      </c>
      <c r="H10" s="106"/>
      <c r="I10" s="106">
        <v>36</v>
      </c>
      <c r="J10" s="106" t="s">
        <v>5</v>
      </c>
      <c r="K10" s="106">
        <v>648</v>
      </c>
      <c r="L10" s="139"/>
      <c r="M10" s="140"/>
      <c r="N10" s="188">
        <f t="shared" ref="N10:N17" si="0">K10*M10</f>
        <v>0</v>
      </c>
      <c r="O10" s="186"/>
    </row>
    <row r="11" spans="1:18" ht="33">
      <c r="A11" s="102" t="s">
        <v>12</v>
      </c>
      <c r="B11" s="102"/>
      <c r="C11" s="106" t="s">
        <v>57</v>
      </c>
      <c r="D11" s="106" t="s">
        <v>20</v>
      </c>
      <c r="E11" s="106" t="s">
        <v>303</v>
      </c>
      <c r="F11" s="106" t="s">
        <v>305</v>
      </c>
      <c r="G11" s="106" t="s">
        <v>306</v>
      </c>
      <c r="H11" s="106"/>
      <c r="I11" s="106">
        <v>36</v>
      </c>
      <c r="J11" s="106" t="s">
        <v>5</v>
      </c>
      <c r="K11" s="106">
        <v>576</v>
      </c>
      <c r="L11" s="139"/>
      <c r="M11" s="140"/>
      <c r="N11" s="188">
        <f t="shared" si="0"/>
        <v>0</v>
      </c>
      <c r="O11" s="186"/>
    </row>
    <row r="12" spans="1:18" ht="33">
      <c r="A12" s="102" t="s">
        <v>15</v>
      </c>
      <c r="B12" s="102"/>
      <c r="C12" s="106" t="s">
        <v>57</v>
      </c>
      <c r="D12" s="106" t="s">
        <v>307</v>
      </c>
      <c r="E12" s="106" t="s">
        <v>9</v>
      </c>
      <c r="F12" s="106" t="s">
        <v>304</v>
      </c>
      <c r="G12" s="106" t="s">
        <v>77</v>
      </c>
      <c r="H12" s="106"/>
      <c r="I12" s="106">
        <v>36</v>
      </c>
      <c r="J12" s="106" t="s">
        <v>5</v>
      </c>
      <c r="K12" s="106">
        <v>360</v>
      </c>
      <c r="L12" s="139"/>
      <c r="M12" s="140"/>
      <c r="N12" s="188">
        <f t="shared" si="0"/>
        <v>0</v>
      </c>
      <c r="O12" s="186"/>
    </row>
    <row r="13" spans="1:18" s="1" customFormat="1" ht="33">
      <c r="A13" s="102" t="s">
        <v>18</v>
      </c>
      <c r="B13" s="102"/>
      <c r="C13" s="106" t="s">
        <v>19</v>
      </c>
      <c r="D13" s="106" t="s">
        <v>183</v>
      </c>
      <c r="E13" s="106" t="s">
        <v>9</v>
      </c>
      <c r="F13" s="106" t="s">
        <v>229</v>
      </c>
      <c r="G13" s="106" t="s">
        <v>318</v>
      </c>
      <c r="H13" s="106"/>
      <c r="I13" s="106">
        <v>36</v>
      </c>
      <c r="J13" s="106" t="s">
        <v>5</v>
      </c>
      <c r="K13" s="106">
        <v>1728</v>
      </c>
      <c r="L13" s="139"/>
      <c r="M13" s="140"/>
      <c r="N13" s="188">
        <f t="shared" si="0"/>
        <v>0</v>
      </c>
      <c r="O13" s="186"/>
    </row>
    <row r="14" spans="1:18" ht="59.45" customHeight="1">
      <c r="A14" s="102" t="s">
        <v>21</v>
      </c>
      <c r="B14" s="102"/>
      <c r="C14" s="106" t="s">
        <v>29</v>
      </c>
      <c r="D14" s="106" t="s">
        <v>308</v>
      </c>
      <c r="E14" s="106" t="s">
        <v>3</v>
      </c>
      <c r="F14" s="106" t="s">
        <v>309</v>
      </c>
      <c r="G14" s="106" t="s">
        <v>310</v>
      </c>
      <c r="H14" s="106"/>
      <c r="I14" s="106">
        <v>12</v>
      </c>
      <c r="J14" s="106" t="s">
        <v>5</v>
      </c>
      <c r="K14" s="106">
        <v>144</v>
      </c>
      <c r="L14" s="139"/>
      <c r="M14" s="140"/>
      <c r="N14" s="188">
        <f t="shared" si="0"/>
        <v>0</v>
      </c>
      <c r="O14" s="186"/>
      <c r="Q14" s="3"/>
    </row>
    <row r="15" spans="1:18" s="1" customFormat="1" ht="79.900000000000006" customHeight="1">
      <c r="A15" s="102" t="s">
        <v>23</v>
      </c>
      <c r="B15" s="102"/>
      <c r="C15" s="106" t="s">
        <v>29</v>
      </c>
      <c r="D15" s="106" t="s">
        <v>78</v>
      </c>
      <c r="E15" s="106" t="s">
        <v>3</v>
      </c>
      <c r="F15" s="106" t="s">
        <v>319</v>
      </c>
      <c r="G15" s="106" t="s">
        <v>369</v>
      </c>
      <c r="H15" s="106"/>
      <c r="I15" s="106">
        <v>12</v>
      </c>
      <c r="J15" s="106" t="s">
        <v>5</v>
      </c>
      <c r="K15" s="106">
        <v>156</v>
      </c>
      <c r="L15" s="139"/>
      <c r="M15" s="140"/>
      <c r="N15" s="188">
        <f t="shared" si="0"/>
        <v>0</v>
      </c>
      <c r="O15" s="186"/>
    </row>
    <row r="16" spans="1:18" s="13" customFormat="1" ht="61.9" customHeight="1">
      <c r="A16" s="102" t="s">
        <v>26</v>
      </c>
      <c r="B16" s="102"/>
      <c r="C16" s="106" t="s">
        <v>29</v>
      </c>
      <c r="D16" s="106" t="s">
        <v>20</v>
      </c>
      <c r="E16" s="106" t="s">
        <v>3</v>
      </c>
      <c r="F16" s="106" t="s">
        <v>81</v>
      </c>
      <c r="G16" s="106" t="s">
        <v>310</v>
      </c>
      <c r="H16" s="106"/>
      <c r="I16" s="106">
        <v>36</v>
      </c>
      <c r="J16" s="106"/>
      <c r="K16" s="106">
        <v>72</v>
      </c>
      <c r="L16" s="139"/>
      <c r="M16" s="140"/>
      <c r="N16" s="188">
        <f t="shared" si="0"/>
        <v>0</v>
      </c>
      <c r="O16" s="186"/>
    </row>
    <row r="17" spans="1:15" ht="33">
      <c r="A17" s="102" t="s">
        <v>28</v>
      </c>
      <c r="B17" s="102"/>
      <c r="C17" s="106" t="s">
        <v>311</v>
      </c>
      <c r="D17" s="106" t="s">
        <v>387</v>
      </c>
      <c r="E17" s="106" t="s">
        <v>9</v>
      </c>
      <c r="F17" s="106" t="s">
        <v>30</v>
      </c>
      <c r="G17" s="106" t="s">
        <v>386</v>
      </c>
      <c r="H17" s="106"/>
      <c r="I17" s="106">
        <v>36</v>
      </c>
      <c r="J17" s="106" t="s">
        <v>5</v>
      </c>
      <c r="K17" s="106">
        <v>1116</v>
      </c>
      <c r="L17" s="139"/>
      <c r="M17" s="140"/>
      <c r="N17" s="188">
        <f t="shared" si="0"/>
        <v>0</v>
      </c>
      <c r="O17" s="186"/>
    </row>
    <row r="18" spans="1:15" ht="16.5">
      <c r="A18" s="175"/>
      <c r="B18" s="175"/>
      <c r="C18" s="175"/>
      <c r="D18" s="175"/>
      <c r="E18" s="175"/>
      <c r="F18" s="175"/>
      <c r="G18" s="249" t="s">
        <v>41</v>
      </c>
      <c r="H18" s="249"/>
      <c r="I18" s="249"/>
      <c r="J18" s="249"/>
      <c r="K18" s="249"/>
      <c r="L18" s="249"/>
      <c r="M18" s="249"/>
      <c r="N18" s="189">
        <f>SUM(N9:N17)</f>
        <v>0</v>
      </c>
      <c r="O18" s="187"/>
    </row>
    <row r="19" spans="1:15" ht="16.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1" spans="1:15">
      <c r="A21" s="15"/>
      <c r="B21" s="15"/>
      <c r="C21" s="15"/>
      <c r="D21" s="15"/>
      <c r="E21" s="16"/>
      <c r="F21" s="15"/>
      <c r="G21" s="15"/>
      <c r="H21" s="15"/>
      <c r="I21" s="15"/>
    </row>
    <row r="22" spans="1:15" ht="21.75" customHeight="1"/>
    <row r="23" spans="1:15" ht="22.5" customHeight="1"/>
    <row r="24" spans="1:15">
      <c r="A24" s="17"/>
      <c r="B24" s="18"/>
      <c r="C24" s="18"/>
      <c r="D24" s="18"/>
      <c r="E24" s="19"/>
      <c r="F24" s="19"/>
      <c r="G24" s="20"/>
      <c r="H24" s="19"/>
      <c r="I24" s="19"/>
    </row>
    <row r="25" spans="1:15" ht="21.7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</row>
    <row r="26" spans="1:15" ht="29.25" customHeight="1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</row>
    <row r="36" spans="4:10">
      <c r="D36" s="225"/>
      <c r="E36" s="225"/>
      <c r="F36" s="225"/>
      <c r="G36" s="225"/>
      <c r="H36" s="225"/>
      <c r="I36" s="225"/>
      <c r="J36" s="225"/>
    </row>
    <row r="37" spans="4:10">
      <c r="D37" s="225"/>
      <c r="E37" s="225"/>
      <c r="F37" s="225"/>
      <c r="G37" s="225"/>
      <c r="H37" s="225"/>
      <c r="I37" s="225"/>
      <c r="J37" s="225"/>
    </row>
  </sheetData>
  <mergeCells count="8">
    <mergeCell ref="A2:O2"/>
    <mergeCell ref="A25:O26"/>
    <mergeCell ref="D36:J36"/>
    <mergeCell ref="D37:J37"/>
    <mergeCell ref="A1:O1"/>
    <mergeCell ref="A4:O4"/>
    <mergeCell ref="A5:O5"/>
    <mergeCell ref="G18:M1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&amp;L&amp;"Arial Narrow,Pogrubiony"EZ/86/2021/AŁD&amp;C&amp;"Arial Narrow,Pogrubiony"FORMUALRZ ASORTYMENTOWO - CENOWY&amp;R&amp;"Arial Narrow,Pogrubiony"ZAŁĄCZNIK NR 2 DO SWZ
ZAŁĄCZNIK NR ... DO UMOWY</oddHeader>
    <oddFooter>Strona &amp;P</oddFooter>
  </headerFooter>
  <rowBreaks count="1" manualBreakCount="1">
    <brk id="1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CAB0-D7F6-4DCC-9D56-578B8013425C}">
  <dimension ref="A1:O32"/>
  <sheetViews>
    <sheetView showWhiteSpace="0" view="pageLayout" zoomScaleNormal="100" workbookViewId="0">
      <selection activeCell="T8" sqref="T8"/>
    </sheetView>
  </sheetViews>
  <sheetFormatPr defaultRowHeight="14.25"/>
  <cols>
    <col min="1" max="1" width="3.5" customWidth="1"/>
    <col min="2" max="2" width="18" customWidth="1"/>
    <col min="3" max="3" width="5.5" customWidth="1"/>
    <col min="4" max="4" width="7.75" customWidth="1"/>
    <col min="5" max="5" width="7.25" customWidth="1"/>
    <col min="6" max="6" width="11.5" customWidth="1"/>
    <col min="7" max="7" width="18" customWidth="1"/>
    <col min="8" max="8" width="10.875" customWidth="1"/>
    <col min="9" max="9" width="7.5" customWidth="1"/>
    <col min="10" max="10" width="4.5" customWidth="1"/>
    <col min="11" max="12" width="5.625" customWidth="1"/>
    <col min="13" max="13" width="11.5" customWidth="1"/>
    <col min="14" max="14" width="11.875" customWidth="1"/>
    <col min="15" max="15" width="20.625" customWidth="1"/>
  </cols>
  <sheetData>
    <row r="1" spans="1:15">
      <c r="A1" s="70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>
      <c r="A3" s="252" t="s">
        <v>538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ht="16.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91.25">
      <c r="A6" s="77" t="s">
        <v>44</v>
      </c>
      <c r="B6" s="78" t="s">
        <v>540</v>
      </c>
      <c r="C6" s="79" t="s">
        <v>46</v>
      </c>
      <c r="D6" s="79" t="s">
        <v>320</v>
      </c>
      <c r="E6" s="80" t="s">
        <v>47</v>
      </c>
      <c r="F6" s="81" t="s">
        <v>56</v>
      </c>
      <c r="G6" s="81" t="s">
        <v>48</v>
      </c>
      <c r="H6" s="82" t="s">
        <v>49</v>
      </c>
      <c r="I6" s="82" t="s">
        <v>50</v>
      </c>
      <c r="J6" s="82" t="s">
        <v>51</v>
      </c>
      <c r="K6" s="82" t="s">
        <v>52</v>
      </c>
      <c r="L6" s="82" t="s">
        <v>53</v>
      </c>
      <c r="M6" s="82" t="s">
        <v>54</v>
      </c>
      <c r="N6" s="82" t="s">
        <v>55</v>
      </c>
      <c r="O6" s="82" t="s">
        <v>561</v>
      </c>
    </row>
    <row r="7" spans="1:15" ht="16.5">
      <c r="A7" s="253" t="s">
        <v>455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</row>
    <row r="8" spans="1:15" ht="82.5">
      <c r="A8" s="108" t="s">
        <v>0</v>
      </c>
      <c r="B8" s="108"/>
      <c r="C8" s="108" t="s">
        <v>1</v>
      </c>
      <c r="D8" s="108" t="s">
        <v>2</v>
      </c>
      <c r="E8" s="109" t="s">
        <v>9</v>
      </c>
      <c r="F8" s="108" t="s">
        <v>467</v>
      </c>
      <c r="G8" s="109" t="s">
        <v>456</v>
      </c>
      <c r="H8" s="108"/>
      <c r="I8" s="108">
        <v>12</v>
      </c>
      <c r="J8" s="108" t="s">
        <v>5</v>
      </c>
      <c r="K8" s="108">
        <v>216</v>
      </c>
      <c r="L8" s="173"/>
      <c r="M8" s="152"/>
      <c r="N8" s="152">
        <f>K8*M8</f>
        <v>0</v>
      </c>
      <c r="O8" s="108"/>
    </row>
    <row r="9" spans="1:15" ht="82.5">
      <c r="A9" s="108" t="s">
        <v>6</v>
      </c>
      <c r="B9" s="108"/>
      <c r="C9" s="108" t="s">
        <v>457</v>
      </c>
      <c r="D9" s="108" t="s">
        <v>2</v>
      </c>
      <c r="E9" s="108" t="s">
        <v>9</v>
      </c>
      <c r="F9" s="108" t="s">
        <v>467</v>
      </c>
      <c r="G9" s="109" t="s">
        <v>456</v>
      </c>
      <c r="H9" s="108"/>
      <c r="I9" s="108">
        <v>12</v>
      </c>
      <c r="J9" s="108" t="s">
        <v>5</v>
      </c>
      <c r="K9" s="108">
        <v>144</v>
      </c>
      <c r="L9" s="173"/>
      <c r="M9" s="152"/>
      <c r="N9" s="152">
        <f>K9*M9</f>
        <v>0</v>
      </c>
      <c r="O9" s="108"/>
    </row>
    <row r="10" spans="1:15" ht="30.75" customHeight="1">
      <c r="A10" s="254" t="s">
        <v>458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</row>
    <row r="11" spans="1:15" ht="82.5">
      <c r="A11" s="108" t="s">
        <v>12</v>
      </c>
      <c r="B11" s="108"/>
      <c r="C11" s="108" t="s">
        <v>69</v>
      </c>
      <c r="D11" s="108" t="s">
        <v>8</v>
      </c>
      <c r="E11" s="108" t="s">
        <v>9</v>
      </c>
      <c r="F11" s="108" t="s">
        <v>467</v>
      </c>
      <c r="G11" s="109" t="s">
        <v>456</v>
      </c>
      <c r="H11" s="108"/>
      <c r="I11" s="108">
        <v>12</v>
      </c>
      <c r="J11" s="108" t="s">
        <v>5</v>
      </c>
      <c r="K11" s="108">
        <v>72</v>
      </c>
      <c r="L11" s="173"/>
      <c r="M11" s="152"/>
      <c r="N11" s="152">
        <f>M11*K11</f>
        <v>0</v>
      </c>
      <c r="O11" s="108"/>
    </row>
    <row r="12" spans="1:15" ht="16.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255" t="s">
        <v>539</v>
      </c>
      <c r="L12" s="255"/>
      <c r="M12" s="255"/>
      <c r="N12" s="96">
        <f>SUM(N11,N9,N8)</f>
        <v>0</v>
      </c>
      <c r="O12" s="76"/>
    </row>
    <row r="13" spans="1:15" ht="16.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</row>
    <row r="15" spans="1:1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</row>
    <row r="17" spans="1:15" ht="22.5" customHeight="1"/>
    <row r="18" spans="1:15" ht="21.75" customHeight="1"/>
    <row r="19" spans="1:15">
      <c r="A19" s="17"/>
      <c r="B19" s="18"/>
      <c r="C19" s="18"/>
      <c r="D19" s="18"/>
      <c r="E19" s="19"/>
      <c r="F19" s="19"/>
      <c r="G19" s="20"/>
      <c r="H19" s="19"/>
      <c r="I19" s="19"/>
      <c r="J19" s="43"/>
      <c r="K19" s="43"/>
      <c r="L19" s="43"/>
      <c r="M19" s="43"/>
      <c r="N19" s="43"/>
      <c r="O19" s="43"/>
    </row>
    <row r="20" spans="1:15">
      <c r="A20" s="43"/>
      <c r="B20" s="43"/>
      <c r="C20" s="43"/>
      <c r="D20" s="225"/>
      <c r="E20" s="225"/>
      <c r="F20" s="225"/>
      <c r="G20" s="225"/>
      <c r="H20" s="225"/>
      <c r="I20" s="225"/>
      <c r="J20" s="225"/>
      <c r="K20" s="43"/>
      <c r="L20" s="43"/>
      <c r="M20" s="43"/>
      <c r="N20" s="43"/>
      <c r="O20" s="43"/>
    </row>
    <row r="21" spans="1:15">
      <c r="A21" s="43"/>
      <c r="B21" s="43"/>
      <c r="C21" s="43"/>
      <c r="D21" s="225"/>
      <c r="E21" s="225"/>
      <c r="F21" s="225"/>
      <c r="G21" s="225"/>
      <c r="H21" s="225"/>
      <c r="I21" s="225"/>
      <c r="J21" s="225"/>
      <c r="K21" s="43"/>
      <c r="L21" s="43"/>
      <c r="M21" s="43"/>
      <c r="N21" s="43"/>
      <c r="O21" s="43"/>
    </row>
    <row r="22" spans="1: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>
      <c r="A31" s="43"/>
      <c r="B31" s="43"/>
      <c r="C31" s="43"/>
      <c r="K31" s="43"/>
      <c r="L31" s="43"/>
      <c r="M31" s="43"/>
      <c r="N31" s="43"/>
      <c r="O31" s="43"/>
    </row>
    <row r="32" spans="1:15">
      <c r="A32" s="43"/>
      <c r="B32" s="43"/>
      <c r="C32" s="43"/>
      <c r="K32" s="43"/>
      <c r="L32" s="43"/>
      <c r="M32" s="43"/>
      <c r="N32" s="43"/>
      <c r="O32" s="43"/>
    </row>
  </sheetData>
  <mergeCells count="7">
    <mergeCell ref="D21:J21"/>
    <mergeCell ref="A3:O4"/>
    <mergeCell ref="A7:O7"/>
    <mergeCell ref="A10:O10"/>
    <mergeCell ref="A14:O15"/>
    <mergeCell ref="D20:J20"/>
    <mergeCell ref="K12:M12"/>
  </mergeCells>
  <pageMargins left="0.7" right="0.7" top="0.75" bottom="0.75" header="0.3" footer="0.3"/>
  <pageSetup paperSize="9" scale="71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31"/>
  <sheetViews>
    <sheetView zoomScaleNormal="100" workbookViewId="0">
      <selection activeCell="P4" sqref="P4"/>
    </sheetView>
  </sheetViews>
  <sheetFormatPr defaultRowHeight="14.25"/>
  <cols>
    <col min="1" max="1" width="3.875" customWidth="1"/>
    <col min="2" max="2" width="13.25" customWidth="1"/>
    <col min="3" max="3" width="40.25" customWidth="1"/>
    <col min="4" max="4" width="5.25" customWidth="1"/>
    <col min="5" max="5" width="4.75" customWidth="1"/>
    <col min="6" max="6" width="4.125" customWidth="1"/>
    <col min="7" max="7" width="5.625" customWidth="1"/>
    <col min="8" max="8" width="11.625" customWidth="1"/>
    <col min="9" max="9" width="6.125" customWidth="1"/>
    <col min="10" max="10" width="11.25" customWidth="1"/>
    <col min="11" max="11" width="4.125" customWidth="1"/>
    <col min="12" max="12" width="12.375" customWidth="1"/>
    <col min="13" max="13" width="29.125" customWidth="1"/>
  </cols>
  <sheetData>
    <row r="2" spans="1:13" ht="16.5">
      <c r="A2" s="231" t="s">
        <v>541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6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47" customHeight="1">
      <c r="A4" s="142" t="s">
        <v>44</v>
      </c>
      <c r="B4" s="142" t="s">
        <v>249</v>
      </c>
      <c r="C4" s="142" t="s">
        <v>250</v>
      </c>
      <c r="D4" s="257" t="s">
        <v>251</v>
      </c>
      <c r="E4" s="258"/>
      <c r="F4" s="259"/>
      <c r="G4" s="142" t="s">
        <v>252</v>
      </c>
      <c r="H4" s="142" t="s">
        <v>49</v>
      </c>
      <c r="I4" s="142" t="s">
        <v>253</v>
      </c>
      <c r="J4" s="142" t="s">
        <v>54</v>
      </c>
      <c r="K4" s="142" t="s">
        <v>258</v>
      </c>
      <c r="L4" s="142" t="s">
        <v>55</v>
      </c>
      <c r="M4" s="142" t="s">
        <v>561</v>
      </c>
    </row>
    <row r="5" spans="1:13" ht="231">
      <c r="A5" s="109" t="s">
        <v>0</v>
      </c>
      <c r="B5" s="106"/>
      <c r="C5" s="106" t="s">
        <v>259</v>
      </c>
      <c r="D5" s="260" t="s">
        <v>377</v>
      </c>
      <c r="E5" s="260"/>
      <c r="F5" s="260"/>
      <c r="G5" s="106" t="s">
        <v>5</v>
      </c>
      <c r="H5" s="106"/>
      <c r="I5" s="106">
        <v>6</v>
      </c>
      <c r="J5" s="146"/>
      <c r="K5" s="145"/>
      <c r="L5" s="146">
        <f>J5*I5</f>
        <v>0</v>
      </c>
      <c r="M5" s="109"/>
    </row>
    <row r="6" spans="1:13" ht="231">
      <c r="A6" s="109" t="s">
        <v>6</v>
      </c>
      <c r="B6" s="106"/>
      <c r="C6" s="106" t="s">
        <v>446</v>
      </c>
      <c r="D6" s="260" t="s">
        <v>378</v>
      </c>
      <c r="E6" s="260"/>
      <c r="F6" s="260"/>
      <c r="G6" s="106" t="s">
        <v>5</v>
      </c>
      <c r="H6" s="106"/>
      <c r="I6" s="106">
        <v>6</v>
      </c>
      <c r="J6" s="146"/>
      <c r="K6" s="145"/>
      <c r="L6" s="146">
        <f t="shared" ref="L6:L11" si="0">J6*I6</f>
        <v>0</v>
      </c>
      <c r="M6" s="109"/>
    </row>
    <row r="7" spans="1:13" s="43" customFormat="1" ht="51" customHeight="1">
      <c r="A7" s="109" t="s">
        <v>12</v>
      </c>
      <c r="B7" s="106"/>
      <c r="C7" s="106"/>
      <c r="D7" s="264" t="s">
        <v>445</v>
      </c>
      <c r="E7" s="265"/>
      <c r="F7" s="266"/>
      <c r="G7" s="106" t="s">
        <v>5</v>
      </c>
      <c r="H7" s="106"/>
      <c r="I7" s="106">
        <v>6</v>
      </c>
      <c r="J7" s="146"/>
      <c r="K7" s="145"/>
      <c r="L7" s="146">
        <f t="shared" si="0"/>
        <v>0</v>
      </c>
      <c r="M7" s="109"/>
    </row>
    <row r="8" spans="1:13" s="31" customFormat="1" ht="49.5">
      <c r="A8" s="109" t="s">
        <v>15</v>
      </c>
      <c r="B8" s="109"/>
      <c r="C8" s="109" t="s">
        <v>345</v>
      </c>
      <c r="D8" s="261" t="s">
        <v>346</v>
      </c>
      <c r="E8" s="262"/>
      <c r="F8" s="263"/>
      <c r="G8" s="109" t="s">
        <v>5</v>
      </c>
      <c r="H8" s="109"/>
      <c r="I8" s="109">
        <v>12</v>
      </c>
      <c r="J8" s="146"/>
      <c r="K8" s="145"/>
      <c r="L8" s="146">
        <f t="shared" si="0"/>
        <v>0</v>
      </c>
      <c r="M8" s="109"/>
    </row>
    <row r="9" spans="1:13" ht="123" customHeight="1">
      <c r="A9" s="109" t="s">
        <v>18</v>
      </c>
      <c r="B9" s="109"/>
      <c r="C9" s="109" t="s">
        <v>447</v>
      </c>
      <c r="D9" s="256" t="s">
        <v>448</v>
      </c>
      <c r="E9" s="256"/>
      <c r="F9" s="256"/>
      <c r="G9" s="109" t="s">
        <v>5</v>
      </c>
      <c r="H9" s="109"/>
      <c r="I9" s="109">
        <v>20</v>
      </c>
      <c r="J9" s="146"/>
      <c r="K9" s="145"/>
      <c r="L9" s="146">
        <f t="shared" si="0"/>
        <v>0</v>
      </c>
      <c r="M9" s="109"/>
    </row>
    <row r="10" spans="1:13" ht="119.25" customHeight="1">
      <c r="A10" s="109" t="s">
        <v>21</v>
      </c>
      <c r="B10" s="109"/>
      <c r="C10" s="109" t="s">
        <v>447</v>
      </c>
      <c r="D10" s="256" t="s">
        <v>449</v>
      </c>
      <c r="E10" s="256"/>
      <c r="F10" s="256"/>
      <c r="G10" s="109" t="s">
        <v>5</v>
      </c>
      <c r="H10" s="109"/>
      <c r="I10" s="109">
        <v>20</v>
      </c>
      <c r="J10" s="146"/>
      <c r="K10" s="145"/>
      <c r="L10" s="146">
        <f t="shared" si="0"/>
        <v>0</v>
      </c>
      <c r="M10" s="109"/>
    </row>
    <row r="11" spans="1:13" ht="150" customHeight="1">
      <c r="A11" s="109" t="s">
        <v>23</v>
      </c>
      <c r="B11" s="109"/>
      <c r="C11" s="109" t="s">
        <v>447</v>
      </c>
      <c r="D11" s="256" t="s">
        <v>450</v>
      </c>
      <c r="E11" s="256"/>
      <c r="F11" s="256"/>
      <c r="G11" s="109" t="s">
        <v>5</v>
      </c>
      <c r="H11" s="109"/>
      <c r="I11" s="109">
        <v>20</v>
      </c>
      <c r="J11" s="146"/>
      <c r="K11" s="145"/>
      <c r="L11" s="146">
        <f t="shared" si="0"/>
        <v>0</v>
      </c>
      <c r="M11" s="109"/>
    </row>
    <row r="12" spans="1:13" ht="28.5" customHeight="1">
      <c r="A12" s="195"/>
      <c r="B12" s="195"/>
      <c r="C12" s="195"/>
      <c r="D12" s="249" t="s">
        <v>41</v>
      </c>
      <c r="E12" s="249"/>
      <c r="F12" s="249"/>
      <c r="G12" s="249"/>
      <c r="H12" s="249"/>
      <c r="I12" s="249"/>
      <c r="J12" s="249"/>
      <c r="K12" s="249"/>
      <c r="L12" s="192">
        <f>SUM(L5:L11)</f>
        <v>0</v>
      </c>
      <c r="M12" s="195"/>
    </row>
    <row r="16" spans="1:13" ht="14.2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</row>
    <row r="17" spans="1:13" ht="26.25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</row>
    <row r="18" spans="1:13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3">
      <c r="A22" s="1"/>
      <c r="B22" s="1"/>
      <c r="C22" s="225"/>
      <c r="D22" s="225"/>
      <c r="E22" s="225"/>
      <c r="F22" s="225"/>
      <c r="G22" s="225"/>
      <c r="H22" s="225"/>
      <c r="I22" s="225"/>
      <c r="J22" s="1"/>
      <c r="K22" s="1"/>
    </row>
    <row r="23" spans="1:13">
      <c r="A23" s="1"/>
      <c r="B23" s="1"/>
      <c r="C23" s="225"/>
      <c r="D23" s="225"/>
      <c r="E23" s="225"/>
      <c r="F23" s="225"/>
      <c r="G23" s="225"/>
      <c r="H23" s="225"/>
      <c r="I23" s="225"/>
      <c r="J23" s="1"/>
      <c r="K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>
      <c r="A30" s="1"/>
      <c r="B30" s="1"/>
      <c r="J30" s="1"/>
      <c r="K30" s="1"/>
    </row>
    <row r="31" spans="1:13">
      <c r="A31" s="1"/>
      <c r="B31" s="1"/>
      <c r="J31" s="1"/>
      <c r="K31" s="1"/>
    </row>
  </sheetData>
  <mergeCells count="13">
    <mergeCell ref="A2:M2"/>
    <mergeCell ref="D12:K12"/>
    <mergeCell ref="C22:I22"/>
    <mergeCell ref="C23:I23"/>
    <mergeCell ref="D10:F10"/>
    <mergeCell ref="D11:F11"/>
    <mergeCell ref="A16:M17"/>
    <mergeCell ref="D9:F9"/>
    <mergeCell ref="D4:F4"/>
    <mergeCell ref="D5:F5"/>
    <mergeCell ref="D6:F6"/>
    <mergeCell ref="D8:F8"/>
    <mergeCell ref="D7:F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  <oddFooter>Strona &amp;P</oddFooter>
  </headerFooter>
  <rowBreaks count="1" manualBreakCount="1">
    <brk id="7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34"/>
  <sheetViews>
    <sheetView zoomScaleNormal="100" workbookViewId="0">
      <selection activeCell="M4" sqref="M4"/>
    </sheetView>
  </sheetViews>
  <sheetFormatPr defaultRowHeight="14.25"/>
  <cols>
    <col min="1" max="1" width="3.375" customWidth="1"/>
    <col min="2" max="2" width="9.75" customWidth="1"/>
    <col min="3" max="3" width="19" customWidth="1"/>
    <col min="4" max="4" width="14.5" customWidth="1"/>
    <col min="5" max="5" width="8.75" customWidth="1"/>
    <col min="8" max="8" width="5.25" customWidth="1"/>
    <col min="9" max="9" width="11.625" customWidth="1"/>
    <col min="10" max="10" width="12.625" customWidth="1"/>
    <col min="11" max="11" width="28.875" customWidth="1"/>
  </cols>
  <sheetData>
    <row r="2" spans="1:11" ht="16.5">
      <c r="A2" s="267" t="s">
        <v>542</v>
      </c>
      <c r="B2" s="267"/>
      <c r="C2" s="267"/>
      <c r="D2" s="267"/>
      <c r="E2" s="267"/>
      <c r="F2" s="267"/>
      <c r="G2" s="267"/>
      <c r="H2" s="267"/>
      <c r="I2" s="267"/>
      <c r="J2" s="267"/>
      <c r="K2" s="75"/>
    </row>
    <row r="3" spans="1:11" ht="16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0" customHeight="1">
      <c r="A4" s="142" t="s">
        <v>44</v>
      </c>
      <c r="B4" s="142" t="s">
        <v>249</v>
      </c>
      <c r="C4" s="142" t="s">
        <v>250</v>
      </c>
      <c r="D4" s="142" t="s">
        <v>46</v>
      </c>
      <c r="E4" s="142" t="s">
        <v>252</v>
      </c>
      <c r="F4" s="142" t="s">
        <v>49</v>
      </c>
      <c r="G4" s="142" t="s">
        <v>253</v>
      </c>
      <c r="H4" s="142" t="s">
        <v>258</v>
      </c>
      <c r="I4" s="142" t="s">
        <v>54</v>
      </c>
      <c r="J4" s="142" t="s">
        <v>55</v>
      </c>
      <c r="K4" s="142" t="s">
        <v>561</v>
      </c>
    </row>
    <row r="5" spans="1:11" ht="82.5">
      <c r="A5" s="109" t="s">
        <v>0</v>
      </c>
      <c r="B5" s="106"/>
      <c r="C5" s="106" t="s">
        <v>262</v>
      </c>
      <c r="D5" s="106" t="s">
        <v>260</v>
      </c>
      <c r="E5" s="106" t="s">
        <v>263</v>
      </c>
      <c r="F5" s="106"/>
      <c r="G5" s="106">
        <v>20</v>
      </c>
      <c r="H5" s="145">
        <v>0.08</v>
      </c>
      <c r="I5" s="146"/>
      <c r="J5" s="146">
        <f>I5*G5</f>
        <v>0</v>
      </c>
      <c r="K5" s="109"/>
    </row>
    <row r="6" spans="1:11" ht="82.5">
      <c r="A6" s="109" t="s">
        <v>6</v>
      </c>
      <c r="B6" s="106"/>
      <c r="C6" s="106" t="s">
        <v>264</v>
      </c>
      <c r="D6" s="106" t="s">
        <v>265</v>
      </c>
      <c r="E6" s="106" t="s">
        <v>261</v>
      </c>
      <c r="F6" s="106"/>
      <c r="G6" s="106">
        <v>60</v>
      </c>
      <c r="H6" s="145">
        <v>0.08</v>
      </c>
      <c r="I6" s="146"/>
      <c r="J6" s="146">
        <f t="shared" ref="J6:J10" si="0">I6*G6</f>
        <v>0</v>
      </c>
      <c r="K6" s="109"/>
    </row>
    <row r="7" spans="1:11" ht="82.5">
      <c r="A7" s="109" t="s">
        <v>12</v>
      </c>
      <c r="B7" s="106"/>
      <c r="C7" s="106" t="s">
        <v>266</v>
      </c>
      <c r="D7" s="106" t="s">
        <v>267</v>
      </c>
      <c r="E7" s="106" t="s">
        <v>261</v>
      </c>
      <c r="F7" s="106"/>
      <c r="G7" s="106">
        <v>3</v>
      </c>
      <c r="H7" s="145">
        <v>0.08</v>
      </c>
      <c r="I7" s="146"/>
      <c r="J7" s="146">
        <f t="shared" si="0"/>
        <v>0</v>
      </c>
      <c r="K7" s="109"/>
    </row>
    <row r="8" spans="1:11" ht="115.5">
      <c r="A8" s="109" t="s">
        <v>15</v>
      </c>
      <c r="B8" s="106"/>
      <c r="C8" s="106" t="s">
        <v>268</v>
      </c>
      <c r="D8" s="106" t="s">
        <v>269</v>
      </c>
      <c r="E8" s="106" t="s">
        <v>261</v>
      </c>
      <c r="F8" s="106"/>
      <c r="G8" s="106">
        <v>25</v>
      </c>
      <c r="H8" s="145">
        <v>0.08</v>
      </c>
      <c r="I8" s="146"/>
      <c r="J8" s="146">
        <f t="shared" si="0"/>
        <v>0</v>
      </c>
      <c r="K8" s="109"/>
    </row>
    <row r="9" spans="1:11" ht="115.5">
      <c r="A9" s="109" t="s">
        <v>18</v>
      </c>
      <c r="B9" s="106"/>
      <c r="C9" s="106" t="s">
        <v>268</v>
      </c>
      <c r="D9" s="106" t="s">
        <v>270</v>
      </c>
      <c r="E9" s="106" t="s">
        <v>261</v>
      </c>
      <c r="F9" s="106"/>
      <c r="G9" s="106">
        <v>6</v>
      </c>
      <c r="H9" s="145">
        <v>0.08</v>
      </c>
      <c r="I9" s="146"/>
      <c r="J9" s="146">
        <f t="shared" si="0"/>
        <v>0</v>
      </c>
      <c r="K9" s="109"/>
    </row>
    <row r="10" spans="1:11" ht="115.5">
      <c r="A10" s="109" t="s">
        <v>21</v>
      </c>
      <c r="B10" s="106"/>
      <c r="C10" s="106" t="s">
        <v>271</v>
      </c>
      <c r="D10" s="106" t="s">
        <v>272</v>
      </c>
      <c r="E10" s="106" t="s">
        <v>261</v>
      </c>
      <c r="F10" s="106"/>
      <c r="G10" s="106">
        <v>4</v>
      </c>
      <c r="H10" s="145">
        <v>0.08</v>
      </c>
      <c r="I10" s="146"/>
      <c r="J10" s="146">
        <f t="shared" si="0"/>
        <v>0</v>
      </c>
      <c r="K10" s="109"/>
    </row>
    <row r="11" spans="1:11" ht="16.5">
      <c r="A11" s="75"/>
      <c r="B11" s="75"/>
      <c r="C11" s="75"/>
      <c r="D11" s="230" t="s">
        <v>41</v>
      </c>
      <c r="E11" s="230"/>
      <c r="F11" s="230"/>
      <c r="G11" s="230"/>
      <c r="H11" s="230"/>
      <c r="I11" s="230"/>
      <c r="J11" s="96">
        <f>SUM(J5:J10)</f>
        <v>0</v>
      </c>
      <c r="K11" s="75"/>
    </row>
    <row r="18" spans="1:1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</row>
    <row r="19" spans="1:1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</row>
    <row r="20" spans="1:1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225"/>
      <c r="D32" s="225"/>
      <c r="E32" s="225"/>
      <c r="F32" s="225"/>
      <c r="G32" s="225"/>
      <c r="H32" s="225"/>
      <c r="I32" s="225"/>
      <c r="J32" s="1"/>
      <c r="K32" s="1"/>
    </row>
    <row r="33" spans="1:11">
      <c r="A33" s="1"/>
      <c r="B33" s="1"/>
      <c r="C33" s="225"/>
      <c r="D33" s="225"/>
      <c r="E33" s="225"/>
      <c r="F33" s="225"/>
      <c r="G33" s="225"/>
      <c r="H33" s="225"/>
      <c r="I33" s="225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5">
    <mergeCell ref="A2:J2"/>
    <mergeCell ref="A18:K21"/>
    <mergeCell ref="C32:I32"/>
    <mergeCell ref="C33:I33"/>
    <mergeCell ref="D11:I1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&amp;L&amp;"Arial Narrow,Pogrubiony"EZ/86/2021/AŁD&amp;C&amp;"Arial Narrow,Pogrubiony"FORULARZ ASORTYMENTOWO - CENOWY&amp;R&amp;"Arial Narrow,Pogrubiony"ZAŁĄCZNIK NR 2 DO SWZ
ZAŁĄCZNIK NR ... DO UMOWY</oddHeader>
    <oddFooter>Strona &amp;P</oddFooter>
  </headerFooter>
  <rowBreaks count="1" manualBreakCount="1">
    <brk id="6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M43"/>
  <sheetViews>
    <sheetView zoomScaleNormal="100" workbookViewId="0">
      <selection activeCell="S13" sqref="S13"/>
    </sheetView>
  </sheetViews>
  <sheetFormatPr defaultRowHeight="14.25"/>
  <cols>
    <col min="1" max="1" width="3.5" customWidth="1"/>
    <col min="2" max="2" width="14.5" customWidth="1"/>
    <col min="3" max="3" width="22.375" customWidth="1"/>
    <col min="4" max="4" width="4.75" customWidth="1"/>
    <col min="5" max="5" width="8.25" customWidth="1"/>
    <col min="6" max="6" width="9.875" customWidth="1"/>
    <col min="7" max="7" width="4.5" customWidth="1"/>
    <col min="8" max="8" width="5.75" customWidth="1"/>
    <col min="9" max="9" width="5.375" customWidth="1"/>
    <col min="10" max="10" width="10.625" customWidth="1"/>
    <col min="11" max="11" width="12.75" customWidth="1"/>
    <col min="12" max="12" width="27.125" customWidth="1"/>
  </cols>
  <sheetData>
    <row r="2" spans="1:13" ht="16.5">
      <c r="A2" s="231" t="s">
        <v>543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3" ht="16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3">
      <c r="A4" s="246" t="s">
        <v>563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3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3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3" ht="16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3">
      <c r="A8" s="246" t="s">
        <v>564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3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3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</row>
    <row r="11" spans="1:13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3" ht="16.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3" ht="140.25">
      <c r="A13" s="142" t="s">
        <v>44</v>
      </c>
      <c r="B13" s="142" t="s">
        <v>249</v>
      </c>
      <c r="C13" s="142" t="s">
        <v>273</v>
      </c>
      <c r="D13" s="268" t="s">
        <v>46</v>
      </c>
      <c r="E13" s="268"/>
      <c r="F13" s="142" t="s">
        <v>49</v>
      </c>
      <c r="G13" s="142" t="s">
        <v>274</v>
      </c>
      <c r="H13" s="142" t="s">
        <v>253</v>
      </c>
      <c r="I13" s="142" t="s">
        <v>258</v>
      </c>
      <c r="J13" s="142" t="s">
        <v>54</v>
      </c>
      <c r="K13" s="142" t="s">
        <v>55</v>
      </c>
      <c r="L13" s="142" t="s">
        <v>561</v>
      </c>
    </row>
    <row r="14" spans="1:13" ht="49.5">
      <c r="A14" s="109" t="s">
        <v>0</v>
      </c>
      <c r="B14" s="109"/>
      <c r="C14" s="109" t="s">
        <v>275</v>
      </c>
      <c r="D14" s="256" t="s">
        <v>276</v>
      </c>
      <c r="E14" s="256"/>
      <c r="F14" s="109"/>
      <c r="G14" s="109" t="s">
        <v>5</v>
      </c>
      <c r="H14" s="109">
        <v>3</v>
      </c>
      <c r="I14" s="145"/>
      <c r="J14" s="146"/>
      <c r="K14" s="146">
        <f>H14*J14</f>
        <v>0</v>
      </c>
      <c r="L14" s="109"/>
      <c r="M14" s="8"/>
    </row>
    <row r="15" spans="1:13" ht="49.5">
      <c r="A15" s="109" t="s">
        <v>6</v>
      </c>
      <c r="B15" s="109"/>
      <c r="C15" s="109" t="s">
        <v>275</v>
      </c>
      <c r="D15" s="256" t="s">
        <v>277</v>
      </c>
      <c r="E15" s="256"/>
      <c r="F15" s="109"/>
      <c r="G15" s="109" t="s">
        <v>5</v>
      </c>
      <c r="H15" s="109">
        <v>3</v>
      </c>
      <c r="I15" s="145"/>
      <c r="J15" s="146"/>
      <c r="K15" s="146">
        <f t="shared" ref="K15:K21" si="0">H15*J15</f>
        <v>0</v>
      </c>
      <c r="L15" s="109"/>
      <c r="M15" s="8"/>
    </row>
    <row r="16" spans="1:13" ht="49.5">
      <c r="A16" s="109" t="s">
        <v>12</v>
      </c>
      <c r="B16" s="109"/>
      <c r="C16" s="109" t="s">
        <v>275</v>
      </c>
      <c r="D16" s="256" t="s">
        <v>278</v>
      </c>
      <c r="E16" s="256"/>
      <c r="F16" s="109"/>
      <c r="G16" s="109" t="s">
        <v>5</v>
      </c>
      <c r="H16" s="109">
        <v>3</v>
      </c>
      <c r="I16" s="145"/>
      <c r="J16" s="146"/>
      <c r="K16" s="146">
        <f t="shared" si="0"/>
        <v>0</v>
      </c>
      <c r="L16" s="109"/>
      <c r="M16" s="8"/>
    </row>
    <row r="17" spans="1:13" ht="49.5">
      <c r="A17" s="109" t="s">
        <v>15</v>
      </c>
      <c r="B17" s="109"/>
      <c r="C17" s="109" t="s">
        <v>275</v>
      </c>
      <c r="D17" s="256" t="s">
        <v>279</v>
      </c>
      <c r="E17" s="256"/>
      <c r="F17" s="109"/>
      <c r="G17" s="109" t="s">
        <v>5</v>
      </c>
      <c r="H17" s="109">
        <v>1</v>
      </c>
      <c r="I17" s="145"/>
      <c r="J17" s="146"/>
      <c r="K17" s="146">
        <f t="shared" si="0"/>
        <v>0</v>
      </c>
      <c r="L17" s="109"/>
      <c r="M17" s="8"/>
    </row>
    <row r="18" spans="1:13" ht="49.5">
      <c r="A18" s="109" t="s">
        <v>18</v>
      </c>
      <c r="B18" s="106"/>
      <c r="C18" s="106" t="s">
        <v>280</v>
      </c>
      <c r="D18" s="260" t="s">
        <v>281</v>
      </c>
      <c r="E18" s="260"/>
      <c r="F18" s="106"/>
      <c r="G18" s="106" t="s">
        <v>5</v>
      </c>
      <c r="H18" s="106">
        <v>276</v>
      </c>
      <c r="I18" s="145"/>
      <c r="J18" s="146"/>
      <c r="K18" s="146">
        <f t="shared" si="0"/>
        <v>0</v>
      </c>
      <c r="L18" s="109"/>
      <c r="M18" s="8"/>
    </row>
    <row r="19" spans="1:13" ht="49.5">
      <c r="A19" s="109" t="s">
        <v>21</v>
      </c>
      <c r="B19" s="106"/>
      <c r="C19" s="106" t="s">
        <v>280</v>
      </c>
      <c r="D19" s="260" t="s">
        <v>282</v>
      </c>
      <c r="E19" s="260"/>
      <c r="F19" s="106"/>
      <c r="G19" s="106" t="s">
        <v>5</v>
      </c>
      <c r="H19" s="106">
        <v>18</v>
      </c>
      <c r="I19" s="145"/>
      <c r="J19" s="146"/>
      <c r="K19" s="146">
        <f t="shared" si="0"/>
        <v>0</v>
      </c>
      <c r="L19" s="109"/>
      <c r="M19" s="8"/>
    </row>
    <row r="20" spans="1:13" ht="49.5">
      <c r="A20" s="109" t="s">
        <v>23</v>
      </c>
      <c r="B20" s="106"/>
      <c r="C20" s="106" t="s">
        <v>280</v>
      </c>
      <c r="D20" s="260" t="s">
        <v>283</v>
      </c>
      <c r="E20" s="260"/>
      <c r="F20" s="106"/>
      <c r="G20" s="106" t="s">
        <v>5</v>
      </c>
      <c r="H20" s="106">
        <v>12</v>
      </c>
      <c r="I20" s="145"/>
      <c r="J20" s="146"/>
      <c r="K20" s="146">
        <f t="shared" si="0"/>
        <v>0</v>
      </c>
      <c r="L20" s="109"/>
      <c r="M20" s="8"/>
    </row>
    <row r="21" spans="1:13" ht="49.5">
      <c r="A21" s="109" t="s">
        <v>26</v>
      </c>
      <c r="B21" s="106"/>
      <c r="C21" s="106" t="s">
        <v>280</v>
      </c>
      <c r="D21" s="260" t="s">
        <v>284</v>
      </c>
      <c r="E21" s="260"/>
      <c r="F21" s="106"/>
      <c r="G21" s="106" t="s">
        <v>5</v>
      </c>
      <c r="H21" s="106">
        <v>6</v>
      </c>
      <c r="I21" s="145"/>
      <c r="J21" s="146"/>
      <c r="K21" s="146">
        <f t="shared" si="0"/>
        <v>0</v>
      </c>
      <c r="L21" s="109"/>
      <c r="M21" s="8"/>
    </row>
    <row r="22" spans="1:13" ht="16.5">
      <c r="A22" s="195"/>
      <c r="B22" s="195"/>
      <c r="C22" s="195"/>
      <c r="D22" s="195"/>
      <c r="E22" s="195"/>
      <c r="F22" s="249" t="s">
        <v>41</v>
      </c>
      <c r="G22" s="249"/>
      <c r="H22" s="249"/>
      <c r="I22" s="249"/>
      <c r="J22" s="249"/>
      <c r="K22" s="192">
        <f>SUM(K14:K21)</f>
        <v>0</v>
      </c>
      <c r="L22" s="195"/>
      <c r="M22" s="8"/>
    </row>
    <row r="23" spans="1:13" ht="16.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8" spans="1:13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3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3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</row>
    <row r="31" spans="1:13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225"/>
      <c r="D40" s="225"/>
      <c r="E40" s="225"/>
      <c r="F40" s="225"/>
      <c r="G40" s="225"/>
      <c r="H40" s="225"/>
      <c r="I40" s="225"/>
      <c r="J40" s="1"/>
      <c r="K40" s="1"/>
    </row>
    <row r="41" spans="1:11">
      <c r="A41" s="1"/>
      <c r="B41" s="1"/>
      <c r="C41" s="225"/>
      <c r="D41" s="225"/>
      <c r="E41" s="225"/>
      <c r="F41" s="225"/>
      <c r="G41" s="225"/>
      <c r="H41" s="225"/>
      <c r="I41" s="225"/>
      <c r="J41" s="1"/>
      <c r="K41" s="1"/>
    </row>
    <row r="42" spans="1:11">
      <c r="A42" s="1"/>
      <c r="B42" s="1"/>
      <c r="J42" s="1"/>
      <c r="K42" s="1"/>
    </row>
    <row r="43" spans="1:11">
      <c r="A43" s="1"/>
      <c r="B43" s="1"/>
      <c r="J43" s="1"/>
      <c r="K43" s="1"/>
    </row>
  </sheetData>
  <mergeCells count="16">
    <mergeCell ref="A2:L2"/>
    <mergeCell ref="F22:J22"/>
    <mergeCell ref="A4:L6"/>
    <mergeCell ref="D14:E14"/>
    <mergeCell ref="A28:K31"/>
    <mergeCell ref="C40:I40"/>
    <mergeCell ref="C41:I41"/>
    <mergeCell ref="A8:L11"/>
    <mergeCell ref="D13:E13"/>
    <mergeCell ref="D21:E21"/>
    <mergeCell ref="D15:E15"/>
    <mergeCell ref="D16:E16"/>
    <mergeCell ref="D17:E17"/>
    <mergeCell ref="D18:E18"/>
    <mergeCell ref="D19:E19"/>
    <mergeCell ref="D20:E20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  <oddFooter>Strona &amp;P</oddFooter>
  </headerFooter>
  <rowBreaks count="1" manualBreakCount="1">
    <brk id="1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59"/>
  <sheetViews>
    <sheetView zoomScaleNormal="100" workbookViewId="0">
      <selection activeCell="P10" sqref="P10"/>
    </sheetView>
  </sheetViews>
  <sheetFormatPr defaultRowHeight="14.25"/>
  <cols>
    <col min="1" max="1" width="3.25" customWidth="1"/>
    <col min="2" max="2" width="16.125" customWidth="1"/>
    <col min="3" max="3" width="7" customWidth="1"/>
    <col min="6" max="6" width="10.25" customWidth="1"/>
    <col min="7" max="7" width="15.375" customWidth="1"/>
    <col min="8" max="8" width="12" customWidth="1"/>
    <col min="9" max="9" width="6.125" customWidth="1"/>
    <col min="10" max="10" width="3.625" customWidth="1"/>
    <col min="11" max="11" width="6.625" customWidth="1"/>
    <col min="12" max="12" width="4.125" customWidth="1"/>
    <col min="13" max="13" width="11.125" customWidth="1"/>
    <col min="14" max="14" width="13" customWidth="1"/>
    <col min="15" max="15" width="22.75" customWidth="1"/>
    <col min="16" max="16" width="21.625" customWidth="1"/>
  </cols>
  <sheetData>
    <row r="2" spans="1:17" ht="16.5">
      <c r="A2" s="231" t="s">
        <v>497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7" ht="16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7" ht="171" customHeight="1">
      <c r="A4" s="77" t="s">
        <v>44</v>
      </c>
      <c r="B4" s="78" t="s">
        <v>494</v>
      </c>
      <c r="C4" s="79" t="s">
        <v>46</v>
      </c>
      <c r="D4" s="79" t="s">
        <v>320</v>
      </c>
      <c r="E4" s="80" t="s">
        <v>47</v>
      </c>
      <c r="F4" s="81" t="s">
        <v>56</v>
      </c>
      <c r="G4" s="81" t="s">
        <v>48</v>
      </c>
      <c r="H4" s="82" t="s">
        <v>49</v>
      </c>
      <c r="I4" s="82" t="s">
        <v>50</v>
      </c>
      <c r="J4" s="82" t="s">
        <v>51</v>
      </c>
      <c r="K4" s="82" t="s">
        <v>52</v>
      </c>
      <c r="L4" s="82" t="s">
        <v>53</v>
      </c>
      <c r="M4" s="82" t="s">
        <v>54</v>
      </c>
      <c r="N4" s="82" t="s">
        <v>55</v>
      </c>
      <c r="O4" s="82" t="s">
        <v>551</v>
      </c>
      <c r="Q4" s="34"/>
    </row>
    <row r="5" spans="1:17" ht="33">
      <c r="A5" s="92" t="s">
        <v>0</v>
      </c>
      <c r="B5" s="97"/>
      <c r="C5" s="105" t="s">
        <v>57</v>
      </c>
      <c r="D5" s="105" t="s">
        <v>8</v>
      </c>
      <c r="E5" s="105" t="s">
        <v>9</v>
      </c>
      <c r="F5" s="105" t="s">
        <v>10</v>
      </c>
      <c r="G5" s="106" t="s">
        <v>11</v>
      </c>
      <c r="H5" s="105"/>
      <c r="I5" s="105">
        <v>12</v>
      </c>
      <c r="J5" s="105" t="s">
        <v>5</v>
      </c>
      <c r="K5" s="105">
        <v>888</v>
      </c>
      <c r="L5" s="98"/>
      <c r="M5" s="99"/>
      <c r="N5" s="99"/>
      <c r="O5" s="92"/>
    </row>
    <row r="6" spans="1:17" s="28" customFormat="1" ht="49.5">
      <c r="A6" s="92" t="s">
        <v>6</v>
      </c>
      <c r="B6" s="97"/>
      <c r="C6" s="105" t="s">
        <v>57</v>
      </c>
      <c r="D6" s="106" t="s">
        <v>338</v>
      </c>
      <c r="E6" s="105" t="s">
        <v>9</v>
      </c>
      <c r="F6" s="105" t="s">
        <v>76</v>
      </c>
      <c r="G6" s="106" t="s">
        <v>64</v>
      </c>
      <c r="H6" s="105"/>
      <c r="I6" s="105">
        <v>12</v>
      </c>
      <c r="J6" s="105" t="s">
        <v>5</v>
      </c>
      <c r="K6" s="105">
        <v>144</v>
      </c>
      <c r="L6" s="98"/>
      <c r="M6" s="99"/>
      <c r="N6" s="99"/>
      <c r="O6" s="97"/>
      <c r="P6" s="30"/>
    </row>
    <row r="7" spans="1:17" s="28" customFormat="1" ht="49.5">
      <c r="A7" s="92" t="s">
        <v>12</v>
      </c>
      <c r="B7" s="97"/>
      <c r="C7" s="105" t="s">
        <v>7</v>
      </c>
      <c r="D7" s="106" t="s">
        <v>338</v>
      </c>
      <c r="E7" s="105" t="s">
        <v>9</v>
      </c>
      <c r="F7" s="105" t="s">
        <v>59</v>
      </c>
      <c r="G7" s="106" t="s">
        <v>17</v>
      </c>
      <c r="H7" s="105"/>
      <c r="I7" s="105">
        <v>12</v>
      </c>
      <c r="J7" s="105" t="s">
        <v>5</v>
      </c>
      <c r="K7" s="105">
        <v>720</v>
      </c>
      <c r="L7" s="98"/>
      <c r="M7" s="99"/>
      <c r="N7" s="99"/>
      <c r="O7" s="97"/>
      <c r="P7" s="30"/>
    </row>
    <row r="8" spans="1:17" ht="49.5">
      <c r="A8" s="92" t="s">
        <v>15</v>
      </c>
      <c r="B8" s="97"/>
      <c r="C8" s="105" t="s">
        <v>7</v>
      </c>
      <c r="D8" s="106" t="s">
        <v>338</v>
      </c>
      <c r="E8" s="105" t="s">
        <v>9</v>
      </c>
      <c r="F8" s="105" t="s">
        <v>10</v>
      </c>
      <c r="G8" s="106" t="s">
        <v>60</v>
      </c>
      <c r="H8" s="105"/>
      <c r="I8" s="105">
        <v>12</v>
      </c>
      <c r="J8" s="105" t="s">
        <v>5</v>
      </c>
      <c r="K8" s="105">
        <v>72</v>
      </c>
      <c r="L8" s="98"/>
      <c r="M8" s="99"/>
      <c r="N8" s="99"/>
      <c r="O8" s="92"/>
    </row>
    <row r="9" spans="1:17" ht="49.5">
      <c r="A9" s="92" t="s">
        <v>18</v>
      </c>
      <c r="B9" s="97"/>
      <c r="C9" s="105" t="s">
        <v>7</v>
      </c>
      <c r="D9" s="106" t="s">
        <v>338</v>
      </c>
      <c r="E9" s="105" t="s">
        <v>9</v>
      </c>
      <c r="F9" s="105" t="s">
        <v>14</v>
      </c>
      <c r="G9" s="106" t="s">
        <v>58</v>
      </c>
      <c r="H9" s="105"/>
      <c r="I9" s="105">
        <v>12</v>
      </c>
      <c r="J9" s="105" t="s">
        <v>5</v>
      </c>
      <c r="K9" s="105">
        <v>72</v>
      </c>
      <c r="L9" s="98"/>
      <c r="M9" s="99"/>
      <c r="N9" s="99"/>
      <c r="O9" s="92"/>
    </row>
    <row r="10" spans="1:17" ht="33">
      <c r="A10" s="92" t="s">
        <v>21</v>
      </c>
      <c r="B10" s="97"/>
      <c r="C10" s="105" t="s">
        <v>7</v>
      </c>
      <c r="D10" s="105" t="s">
        <v>13</v>
      </c>
      <c r="E10" s="105" t="s">
        <v>9</v>
      </c>
      <c r="F10" s="105" t="s">
        <v>59</v>
      </c>
      <c r="G10" s="106" t="s">
        <v>22</v>
      </c>
      <c r="H10" s="105"/>
      <c r="I10" s="105">
        <v>12</v>
      </c>
      <c r="J10" s="105" t="s">
        <v>5</v>
      </c>
      <c r="K10" s="105">
        <v>2232</v>
      </c>
      <c r="L10" s="98"/>
      <c r="M10" s="99"/>
      <c r="N10" s="99"/>
      <c r="O10" s="92"/>
    </row>
    <row r="11" spans="1:17" ht="49.5">
      <c r="A11" s="92" t="s">
        <v>23</v>
      </c>
      <c r="B11" s="97"/>
      <c r="C11" s="105" t="s">
        <v>16</v>
      </c>
      <c r="D11" s="105" t="s">
        <v>8</v>
      </c>
      <c r="E11" s="105" t="s">
        <v>9</v>
      </c>
      <c r="F11" s="105" t="s">
        <v>14</v>
      </c>
      <c r="G11" s="106" t="s">
        <v>60</v>
      </c>
      <c r="H11" s="105"/>
      <c r="I11" s="105">
        <v>12</v>
      </c>
      <c r="J11" s="105" t="s">
        <v>5</v>
      </c>
      <c r="K11" s="105">
        <v>4392</v>
      </c>
      <c r="L11" s="98"/>
      <c r="M11" s="99"/>
      <c r="N11" s="99"/>
      <c r="O11" s="92"/>
    </row>
    <row r="12" spans="1:17" ht="45.6" customHeight="1">
      <c r="A12" s="92" t="s">
        <v>26</v>
      </c>
      <c r="B12" s="97"/>
      <c r="C12" s="105" t="s">
        <v>16</v>
      </c>
      <c r="D12" s="105" t="s">
        <v>24</v>
      </c>
      <c r="E12" s="105" t="s">
        <v>9</v>
      </c>
      <c r="F12" s="105" t="s">
        <v>14</v>
      </c>
      <c r="G12" s="106" t="s">
        <v>61</v>
      </c>
      <c r="H12" s="105"/>
      <c r="I12" s="105">
        <v>36</v>
      </c>
      <c r="J12" s="105" t="s">
        <v>5</v>
      </c>
      <c r="K12" s="105">
        <v>72</v>
      </c>
      <c r="L12" s="98"/>
      <c r="M12" s="99"/>
      <c r="N12" s="99"/>
      <c r="O12" s="92"/>
    </row>
    <row r="13" spans="1:17" ht="33">
      <c r="A13" s="92" t="s">
        <v>28</v>
      </c>
      <c r="B13" s="97"/>
      <c r="C13" s="105" t="s">
        <v>19</v>
      </c>
      <c r="D13" s="105" t="s">
        <v>13</v>
      </c>
      <c r="E13" s="105" t="s">
        <v>9</v>
      </c>
      <c r="F13" s="105" t="s">
        <v>14</v>
      </c>
      <c r="G13" s="106" t="s">
        <v>64</v>
      </c>
      <c r="H13" s="105"/>
      <c r="I13" s="105">
        <v>36</v>
      </c>
      <c r="J13" s="105" t="s">
        <v>5</v>
      </c>
      <c r="K13" s="105">
        <v>648</v>
      </c>
      <c r="L13" s="98"/>
      <c r="M13" s="99"/>
      <c r="N13" s="99"/>
      <c r="O13" s="92"/>
    </row>
    <row r="14" spans="1:17" ht="33">
      <c r="A14" s="92" t="s">
        <v>32</v>
      </c>
      <c r="B14" s="97"/>
      <c r="C14" s="105" t="s">
        <v>19</v>
      </c>
      <c r="D14" s="105" t="s">
        <v>8</v>
      </c>
      <c r="E14" s="105" t="s">
        <v>9</v>
      </c>
      <c r="F14" s="105" t="s">
        <v>62</v>
      </c>
      <c r="G14" s="107" t="s">
        <v>64</v>
      </c>
      <c r="H14" s="105"/>
      <c r="I14" s="105">
        <v>12</v>
      </c>
      <c r="J14" s="105" t="s">
        <v>5</v>
      </c>
      <c r="K14" s="105">
        <v>7344</v>
      </c>
      <c r="L14" s="98"/>
      <c r="M14" s="99"/>
      <c r="N14" s="99"/>
      <c r="O14" s="92"/>
    </row>
    <row r="15" spans="1:17" ht="33">
      <c r="A15" s="92" t="s">
        <v>35</v>
      </c>
      <c r="B15" s="97"/>
      <c r="C15" s="105" t="s">
        <v>29</v>
      </c>
      <c r="D15" s="105" t="s">
        <v>24</v>
      </c>
      <c r="E15" s="105" t="s">
        <v>9</v>
      </c>
      <c r="F15" s="105" t="s">
        <v>62</v>
      </c>
      <c r="G15" s="106" t="s">
        <v>17</v>
      </c>
      <c r="H15" s="105"/>
      <c r="I15" s="105">
        <v>36</v>
      </c>
      <c r="J15" s="105" t="s">
        <v>5</v>
      </c>
      <c r="K15" s="105">
        <v>2016</v>
      </c>
      <c r="L15" s="98"/>
      <c r="M15" s="99"/>
      <c r="N15" s="99"/>
      <c r="O15" s="92"/>
    </row>
    <row r="16" spans="1:17" ht="33">
      <c r="A16" s="92" t="s">
        <v>38</v>
      </c>
      <c r="B16" s="97"/>
      <c r="C16" s="105" t="s">
        <v>29</v>
      </c>
      <c r="D16" s="106" t="s">
        <v>63</v>
      </c>
      <c r="E16" s="105" t="s">
        <v>9</v>
      </c>
      <c r="F16" s="105" t="s">
        <v>62</v>
      </c>
      <c r="G16" s="106" t="s">
        <v>64</v>
      </c>
      <c r="H16" s="105"/>
      <c r="I16" s="105">
        <v>12</v>
      </c>
      <c r="J16" s="105" t="s">
        <v>5</v>
      </c>
      <c r="K16" s="105">
        <v>360</v>
      </c>
      <c r="L16" s="100"/>
      <c r="M16" s="99"/>
      <c r="N16" s="99"/>
      <c r="O16" s="92"/>
    </row>
    <row r="17" spans="1:17" ht="33">
      <c r="A17" s="92" t="s">
        <v>68</v>
      </c>
      <c r="B17" s="97"/>
      <c r="C17" s="105">
        <v>0</v>
      </c>
      <c r="D17" s="105" t="s">
        <v>24</v>
      </c>
      <c r="E17" s="105" t="s">
        <v>9</v>
      </c>
      <c r="F17" s="105" t="s">
        <v>65</v>
      </c>
      <c r="G17" s="106" t="s">
        <v>17</v>
      </c>
      <c r="H17" s="105"/>
      <c r="I17" s="105">
        <v>36</v>
      </c>
      <c r="J17" s="105" t="s">
        <v>5</v>
      </c>
      <c r="K17" s="105">
        <v>1080</v>
      </c>
      <c r="L17" s="100"/>
      <c r="M17" s="99"/>
      <c r="N17" s="99"/>
      <c r="O17" s="92"/>
    </row>
    <row r="18" spans="1:17" ht="33">
      <c r="A18" s="92" t="s">
        <v>109</v>
      </c>
      <c r="B18" s="92"/>
      <c r="C18" s="108">
        <v>1</v>
      </c>
      <c r="D18" s="108" t="s">
        <v>24</v>
      </c>
      <c r="E18" s="108" t="s">
        <v>3</v>
      </c>
      <c r="F18" s="108" t="s">
        <v>67</v>
      </c>
      <c r="G18" s="109" t="s">
        <v>17</v>
      </c>
      <c r="H18" s="108"/>
      <c r="I18" s="108">
        <v>36</v>
      </c>
      <c r="J18" s="108" t="s">
        <v>5</v>
      </c>
      <c r="K18" s="108">
        <v>72</v>
      </c>
      <c r="L18" s="100"/>
      <c r="M18" s="99"/>
      <c r="N18" s="99"/>
      <c r="O18" s="92"/>
    </row>
    <row r="19" spans="1:17" ht="16.5">
      <c r="A19" s="76"/>
      <c r="B19" s="76"/>
      <c r="C19" s="76"/>
      <c r="D19" s="76"/>
      <c r="E19" s="76"/>
      <c r="F19" s="76"/>
      <c r="G19" s="230" t="s">
        <v>41</v>
      </c>
      <c r="H19" s="230"/>
      <c r="I19" s="230"/>
      <c r="J19" s="230"/>
      <c r="K19" s="230"/>
      <c r="L19" s="230"/>
      <c r="M19" s="230"/>
      <c r="N19" s="96">
        <f>SUM(N5:N18)</f>
        <v>0</v>
      </c>
      <c r="O19" s="76"/>
    </row>
    <row r="20" spans="1:17" ht="16.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3" spans="1:17" ht="14.25" customHeigh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5"/>
      <c r="Q23" s="5"/>
    </row>
    <row r="24" spans="1:17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5"/>
      <c r="Q24" s="5"/>
    </row>
    <row r="25" spans="1:17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</row>
    <row r="57" spans="4:15">
      <c r="D57" s="225" t="s">
        <v>42</v>
      </c>
      <c r="E57" s="225"/>
      <c r="F57" s="225"/>
      <c r="G57" s="225"/>
      <c r="H57" s="225"/>
      <c r="I57" s="225"/>
      <c r="J57" s="225"/>
      <c r="K57" s="225"/>
    </row>
    <row r="58" spans="4:15">
      <c r="D58" s="225" t="s">
        <v>43</v>
      </c>
      <c r="E58" s="225"/>
      <c r="F58" s="225"/>
      <c r="G58" s="225"/>
      <c r="H58" s="225"/>
      <c r="I58" s="225"/>
      <c r="J58" s="225"/>
      <c r="K58" s="225"/>
    </row>
    <row r="59" spans="4:15">
      <c r="O59" t="s">
        <v>498</v>
      </c>
    </row>
  </sheetData>
  <mergeCells count="5">
    <mergeCell ref="D57:K57"/>
    <mergeCell ref="D58:K58"/>
    <mergeCell ref="A23:O25"/>
    <mergeCell ref="G19:M19"/>
    <mergeCell ref="A2:O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&amp;L&amp;"Arial Narrow,Pogrubiony"EZ/86/2021/AŁD&amp;C&amp;"Arial Narrow,Pogrubiony"FORMULARZ ASORTYMWNTOWO- CENOWY&amp;R&amp;"Arial Narrow,Pogrubiony"ZAŁĄCZNIK NR 2 DO SWZ
ZAŁĄCZNIK NR ... DO UMOWY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O25"/>
  <sheetViews>
    <sheetView zoomScaleNormal="100" workbookViewId="0">
      <selection activeCell="A2" sqref="A2:K2"/>
    </sheetView>
  </sheetViews>
  <sheetFormatPr defaultRowHeight="14.25"/>
  <cols>
    <col min="1" max="1" width="3.125" customWidth="1"/>
    <col min="2" max="2" width="15.25" customWidth="1"/>
    <col min="3" max="3" width="27.25" customWidth="1"/>
    <col min="4" max="4" width="6.5" customWidth="1"/>
    <col min="5" max="5" width="5.625" customWidth="1"/>
    <col min="6" max="6" width="9.75" customWidth="1"/>
    <col min="7" max="7" width="6.625" customWidth="1"/>
    <col min="8" max="8" width="4.375" customWidth="1"/>
    <col min="9" max="9" width="11" customWidth="1"/>
    <col min="10" max="10" width="11.375" customWidth="1"/>
    <col min="11" max="11" width="25.625" customWidth="1"/>
  </cols>
  <sheetData>
    <row r="2" spans="1:15" ht="16.5">
      <c r="A2" s="267" t="s">
        <v>544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5" ht="16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5" ht="153">
      <c r="A4" s="142" t="s">
        <v>44</v>
      </c>
      <c r="B4" s="142" t="s">
        <v>249</v>
      </c>
      <c r="C4" s="142" t="s">
        <v>273</v>
      </c>
      <c r="D4" s="268" t="s">
        <v>251</v>
      </c>
      <c r="E4" s="268"/>
      <c r="F4" s="142" t="s">
        <v>49</v>
      </c>
      <c r="G4" s="142" t="s">
        <v>253</v>
      </c>
      <c r="H4" s="142" t="s">
        <v>53</v>
      </c>
      <c r="I4" s="142" t="s">
        <v>285</v>
      </c>
      <c r="J4" s="142" t="s">
        <v>55</v>
      </c>
      <c r="K4" s="142" t="s">
        <v>561</v>
      </c>
    </row>
    <row r="5" spans="1:15" ht="66">
      <c r="A5" s="109" t="s">
        <v>0</v>
      </c>
      <c r="B5" s="106"/>
      <c r="C5" s="106" t="s">
        <v>286</v>
      </c>
      <c r="D5" s="260" t="s">
        <v>368</v>
      </c>
      <c r="E5" s="260"/>
      <c r="F5" s="106"/>
      <c r="G5" s="106">
        <v>3</v>
      </c>
      <c r="H5" s="145"/>
      <c r="I5" s="146"/>
      <c r="J5" s="146">
        <f>G5*I5</f>
        <v>0</v>
      </c>
      <c r="K5" s="109"/>
      <c r="O5" s="9"/>
    </row>
    <row r="6" spans="1:15" ht="66">
      <c r="A6" s="109" t="s">
        <v>6</v>
      </c>
      <c r="B6" s="106"/>
      <c r="C6" s="106" t="s">
        <v>287</v>
      </c>
      <c r="D6" s="260" t="s">
        <v>288</v>
      </c>
      <c r="E6" s="260"/>
      <c r="F6" s="106"/>
      <c r="G6" s="106">
        <v>9</v>
      </c>
      <c r="H6" s="145"/>
      <c r="I6" s="146"/>
      <c r="J6" s="146">
        <f>G6*I6</f>
        <v>0</v>
      </c>
      <c r="K6" s="109"/>
    </row>
    <row r="7" spans="1:15" ht="14.25" customHeight="1">
      <c r="A7" s="195"/>
      <c r="B7" s="195"/>
      <c r="C7" s="195"/>
      <c r="D7" s="195"/>
      <c r="E7" s="249" t="s">
        <v>41</v>
      </c>
      <c r="F7" s="249"/>
      <c r="G7" s="249"/>
      <c r="H7" s="249"/>
      <c r="I7" s="249"/>
      <c r="J7" s="192">
        <f>SUM(J5:J6)</f>
        <v>0</v>
      </c>
      <c r="K7" s="195"/>
    </row>
    <row r="12" spans="1:15" ht="14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225"/>
      <c r="D20" s="225"/>
      <c r="E20" s="225"/>
      <c r="F20" s="225"/>
      <c r="G20" s="225"/>
      <c r="H20" s="225"/>
      <c r="I20" s="225"/>
      <c r="J20" s="1"/>
      <c r="K20" s="1"/>
    </row>
    <row r="21" spans="1:11">
      <c r="A21" s="1"/>
      <c r="B21" s="1"/>
      <c r="C21" s="225"/>
      <c r="D21" s="225"/>
      <c r="E21" s="225"/>
      <c r="F21" s="225"/>
      <c r="G21" s="225"/>
      <c r="H21" s="225"/>
      <c r="I21" s="225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J24" s="1"/>
      <c r="K24" s="1"/>
    </row>
    <row r="25" spans="1:11">
      <c r="A25" s="1"/>
      <c r="B25" s="1"/>
      <c r="J25" s="1"/>
      <c r="K25" s="1"/>
    </row>
  </sheetData>
  <mergeCells count="7">
    <mergeCell ref="C20:I20"/>
    <mergeCell ref="C21:I21"/>
    <mergeCell ref="A2:K2"/>
    <mergeCell ref="D4:E4"/>
    <mergeCell ref="D5:E5"/>
    <mergeCell ref="D6:E6"/>
    <mergeCell ref="E7:I7"/>
  </mergeCells>
  <pageMargins left="0.7" right="0.7" top="0.75" bottom="0.75" header="0.3" footer="0.3"/>
  <pageSetup paperSize="9" scale="95" orientation="landscape" r:id="rId1"/>
  <headerFooter>
    <oddHeader>&amp;L&amp;"Arial Narrow,Pogrubiony"EZ/86/2021/AŁD&amp;C&amp;"Arial Narrow,Pogrubiony"FORMULARZ ASORTYMENTOWO - CENOWY&amp;R&amp;"Arial Narrow,Pogrubiony"ZAŁĄVCZNIK NR 2 DO SWZ
ZAŁĄCZNIK NR ... DO UMOWY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39A9-CFA5-483F-9FD2-28B9D8B7EB00}">
  <dimension ref="A1:K20"/>
  <sheetViews>
    <sheetView zoomScaleNormal="100" workbookViewId="0">
      <selection activeCell="A2" sqref="A2:K2"/>
    </sheetView>
  </sheetViews>
  <sheetFormatPr defaultRowHeight="14.25"/>
  <cols>
    <col min="1" max="1" width="3.125" customWidth="1"/>
    <col min="2" max="2" width="11.875" customWidth="1"/>
    <col min="3" max="3" width="27.25" customWidth="1"/>
    <col min="4" max="4" width="6.5" customWidth="1"/>
    <col min="5" max="5" width="5.625" customWidth="1"/>
    <col min="6" max="6" width="9.75" customWidth="1"/>
    <col min="7" max="7" width="6.625" customWidth="1"/>
    <col min="8" max="8" width="4.375" customWidth="1"/>
    <col min="9" max="9" width="11" customWidth="1"/>
    <col min="10" max="10" width="11.375" customWidth="1"/>
    <col min="11" max="11" width="25.5" customWidth="1"/>
  </cols>
  <sheetData>
    <row r="1" spans="1:1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6.5">
      <c r="A2" s="267" t="s">
        <v>545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6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3">
      <c r="A4" s="142" t="s">
        <v>44</v>
      </c>
      <c r="B4" s="142" t="s">
        <v>249</v>
      </c>
      <c r="C4" s="142" t="s">
        <v>273</v>
      </c>
      <c r="D4" s="268" t="s">
        <v>251</v>
      </c>
      <c r="E4" s="268"/>
      <c r="F4" s="142" t="s">
        <v>49</v>
      </c>
      <c r="G4" s="142" t="s">
        <v>253</v>
      </c>
      <c r="H4" s="142" t="s">
        <v>53</v>
      </c>
      <c r="I4" s="142" t="s">
        <v>285</v>
      </c>
      <c r="J4" s="142" t="s">
        <v>55</v>
      </c>
      <c r="K4" s="142" t="s">
        <v>561</v>
      </c>
    </row>
    <row r="5" spans="1:11" ht="51">
      <c r="A5" s="191" t="s">
        <v>0</v>
      </c>
      <c r="B5" s="113"/>
      <c r="C5" s="113" t="s">
        <v>398</v>
      </c>
      <c r="D5" s="269" t="s">
        <v>397</v>
      </c>
      <c r="E5" s="269"/>
      <c r="F5" s="113"/>
      <c r="G5" s="113">
        <v>3</v>
      </c>
      <c r="H5" s="194"/>
      <c r="I5" s="193"/>
      <c r="J5" s="193">
        <f>G5*I5</f>
        <v>0</v>
      </c>
      <c r="K5" s="191"/>
    </row>
    <row r="6" spans="1:11">
      <c r="A6" s="201"/>
      <c r="B6" s="201"/>
      <c r="C6" s="201"/>
      <c r="D6" s="201"/>
      <c r="E6" s="270"/>
      <c r="F6" s="270"/>
      <c r="G6" s="201"/>
      <c r="H6" s="201"/>
      <c r="I6" s="199"/>
      <c r="J6" s="199"/>
      <c r="K6" s="201"/>
    </row>
    <row r="7" spans="1:1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1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>
      <c r="A19" s="36"/>
      <c r="B19" s="36"/>
      <c r="C19" s="225"/>
      <c r="D19" s="225"/>
      <c r="E19" s="225"/>
      <c r="F19" s="225"/>
      <c r="G19" s="225"/>
      <c r="H19" s="225"/>
      <c r="I19" s="225"/>
      <c r="J19" s="36"/>
      <c r="K19" s="36"/>
    </row>
    <row r="20" spans="1:11">
      <c r="A20" s="36"/>
      <c r="B20" s="36"/>
      <c r="C20" s="225"/>
      <c r="D20" s="225"/>
      <c r="E20" s="225"/>
      <c r="F20" s="225"/>
      <c r="G20" s="225"/>
      <c r="H20" s="225"/>
      <c r="I20" s="225"/>
      <c r="J20" s="36"/>
      <c r="K20" s="36"/>
    </row>
  </sheetData>
  <mergeCells count="7">
    <mergeCell ref="A11:K14"/>
    <mergeCell ref="C19:I19"/>
    <mergeCell ref="C20:I20"/>
    <mergeCell ref="A2:K2"/>
    <mergeCell ref="D4:E4"/>
    <mergeCell ref="D5:E5"/>
    <mergeCell ref="E6:F6"/>
  </mergeCells>
  <pageMargins left="0.7" right="0.7" top="0.75" bottom="0.75" header="0.3" footer="0.3"/>
  <pageSetup paperSize="9" scale="98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1"/>
  <sheetViews>
    <sheetView zoomScaleNormal="100" workbookViewId="0">
      <selection activeCell="A2" sqref="A2:K2"/>
    </sheetView>
  </sheetViews>
  <sheetFormatPr defaultRowHeight="14.25"/>
  <cols>
    <col min="1" max="1" width="4.25" customWidth="1"/>
    <col min="2" max="2" width="9.375" customWidth="1"/>
    <col min="3" max="3" width="21.75" customWidth="1"/>
    <col min="4" max="4" width="17.125" customWidth="1"/>
    <col min="5" max="5" width="9.875" customWidth="1"/>
    <col min="6" max="6" width="4.5" customWidth="1"/>
    <col min="7" max="7" width="6.125" customWidth="1"/>
    <col min="8" max="8" width="6" customWidth="1"/>
    <col min="9" max="9" width="9.75" customWidth="1"/>
    <col min="10" max="10" width="13.875" customWidth="1"/>
    <col min="11" max="11" width="22.75" customWidth="1"/>
  </cols>
  <sheetData>
    <row r="1" spans="1:1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>
      <c r="A2" s="231" t="s">
        <v>488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165.75">
      <c r="A4" s="204" t="s">
        <v>44</v>
      </c>
      <c r="B4" s="204" t="s">
        <v>249</v>
      </c>
      <c r="C4" s="204" t="s">
        <v>273</v>
      </c>
      <c r="D4" s="204" t="s">
        <v>46</v>
      </c>
      <c r="E4" s="204" t="s">
        <v>49</v>
      </c>
      <c r="F4" s="204" t="s">
        <v>252</v>
      </c>
      <c r="G4" s="204" t="s">
        <v>289</v>
      </c>
      <c r="H4" s="204" t="s">
        <v>258</v>
      </c>
      <c r="I4" s="204" t="s">
        <v>254</v>
      </c>
      <c r="J4" s="204" t="s">
        <v>55</v>
      </c>
      <c r="K4" s="205" t="s">
        <v>561</v>
      </c>
    </row>
    <row r="5" spans="1:11" ht="89.25">
      <c r="A5" s="206" t="s">
        <v>0</v>
      </c>
      <c r="B5" s="207"/>
      <c r="C5" s="272" t="s">
        <v>371</v>
      </c>
      <c r="D5" s="202" t="s">
        <v>372</v>
      </c>
      <c r="E5" s="207"/>
      <c r="F5" s="207" t="s">
        <v>5</v>
      </c>
      <c r="G5" s="208">
        <v>900</v>
      </c>
      <c r="H5" s="209"/>
      <c r="I5" s="210"/>
      <c r="J5" s="210">
        <f>G5*I5</f>
        <v>0</v>
      </c>
      <c r="K5" s="207"/>
    </row>
    <row r="6" spans="1:11" ht="89.25">
      <c r="A6" s="206" t="s">
        <v>6</v>
      </c>
      <c r="B6" s="207"/>
      <c r="C6" s="272"/>
      <c r="D6" s="202" t="s">
        <v>373</v>
      </c>
      <c r="E6" s="207"/>
      <c r="F6" s="207" t="s">
        <v>5</v>
      </c>
      <c r="G6" s="208">
        <v>55000</v>
      </c>
      <c r="H6" s="209"/>
      <c r="I6" s="210"/>
      <c r="J6" s="210">
        <f t="shared" ref="J6:J8" si="0">G6*I6</f>
        <v>0</v>
      </c>
      <c r="K6" s="207"/>
    </row>
    <row r="7" spans="1:11" ht="76.5">
      <c r="A7" s="206" t="s">
        <v>12</v>
      </c>
      <c r="B7" s="207"/>
      <c r="C7" s="207" t="s">
        <v>374</v>
      </c>
      <c r="D7" s="207" t="s">
        <v>290</v>
      </c>
      <c r="E7" s="207"/>
      <c r="F7" s="207" t="s">
        <v>5</v>
      </c>
      <c r="G7" s="207">
        <v>8</v>
      </c>
      <c r="H7" s="209"/>
      <c r="I7" s="210"/>
      <c r="J7" s="210">
        <f t="shared" si="0"/>
        <v>0</v>
      </c>
      <c r="K7" s="207"/>
    </row>
    <row r="8" spans="1:11" ht="76.5">
      <c r="A8" s="206" t="s">
        <v>15</v>
      </c>
      <c r="B8" s="207"/>
      <c r="C8" s="207" t="s">
        <v>374</v>
      </c>
      <c r="D8" s="207" t="s">
        <v>291</v>
      </c>
      <c r="E8" s="207"/>
      <c r="F8" s="207" t="s">
        <v>5</v>
      </c>
      <c r="G8" s="207">
        <v>40</v>
      </c>
      <c r="H8" s="209"/>
      <c r="I8" s="210"/>
      <c r="J8" s="210">
        <f t="shared" si="0"/>
        <v>0</v>
      </c>
      <c r="K8" s="207"/>
    </row>
    <row r="9" spans="1:11" ht="15.75" thickBot="1">
      <c r="A9" s="211"/>
      <c r="B9" s="211"/>
      <c r="C9" s="212"/>
      <c r="D9" s="211"/>
      <c r="E9" s="273" t="s">
        <v>41</v>
      </c>
      <c r="F9" s="273"/>
      <c r="G9" s="273"/>
      <c r="H9" s="273"/>
      <c r="I9" s="274"/>
      <c r="J9" s="203">
        <f>SUM(J5:J8)</f>
        <v>0</v>
      </c>
      <c r="K9" s="213"/>
    </row>
    <row r="10" spans="1:11" ht="16.5">
      <c r="A10" s="75"/>
      <c r="B10" s="214"/>
      <c r="C10" s="75"/>
      <c r="D10" s="75"/>
      <c r="E10" s="75"/>
      <c r="F10" s="75"/>
      <c r="G10" s="75"/>
      <c r="H10" s="75"/>
      <c r="I10" s="75"/>
      <c r="J10" s="75"/>
      <c r="K10" s="75"/>
    </row>
    <row r="11" spans="1: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33"/>
    </row>
    <row r="15" spans="1:1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33"/>
    </row>
    <row r="16" spans="1:1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33"/>
    </row>
    <row r="17" spans="1:1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33"/>
    </row>
    <row r="18" spans="1:1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>
      <c r="A28" s="33"/>
      <c r="B28" s="33"/>
      <c r="C28" s="225"/>
      <c r="D28" s="225"/>
      <c r="E28" s="225"/>
      <c r="F28" s="225"/>
      <c r="G28" s="225"/>
      <c r="H28" s="225"/>
      <c r="I28" s="33"/>
      <c r="J28" s="33"/>
      <c r="K28" s="33"/>
    </row>
    <row r="29" spans="1:11">
      <c r="A29" s="33"/>
      <c r="B29" s="33"/>
      <c r="C29" s="225"/>
      <c r="D29" s="225"/>
      <c r="E29" s="225"/>
      <c r="F29" s="225"/>
      <c r="G29" s="225"/>
      <c r="H29" s="225"/>
      <c r="I29" s="33"/>
      <c r="J29" s="33"/>
      <c r="K29" s="33"/>
    </row>
    <row r="30" spans="1:1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</sheetData>
  <mergeCells count="6">
    <mergeCell ref="A2:K2"/>
    <mergeCell ref="A3:K3"/>
    <mergeCell ref="C5:C6"/>
    <mergeCell ref="C28:H28"/>
    <mergeCell ref="C29:H29"/>
    <mergeCell ref="E9:I9"/>
  </mergeCells>
  <pageMargins left="0.7" right="0.7" top="0.75" bottom="0.75" header="0.3" footer="0.3"/>
  <pageSetup paperSize="9" scale="86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K25"/>
  <sheetViews>
    <sheetView zoomScaleNormal="100" workbookViewId="0">
      <selection activeCell="G15" sqref="G15"/>
    </sheetView>
  </sheetViews>
  <sheetFormatPr defaultRowHeight="14.25"/>
  <cols>
    <col min="1" max="1" width="3.5" customWidth="1"/>
    <col min="2" max="2" width="12.25" customWidth="1"/>
    <col min="3" max="3" width="48.625" customWidth="1"/>
    <col min="5" max="5" width="4.625" customWidth="1"/>
    <col min="6" max="6" width="10.75" customWidth="1"/>
    <col min="7" max="7" width="12.25" customWidth="1"/>
    <col min="8" max="8" width="23.75" customWidth="1"/>
  </cols>
  <sheetData>
    <row r="2" spans="1:11" ht="16.5">
      <c r="A2" s="267" t="s">
        <v>546</v>
      </c>
      <c r="B2" s="267"/>
      <c r="C2" s="267"/>
      <c r="D2" s="267"/>
      <c r="E2" s="267"/>
      <c r="F2" s="267"/>
      <c r="G2" s="267"/>
      <c r="H2" s="267"/>
    </row>
    <row r="3" spans="1:11" ht="16.5">
      <c r="A3" s="75"/>
      <c r="B3" s="75"/>
      <c r="C3" s="75"/>
      <c r="D3" s="75"/>
      <c r="E3" s="75"/>
      <c r="F3" s="75"/>
      <c r="G3" s="75"/>
      <c r="H3" s="75"/>
    </row>
    <row r="4" spans="1:11" ht="165.75">
      <c r="A4" s="142" t="s">
        <v>44</v>
      </c>
      <c r="B4" s="142" t="s">
        <v>249</v>
      </c>
      <c r="C4" s="142" t="s">
        <v>298</v>
      </c>
      <c r="D4" s="142" t="s">
        <v>253</v>
      </c>
      <c r="E4" s="142" t="s">
        <v>53</v>
      </c>
      <c r="F4" s="142" t="s">
        <v>54</v>
      </c>
      <c r="G4" s="142" t="s">
        <v>299</v>
      </c>
      <c r="H4" s="142" t="s">
        <v>561</v>
      </c>
    </row>
    <row r="5" spans="1:11" ht="51">
      <c r="A5" s="191" t="s">
        <v>0</v>
      </c>
      <c r="B5" s="113"/>
      <c r="C5" s="113" t="s">
        <v>370</v>
      </c>
      <c r="D5" s="113">
        <v>2</v>
      </c>
      <c r="E5" s="215"/>
      <c r="F5" s="216"/>
      <c r="G5" s="193">
        <f>D5*F5</f>
        <v>0</v>
      </c>
      <c r="H5" s="191"/>
    </row>
    <row r="6" spans="1:11">
      <c r="A6" s="8"/>
      <c r="B6" s="8"/>
      <c r="C6" s="8"/>
      <c r="D6" s="8"/>
      <c r="E6" s="8"/>
      <c r="F6" s="12"/>
      <c r="G6" s="22"/>
      <c r="H6" s="8"/>
    </row>
    <row r="7" spans="1:11">
      <c r="A7" s="8"/>
      <c r="B7" s="8"/>
      <c r="C7" s="8"/>
      <c r="D7" s="8"/>
      <c r="E7" s="8"/>
      <c r="F7" s="8"/>
      <c r="G7" s="8"/>
      <c r="H7" s="8"/>
    </row>
    <row r="10" spans="1:11" ht="14.25" customHeight="1">
      <c r="A10" s="229"/>
      <c r="B10" s="229"/>
      <c r="C10" s="229"/>
      <c r="D10" s="229"/>
      <c r="E10" s="229"/>
      <c r="F10" s="229"/>
      <c r="G10" s="229"/>
      <c r="H10" s="229"/>
      <c r="I10" s="5"/>
      <c r="J10" s="5"/>
      <c r="K10" s="5"/>
    </row>
    <row r="11" spans="1:11">
      <c r="A11" s="229"/>
      <c r="B11" s="229"/>
      <c r="C11" s="229"/>
      <c r="D11" s="229"/>
      <c r="E11" s="229"/>
      <c r="F11" s="229"/>
      <c r="G11" s="229"/>
      <c r="H11" s="229"/>
      <c r="I11" s="5"/>
      <c r="J11" s="5"/>
      <c r="K11" s="5"/>
    </row>
    <row r="12" spans="1:11">
      <c r="A12" s="229"/>
      <c r="B12" s="229"/>
      <c r="C12" s="229"/>
      <c r="D12" s="229"/>
      <c r="E12" s="229"/>
      <c r="F12" s="229"/>
      <c r="G12" s="229"/>
      <c r="H12" s="229"/>
      <c r="I12" s="5"/>
      <c r="J12" s="5"/>
      <c r="K12" s="5"/>
    </row>
    <row r="13" spans="1:11">
      <c r="A13" s="229"/>
      <c r="B13" s="229"/>
      <c r="C13" s="229"/>
      <c r="D13" s="229"/>
      <c r="E13" s="229"/>
      <c r="F13" s="229"/>
      <c r="G13" s="229"/>
      <c r="H13" s="229"/>
      <c r="I13" s="5"/>
      <c r="J13" s="5"/>
      <c r="K13" s="5"/>
    </row>
    <row r="14" spans="1:11">
      <c r="A14" s="229"/>
      <c r="B14" s="229"/>
      <c r="C14" s="229"/>
      <c r="D14" s="229"/>
      <c r="E14" s="229"/>
      <c r="F14" s="229"/>
      <c r="G14" s="229"/>
      <c r="H14" s="229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225"/>
      <c r="D24" s="225"/>
      <c r="E24" s="225"/>
      <c r="F24" s="225"/>
      <c r="G24" s="225"/>
      <c r="H24" s="225"/>
      <c r="I24" s="225"/>
      <c r="J24" s="1"/>
      <c r="K24" s="1"/>
    </row>
    <row r="25" spans="1:11">
      <c r="A25" s="1"/>
      <c r="B25" s="1"/>
      <c r="C25" s="225"/>
      <c r="D25" s="225"/>
      <c r="E25" s="225"/>
      <c r="F25" s="225"/>
      <c r="G25" s="225"/>
      <c r="H25" s="225"/>
      <c r="I25" s="225"/>
      <c r="J25" s="1"/>
      <c r="K25" s="1"/>
    </row>
  </sheetData>
  <mergeCells count="4">
    <mergeCell ref="A2:H2"/>
    <mergeCell ref="C24:I24"/>
    <mergeCell ref="C25:I25"/>
    <mergeCell ref="A10:H14"/>
  </mergeCells>
  <pageMargins left="0.7" right="0.7" top="0.75" bottom="0.75" header="0.3" footer="0.3"/>
  <pageSetup paperSize="9" scale="96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</headerFooter>
  <rowBreaks count="1" manualBreakCount="1">
    <brk id="6" max="7" man="1"/>
  </rowBreaks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R30"/>
  <sheetViews>
    <sheetView zoomScaleNormal="100" workbookViewId="0">
      <selection activeCell="T10" sqref="T10"/>
    </sheetView>
  </sheetViews>
  <sheetFormatPr defaultRowHeight="14.25"/>
  <cols>
    <col min="1" max="1" width="3.25" customWidth="1"/>
    <col min="2" max="2" width="14.875" customWidth="1"/>
    <col min="3" max="3" width="6.875" customWidth="1"/>
    <col min="5" max="5" width="7.75" customWidth="1"/>
    <col min="6" max="6" width="11.25" customWidth="1"/>
    <col min="7" max="7" width="8.125" customWidth="1"/>
    <col min="8" max="8" width="11.125" customWidth="1"/>
    <col min="9" max="9" width="6.375" customWidth="1"/>
    <col min="10" max="10" width="5.875" customWidth="1"/>
    <col min="11" max="11" width="6" customWidth="1"/>
    <col min="12" max="12" width="5.5" customWidth="1"/>
    <col min="13" max="13" width="9.875" customWidth="1"/>
    <col min="14" max="14" width="11" customWidth="1"/>
    <col min="15" max="15" width="20.375" customWidth="1"/>
  </cols>
  <sheetData>
    <row r="2" spans="1:18" ht="16.5">
      <c r="A2" s="267" t="s">
        <v>547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8" ht="16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8" ht="191.25">
      <c r="A4" s="142" t="s">
        <v>44</v>
      </c>
      <c r="B4" s="142" t="s">
        <v>292</v>
      </c>
      <c r="C4" s="142" t="s">
        <v>46</v>
      </c>
      <c r="D4" s="142" t="s">
        <v>320</v>
      </c>
      <c r="E4" s="142" t="s">
        <v>47</v>
      </c>
      <c r="F4" s="142" t="s">
        <v>294</v>
      </c>
      <c r="G4" s="142" t="s">
        <v>312</v>
      </c>
      <c r="H4" s="142" t="s">
        <v>49</v>
      </c>
      <c r="I4" s="142" t="s">
        <v>50</v>
      </c>
      <c r="J4" s="142" t="s">
        <v>252</v>
      </c>
      <c r="K4" s="142" t="s">
        <v>253</v>
      </c>
      <c r="L4" s="142" t="s">
        <v>53</v>
      </c>
      <c r="M4" s="142" t="s">
        <v>54</v>
      </c>
      <c r="N4" s="142" t="s">
        <v>313</v>
      </c>
      <c r="O4" s="142" t="s">
        <v>561</v>
      </c>
      <c r="P4" s="8"/>
      <c r="Q4" s="8"/>
      <c r="R4" s="8"/>
    </row>
    <row r="5" spans="1:18" ht="25.5">
      <c r="A5" s="191" t="s">
        <v>0</v>
      </c>
      <c r="B5" s="113"/>
      <c r="C5" s="113">
        <v>1</v>
      </c>
      <c r="D5" s="113" t="s">
        <v>314</v>
      </c>
      <c r="E5" s="113" t="s">
        <v>3</v>
      </c>
      <c r="F5" s="113" t="s">
        <v>229</v>
      </c>
      <c r="G5" s="113" t="s">
        <v>315</v>
      </c>
      <c r="H5" s="113"/>
      <c r="I5" s="113">
        <v>12</v>
      </c>
      <c r="J5" s="113" t="s">
        <v>5</v>
      </c>
      <c r="K5" s="113">
        <v>72</v>
      </c>
      <c r="L5" s="194"/>
      <c r="M5" s="193"/>
      <c r="N5" s="193">
        <f>K5*M5</f>
        <v>0</v>
      </c>
      <c r="O5" s="191"/>
    </row>
    <row r="6" spans="1:18" s="36" customFormat="1" ht="25.5">
      <c r="A6" s="191" t="s">
        <v>6</v>
      </c>
      <c r="B6" s="113"/>
      <c r="C6" s="113" t="s">
        <v>29</v>
      </c>
      <c r="D6" s="113" t="s">
        <v>394</v>
      </c>
      <c r="E6" s="113" t="s">
        <v>3</v>
      </c>
      <c r="F6" s="113" t="s">
        <v>229</v>
      </c>
      <c r="G6" s="113" t="s">
        <v>395</v>
      </c>
      <c r="H6" s="113"/>
      <c r="I6" s="113">
        <v>12</v>
      </c>
      <c r="J6" s="113" t="s">
        <v>5</v>
      </c>
      <c r="K6" s="113">
        <v>72</v>
      </c>
      <c r="L6" s="194"/>
      <c r="M6" s="193"/>
      <c r="N6" s="193">
        <f t="shared" ref="N6:N7" si="0">K6*M6</f>
        <v>0</v>
      </c>
      <c r="O6" s="191"/>
    </row>
    <row r="7" spans="1:18" s="36" customFormat="1" ht="25.5">
      <c r="A7" s="191" t="s">
        <v>12</v>
      </c>
      <c r="B7" s="113"/>
      <c r="C7" s="113" t="s">
        <v>29</v>
      </c>
      <c r="D7" s="113" t="s">
        <v>396</v>
      </c>
      <c r="E7" s="113" t="s">
        <v>3</v>
      </c>
      <c r="F7" s="113" t="s">
        <v>229</v>
      </c>
      <c r="G7" s="113" t="s">
        <v>395</v>
      </c>
      <c r="H7" s="113"/>
      <c r="I7" s="113">
        <v>12</v>
      </c>
      <c r="J7" s="113" t="s">
        <v>5</v>
      </c>
      <c r="K7" s="113">
        <v>72</v>
      </c>
      <c r="L7" s="194"/>
      <c r="M7" s="193"/>
      <c r="N7" s="193">
        <f t="shared" si="0"/>
        <v>0</v>
      </c>
      <c r="O7" s="191"/>
    </row>
    <row r="8" spans="1:18" ht="16.5">
      <c r="A8" s="75"/>
      <c r="B8" s="75"/>
      <c r="C8" s="75"/>
      <c r="D8" s="75"/>
      <c r="E8" s="75"/>
      <c r="F8" s="75"/>
      <c r="G8" s="75"/>
      <c r="H8" s="230" t="s">
        <v>41</v>
      </c>
      <c r="I8" s="230"/>
      <c r="J8" s="230"/>
      <c r="K8" s="230"/>
      <c r="L8" s="230"/>
      <c r="M8" s="230"/>
      <c r="N8" s="96">
        <f>SUM(N5:N7)</f>
        <v>0</v>
      </c>
      <c r="O8" s="75"/>
    </row>
    <row r="10" spans="1:18" ht="52.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</row>
    <row r="17" spans="2:11">
      <c r="B17" s="225"/>
      <c r="C17" s="225"/>
      <c r="D17" s="225"/>
    </row>
    <row r="29" spans="2:11">
      <c r="E29" s="225" t="s">
        <v>42</v>
      </c>
      <c r="F29" s="225"/>
      <c r="G29" s="225"/>
      <c r="H29" s="225"/>
      <c r="I29" s="225"/>
      <c r="J29" s="225"/>
      <c r="K29" s="225"/>
    </row>
    <row r="30" spans="2:11">
      <c r="E30" s="225" t="s">
        <v>43</v>
      </c>
      <c r="F30" s="225"/>
      <c r="G30" s="225"/>
      <c r="H30" s="225"/>
      <c r="I30" s="225"/>
      <c r="J30" s="225"/>
      <c r="K30" s="225"/>
    </row>
  </sheetData>
  <mergeCells count="6">
    <mergeCell ref="A2:O2"/>
    <mergeCell ref="A10:O10"/>
    <mergeCell ref="B17:D17"/>
    <mergeCell ref="E29:K29"/>
    <mergeCell ref="E30:K30"/>
    <mergeCell ref="H8:M8"/>
  </mergeCells>
  <phoneticPr fontId="5" type="noConversion"/>
  <pageMargins left="0.7" right="0.7" top="0.75" bottom="0.75" header="0.3" footer="0.3"/>
  <pageSetup paperSize="9" scale="88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31"/>
  <sheetViews>
    <sheetView zoomScaleNormal="100" workbookViewId="0">
      <selection activeCell="A2" sqref="A2:K2"/>
    </sheetView>
  </sheetViews>
  <sheetFormatPr defaultRowHeight="14.25"/>
  <cols>
    <col min="1" max="1" width="2.875" customWidth="1"/>
    <col min="2" max="2" width="9.75" customWidth="1"/>
    <col min="3" max="3" width="26.75" bestFit="1" customWidth="1"/>
    <col min="4" max="4" width="8" customWidth="1"/>
    <col min="5" max="5" width="13.75" customWidth="1"/>
    <col min="6" max="6" width="4.25" customWidth="1"/>
    <col min="8" max="8" width="4.125" customWidth="1"/>
    <col min="9" max="9" width="11" customWidth="1"/>
    <col min="10" max="10" width="12.75" customWidth="1"/>
    <col min="11" max="11" width="32.5" customWidth="1"/>
  </cols>
  <sheetData>
    <row r="2" spans="1:11" ht="16.5">
      <c r="A2" s="231" t="s">
        <v>548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6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02">
      <c r="A4" s="217" t="s">
        <v>44</v>
      </c>
      <c r="B4" s="200" t="s">
        <v>257</v>
      </c>
      <c r="C4" s="217" t="s">
        <v>250</v>
      </c>
      <c r="D4" s="217" t="s">
        <v>46</v>
      </c>
      <c r="E4" s="200" t="s">
        <v>49</v>
      </c>
      <c r="F4" s="200" t="s">
        <v>252</v>
      </c>
      <c r="G4" s="200" t="s">
        <v>253</v>
      </c>
      <c r="H4" s="200" t="s">
        <v>53</v>
      </c>
      <c r="I4" s="200" t="s">
        <v>54</v>
      </c>
      <c r="J4" s="200" t="s">
        <v>55</v>
      </c>
      <c r="K4" s="200" t="s">
        <v>561</v>
      </c>
    </row>
    <row r="5" spans="1:11" s="23" customFormat="1" ht="82.5">
      <c r="A5" s="108" t="s">
        <v>0</v>
      </c>
      <c r="B5" s="105"/>
      <c r="C5" s="196" t="s">
        <v>549</v>
      </c>
      <c r="D5" s="105"/>
      <c r="E5" s="196"/>
      <c r="F5" s="105" t="s">
        <v>316</v>
      </c>
      <c r="G5" s="105">
        <v>10</v>
      </c>
      <c r="H5" s="173"/>
      <c r="I5" s="152"/>
      <c r="J5" s="218">
        <f>I5*G5</f>
        <v>0</v>
      </c>
      <c r="K5" s="108"/>
    </row>
    <row r="6" spans="1:11" ht="34.5" customHeight="1">
      <c r="A6" s="108" t="s">
        <v>6</v>
      </c>
      <c r="B6" s="108"/>
      <c r="C6" s="197" t="s">
        <v>325</v>
      </c>
      <c r="D6" s="108"/>
      <c r="E6" s="108"/>
      <c r="F6" s="108" t="s">
        <v>5</v>
      </c>
      <c r="G6" s="108">
        <v>4</v>
      </c>
      <c r="H6" s="173"/>
      <c r="I6" s="152"/>
      <c r="J6" s="218">
        <f>I6*G6</f>
        <v>0</v>
      </c>
      <c r="K6" s="108"/>
    </row>
    <row r="7" spans="1:11" ht="16.5">
      <c r="A7" s="76"/>
      <c r="B7" s="76"/>
      <c r="C7" s="76"/>
      <c r="D7" s="242" t="s">
        <v>41</v>
      </c>
      <c r="E7" s="242"/>
      <c r="F7" s="242"/>
      <c r="G7" s="242"/>
      <c r="H7" s="242"/>
      <c r="I7" s="242"/>
      <c r="J7" s="219">
        <f>SUM(J5:J6)</f>
        <v>0</v>
      </c>
      <c r="K7" s="76"/>
    </row>
    <row r="8" spans="1:11" ht="16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>
      <c r="A13" s="24"/>
      <c r="B13" s="226"/>
      <c r="C13" s="226"/>
      <c r="D13" s="226"/>
      <c r="E13" s="226"/>
      <c r="F13" s="24"/>
      <c r="G13" s="24"/>
      <c r="H13" s="24"/>
      <c r="I13" s="24"/>
      <c r="J13" s="24"/>
      <c r="K13" s="24"/>
    </row>
    <row r="14" spans="1:11">
      <c r="A14" s="23"/>
      <c r="B14" s="225"/>
      <c r="C14" s="225"/>
      <c r="D14" s="225"/>
      <c r="E14" s="23"/>
      <c r="F14" s="23"/>
      <c r="G14" s="23"/>
      <c r="H14" s="23"/>
      <c r="I14" s="23"/>
      <c r="J14" s="23"/>
      <c r="K14" s="23"/>
    </row>
    <row r="15" spans="1:1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</row>
    <row r="17" spans="1:1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3"/>
      <c r="B25" s="23"/>
      <c r="C25" s="225"/>
      <c r="D25" s="225"/>
      <c r="E25" s="225"/>
      <c r="F25" s="225"/>
      <c r="G25" s="225"/>
      <c r="H25" s="225"/>
      <c r="I25" s="225"/>
      <c r="J25" s="23"/>
      <c r="K25" s="23"/>
    </row>
    <row r="26" spans="1:11">
      <c r="A26" s="23"/>
      <c r="B26" s="23"/>
      <c r="C26" s="225"/>
      <c r="D26" s="225"/>
      <c r="E26" s="225"/>
      <c r="F26" s="225"/>
      <c r="G26" s="225"/>
      <c r="H26" s="225"/>
      <c r="I26" s="225"/>
      <c r="J26" s="23"/>
      <c r="K26" s="23"/>
    </row>
    <row r="27" spans="1:1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>
      <c r="A29" s="23"/>
      <c r="B29" s="23"/>
      <c r="J29" s="23"/>
      <c r="K29" s="23"/>
    </row>
    <row r="30" spans="1:11">
      <c r="A30" s="23"/>
      <c r="B30" s="23"/>
      <c r="J30" s="23"/>
      <c r="K30" s="23"/>
    </row>
    <row r="31" spans="1:1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</sheetData>
  <mergeCells count="6">
    <mergeCell ref="C26:I26"/>
    <mergeCell ref="A2:K2"/>
    <mergeCell ref="D7:I7"/>
    <mergeCell ref="B13:E13"/>
    <mergeCell ref="B14:D14"/>
    <mergeCell ref="C25:I25"/>
  </mergeCells>
  <pageMargins left="0.7" right="0.7" top="0.75" bottom="0.75" header="0.3" footer="0.3"/>
  <pageSetup paperSize="9" scale="89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O29"/>
  <sheetViews>
    <sheetView tabSelected="1" zoomScaleNormal="100" workbookViewId="0">
      <selection activeCell="K21" sqref="K21"/>
    </sheetView>
  </sheetViews>
  <sheetFormatPr defaultRowHeight="14.25"/>
  <cols>
    <col min="1" max="1" width="3.5" customWidth="1"/>
    <col min="2" max="2" width="8.125" customWidth="1"/>
    <col min="3" max="3" width="27" customWidth="1"/>
    <col min="4" max="4" width="8.625" customWidth="1"/>
    <col min="5" max="5" width="9.875" customWidth="1"/>
    <col min="6" max="6" width="5.25" customWidth="1"/>
    <col min="7" max="8" width="6.125" customWidth="1"/>
    <col min="9" max="9" width="11" customWidth="1"/>
    <col min="10" max="10" width="14" customWidth="1"/>
    <col min="11" max="11" width="31.25" customWidth="1"/>
  </cols>
  <sheetData>
    <row r="2" spans="1:15" ht="16.5">
      <c r="A2" s="267" t="s">
        <v>550</v>
      </c>
      <c r="B2" s="267"/>
      <c r="C2" s="267"/>
      <c r="D2" s="267"/>
      <c r="E2" s="267"/>
      <c r="F2" s="267"/>
      <c r="G2" s="267"/>
      <c r="H2" s="267"/>
      <c r="I2" s="267"/>
      <c r="J2" s="198"/>
      <c r="K2" s="198"/>
    </row>
    <row r="3" spans="1:15" ht="16.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5" ht="187.5" customHeight="1">
      <c r="A4" s="220" t="s">
        <v>44</v>
      </c>
      <c r="B4" s="221" t="s">
        <v>257</v>
      </c>
      <c r="C4" s="220" t="s">
        <v>250</v>
      </c>
      <c r="D4" s="220" t="s">
        <v>46</v>
      </c>
      <c r="E4" s="221" t="s">
        <v>49</v>
      </c>
      <c r="F4" s="221" t="s">
        <v>252</v>
      </c>
      <c r="G4" s="221" t="s">
        <v>253</v>
      </c>
      <c r="H4" s="221" t="s">
        <v>53</v>
      </c>
      <c r="I4" s="221" t="s">
        <v>54</v>
      </c>
      <c r="J4" s="221" t="s">
        <v>55</v>
      </c>
      <c r="K4" s="221" t="s">
        <v>561</v>
      </c>
      <c r="L4" s="8"/>
      <c r="M4" s="8"/>
      <c r="N4" s="7"/>
    </row>
    <row r="5" spans="1:15" ht="33">
      <c r="A5" s="108" t="s">
        <v>0</v>
      </c>
      <c r="B5" s="197"/>
      <c r="C5" s="197" t="s">
        <v>255</v>
      </c>
      <c r="D5" s="108" t="s">
        <v>256</v>
      </c>
      <c r="E5" s="108"/>
      <c r="F5" s="108" t="s">
        <v>240</v>
      </c>
      <c r="G5" s="108">
        <v>3528</v>
      </c>
      <c r="H5" s="173"/>
      <c r="I5" s="152"/>
      <c r="J5" s="152"/>
      <c r="K5" s="108"/>
    </row>
    <row r="6" spans="1:15" ht="16.5">
      <c r="A6" s="198"/>
      <c r="B6" s="198"/>
      <c r="C6" s="198"/>
      <c r="D6" s="198"/>
      <c r="E6" s="198"/>
      <c r="F6" s="198"/>
      <c r="G6" s="198"/>
      <c r="H6" s="198"/>
      <c r="I6" s="96"/>
      <c r="J6" s="96"/>
      <c r="K6" s="198"/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5"/>
      <c r="B12" s="226"/>
      <c r="C12" s="226"/>
      <c r="D12" s="226"/>
      <c r="E12" s="226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>
      <c r="A13" s="1"/>
      <c r="B13" s="225"/>
      <c r="C13" s="225"/>
      <c r="D13" s="2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2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5"/>
      <c r="M14" s="5"/>
      <c r="N14" s="5"/>
      <c r="O14" s="5"/>
    </row>
    <row r="15" spans="1:1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5"/>
      <c r="M15" s="5"/>
      <c r="N15" s="5"/>
      <c r="O15" s="5"/>
    </row>
    <row r="16" spans="1:1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"/>
      <c r="M16" s="1"/>
      <c r="N16" s="1"/>
      <c r="O16" s="1"/>
    </row>
    <row r="17" spans="1:15" ht="19.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M23" s="1"/>
      <c r="N23" s="1"/>
      <c r="O23" s="1"/>
    </row>
    <row r="24" spans="1:15">
      <c r="A24" s="1"/>
      <c r="B24" s="1"/>
      <c r="C24" s="1"/>
      <c r="D24" s="1"/>
      <c r="E24" s="1"/>
      <c r="M24" s="1"/>
      <c r="N24" s="1"/>
      <c r="O24" s="1"/>
    </row>
    <row r="28" spans="1:15">
      <c r="C28" s="225"/>
      <c r="D28" s="225"/>
      <c r="E28" s="225"/>
      <c r="F28" s="225"/>
      <c r="G28" s="225"/>
      <c r="H28" s="225"/>
      <c r="I28" s="225"/>
    </row>
    <row r="29" spans="1:15">
      <c r="C29" s="225"/>
      <c r="D29" s="225"/>
      <c r="E29" s="225"/>
      <c r="F29" s="225"/>
      <c r="G29" s="225"/>
      <c r="H29" s="225"/>
      <c r="I29" s="225"/>
    </row>
  </sheetData>
  <mergeCells count="5">
    <mergeCell ref="C28:I28"/>
    <mergeCell ref="C29:I29"/>
    <mergeCell ref="A2:I2"/>
    <mergeCell ref="B12:E12"/>
    <mergeCell ref="B13:D13"/>
  </mergeCells>
  <pageMargins left="0.7" right="0.7" top="0.75" bottom="0.75" header="0.3" footer="0.3"/>
  <pageSetup paperSize="9" scale="92" orientation="landscape" r:id="rId1"/>
  <headerFooter>
    <oddHeader>&amp;L&amp;"Arial Narrow,Pogrubiony"EZ/86/2021/AŁD&amp;C&amp;"Arial Narrow,Pogrubiony"FORMUALARZ ASORTYMENTOWO - CENOWY&amp;R&amp;"Arial Narrow,Pogrubiony"ZAŁĄCZNIK NR 2 DO SWZ
ZAŁĄCZNIK NR ... DO UMOWY</oddHeader>
  </headerFooter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5"/>
  <sheetViews>
    <sheetView topLeftCell="A10" zoomScaleNormal="100" workbookViewId="0">
      <selection activeCell="A2" sqref="A2:O2"/>
    </sheetView>
  </sheetViews>
  <sheetFormatPr defaultRowHeight="14.25"/>
  <cols>
    <col min="1" max="1" width="3" customWidth="1"/>
    <col min="2" max="2" width="15.5" customWidth="1"/>
    <col min="3" max="3" width="7.75" customWidth="1"/>
    <col min="4" max="4" width="14" customWidth="1"/>
    <col min="5" max="5" width="8.375" customWidth="1"/>
    <col min="6" max="6" width="11.625" customWidth="1"/>
    <col min="7" max="7" width="14.125" customWidth="1"/>
    <col min="8" max="8" width="9.75" customWidth="1"/>
    <col min="9" max="9" width="5.375" customWidth="1"/>
    <col min="10" max="10" width="4.75" customWidth="1"/>
    <col min="11" max="11" width="5" customWidth="1"/>
    <col min="12" max="12" width="4.25" customWidth="1"/>
    <col min="13" max="13" width="11.25" customWidth="1"/>
    <col min="14" max="14" width="14.125" customWidth="1"/>
    <col min="15" max="15" width="23.875" customWidth="1"/>
  </cols>
  <sheetData>
    <row r="1" spans="1:15" ht="16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4.25" customHeight="1">
      <c r="A2" s="231" t="s">
        <v>499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6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65.75">
      <c r="A4" s="77" t="s">
        <v>44</v>
      </c>
      <c r="B4" s="78" t="s">
        <v>494</v>
      </c>
      <c r="C4" s="79" t="s">
        <v>46</v>
      </c>
      <c r="D4" s="79" t="s">
        <v>320</v>
      </c>
      <c r="E4" s="80" t="s">
        <v>47</v>
      </c>
      <c r="F4" s="81" t="s">
        <v>56</v>
      </c>
      <c r="G4" s="81" t="s">
        <v>48</v>
      </c>
      <c r="H4" s="82" t="s">
        <v>49</v>
      </c>
      <c r="I4" s="82" t="s">
        <v>50</v>
      </c>
      <c r="J4" s="82" t="s">
        <v>51</v>
      </c>
      <c r="K4" s="82" t="s">
        <v>52</v>
      </c>
      <c r="L4" s="82" t="s">
        <v>53</v>
      </c>
      <c r="M4" s="82" t="s">
        <v>54</v>
      </c>
      <c r="N4" s="82" t="s">
        <v>55</v>
      </c>
      <c r="O4" s="82" t="s">
        <v>553</v>
      </c>
    </row>
    <row r="5" spans="1:15" s="46" customFormat="1" ht="38.25">
      <c r="A5" s="83" t="s">
        <v>0</v>
      </c>
      <c r="B5" s="97"/>
      <c r="C5" s="85" t="s">
        <v>1</v>
      </c>
      <c r="D5" s="86" t="s">
        <v>468</v>
      </c>
      <c r="E5" s="85" t="s">
        <v>219</v>
      </c>
      <c r="F5" s="86" t="s">
        <v>469</v>
      </c>
      <c r="G5" s="87" t="s">
        <v>470</v>
      </c>
      <c r="H5" s="86"/>
      <c r="I5" s="85">
        <v>12</v>
      </c>
      <c r="J5" s="111" t="s">
        <v>5</v>
      </c>
      <c r="K5" s="85">
        <v>72</v>
      </c>
      <c r="L5" s="98"/>
      <c r="M5" s="112"/>
      <c r="N5" s="99"/>
      <c r="O5" s="83"/>
    </row>
    <row r="6" spans="1:15" ht="38.25">
      <c r="A6" s="92" t="s">
        <v>6</v>
      </c>
      <c r="B6" s="97"/>
      <c r="C6" s="111" t="s">
        <v>69</v>
      </c>
      <c r="D6" s="111" t="s">
        <v>324</v>
      </c>
      <c r="E6" s="111" t="s">
        <v>9</v>
      </c>
      <c r="F6" s="111" t="s">
        <v>71</v>
      </c>
      <c r="G6" s="113" t="s">
        <v>72</v>
      </c>
      <c r="H6" s="111"/>
      <c r="I6" s="111">
        <v>12</v>
      </c>
      <c r="J6" s="111" t="s">
        <v>5</v>
      </c>
      <c r="K6" s="111">
        <v>504</v>
      </c>
      <c r="L6" s="98"/>
      <c r="M6" s="99"/>
      <c r="N6" s="99"/>
      <c r="O6" s="92"/>
    </row>
    <row r="7" spans="1:15" ht="25.5">
      <c r="A7" s="83" t="s">
        <v>12</v>
      </c>
      <c r="B7" s="97"/>
      <c r="C7" s="111" t="s">
        <v>73</v>
      </c>
      <c r="D7" s="111" t="s">
        <v>324</v>
      </c>
      <c r="E7" s="113" t="s">
        <v>74</v>
      </c>
      <c r="F7" s="111" t="s">
        <v>71</v>
      </c>
      <c r="G7" s="113" t="s">
        <v>361</v>
      </c>
      <c r="H7" s="111"/>
      <c r="I7" s="111">
        <v>12</v>
      </c>
      <c r="J7" s="111" t="s">
        <v>5</v>
      </c>
      <c r="K7" s="111">
        <v>72</v>
      </c>
      <c r="L7" s="98"/>
      <c r="M7" s="99"/>
      <c r="N7" s="99"/>
      <c r="O7" s="92"/>
    </row>
    <row r="8" spans="1:15" ht="38.25">
      <c r="A8" s="92" t="s">
        <v>15</v>
      </c>
      <c r="B8" s="97"/>
      <c r="C8" s="111" t="s">
        <v>73</v>
      </c>
      <c r="D8" s="111" t="s">
        <v>324</v>
      </c>
      <c r="E8" s="111" t="s">
        <v>9</v>
      </c>
      <c r="F8" s="111" t="s">
        <v>71</v>
      </c>
      <c r="G8" s="113" t="s">
        <v>72</v>
      </c>
      <c r="H8" s="111"/>
      <c r="I8" s="111">
        <v>12</v>
      </c>
      <c r="J8" s="111" t="s">
        <v>5</v>
      </c>
      <c r="K8" s="111">
        <v>1512</v>
      </c>
      <c r="L8" s="98"/>
      <c r="M8" s="99"/>
      <c r="N8" s="99"/>
      <c r="O8" s="92"/>
    </row>
    <row r="9" spans="1:15" ht="38.25">
      <c r="A9" s="83" t="s">
        <v>18</v>
      </c>
      <c r="B9" s="97"/>
      <c r="C9" s="111" t="s">
        <v>73</v>
      </c>
      <c r="D9" s="111" t="s">
        <v>324</v>
      </c>
      <c r="E9" s="111" t="s">
        <v>9</v>
      </c>
      <c r="F9" s="111" t="s">
        <v>76</v>
      </c>
      <c r="G9" s="113" t="s">
        <v>72</v>
      </c>
      <c r="H9" s="111"/>
      <c r="I9" s="111">
        <v>12</v>
      </c>
      <c r="J9" s="111" t="s">
        <v>5</v>
      </c>
      <c r="K9" s="111">
        <v>1224</v>
      </c>
      <c r="L9" s="98"/>
      <c r="M9" s="99"/>
      <c r="N9" s="99"/>
      <c r="O9" s="92"/>
    </row>
    <row r="10" spans="1:15" s="43" customFormat="1" ht="25.5">
      <c r="A10" s="92" t="s">
        <v>21</v>
      </c>
      <c r="B10" s="97"/>
      <c r="C10" s="111" t="s">
        <v>73</v>
      </c>
      <c r="D10" s="111" t="s">
        <v>324</v>
      </c>
      <c r="E10" s="111" t="s">
        <v>9</v>
      </c>
      <c r="F10" s="111" t="s">
        <v>225</v>
      </c>
      <c r="G10" s="113" t="s">
        <v>77</v>
      </c>
      <c r="H10" s="111"/>
      <c r="I10" s="111"/>
      <c r="J10" s="111" t="s">
        <v>5</v>
      </c>
      <c r="K10" s="111">
        <v>72</v>
      </c>
      <c r="L10" s="98"/>
      <c r="M10" s="99"/>
      <c r="N10" s="99"/>
      <c r="O10" s="92"/>
    </row>
    <row r="11" spans="1:15" ht="25.5">
      <c r="A11" s="83" t="s">
        <v>23</v>
      </c>
      <c r="B11" s="97"/>
      <c r="C11" s="111" t="s">
        <v>57</v>
      </c>
      <c r="D11" s="111" t="s">
        <v>236</v>
      </c>
      <c r="E11" s="111" t="s">
        <v>3</v>
      </c>
      <c r="F11" s="111" t="s">
        <v>10</v>
      </c>
      <c r="G11" s="113" t="s">
        <v>77</v>
      </c>
      <c r="H11" s="111"/>
      <c r="I11" s="111">
        <v>12</v>
      </c>
      <c r="J11" s="111" t="s">
        <v>5</v>
      </c>
      <c r="K11" s="111">
        <v>1296</v>
      </c>
      <c r="L11" s="98"/>
      <c r="M11" s="99"/>
      <c r="N11" s="99"/>
      <c r="O11" s="92"/>
    </row>
    <row r="12" spans="1:15" ht="38.25">
      <c r="A12" s="92" t="s">
        <v>26</v>
      </c>
      <c r="B12" s="97"/>
      <c r="C12" s="111" t="s">
        <v>57</v>
      </c>
      <c r="D12" s="111" t="s">
        <v>324</v>
      </c>
      <c r="E12" s="111" t="s">
        <v>9</v>
      </c>
      <c r="F12" s="111" t="s">
        <v>76</v>
      </c>
      <c r="G12" s="113" t="s">
        <v>72</v>
      </c>
      <c r="H12" s="111"/>
      <c r="I12" s="111">
        <v>12</v>
      </c>
      <c r="J12" s="111" t="s">
        <v>5</v>
      </c>
      <c r="K12" s="111">
        <v>1728</v>
      </c>
      <c r="L12" s="98"/>
      <c r="M12" s="99"/>
      <c r="N12" s="99"/>
      <c r="O12" s="92"/>
    </row>
    <row r="13" spans="1:15" ht="25.5">
      <c r="A13" s="83" t="s">
        <v>28</v>
      </c>
      <c r="B13" s="97"/>
      <c r="C13" s="111" t="s">
        <v>57</v>
      </c>
      <c r="D13" s="111" t="s">
        <v>63</v>
      </c>
      <c r="E13" s="111" t="s">
        <v>9</v>
      </c>
      <c r="F13" s="111" t="s">
        <v>71</v>
      </c>
      <c r="G13" s="113" t="s">
        <v>77</v>
      </c>
      <c r="H13" s="111"/>
      <c r="I13" s="111">
        <v>12</v>
      </c>
      <c r="J13" s="111" t="s">
        <v>5</v>
      </c>
      <c r="K13" s="111">
        <v>72</v>
      </c>
      <c r="L13" s="100"/>
      <c r="M13" s="99"/>
      <c r="N13" s="99"/>
      <c r="O13" s="92"/>
    </row>
    <row r="14" spans="1:15" ht="51">
      <c r="A14" s="92" t="s">
        <v>32</v>
      </c>
      <c r="B14" s="97"/>
      <c r="C14" s="111" t="s">
        <v>7</v>
      </c>
      <c r="D14" s="111" t="s">
        <v>180</v>
      </c>
      <c r="E14" s="111" t="s">
        <v>9</v>
      </c>
      <c r="F14" s="111" t="s">
        <v>10</v>
      </c>
      <c r="G14" s="113" t="s">
        <v>441</v>
      </c>
      <c r="H14" s="113"/>
      <c r="I14" s="111">
        <v>12</v>
      </c>
      <c r="J14" s="111" t="s">
        <v>5</v>
      </c>
      <c r="K14" s="111">
        <v>72</v>
      </c>
      <c r="L14" s="100"/>
      <c r="M14" s="99"/>
      <c r="N14" s="99"/>
      <c r="O14" s="92"/>
    </row>
    <row r="15" spans="1:15" s="36" customFormat="1" ht="25.5">
      <c r="A15" s="83" t="s">
        <v>35</v>
      </c>
      <c r="B15" s="97"/>
      <c r="C15" s="111" t="s">
        <v>7</v>
      </c>
      <c r="D15" s="111" t="s">
        <v>183</v>
      </c>
      <c r="E15" s="111" t="s">
        <v>3</v>
      </c>
      <c r="F15" s="111" t="s">
        <v>79</v>
      </c>
      <c r="G15" s="113" t="s">
        <v>80</v>
      </c>
      <c r="H15" s="111"/>
      <c r="I15" s="111">
        <v>12</v>
      </c>
      <c r="J15" s="111" t="s">
        <v>5</v>
      </c>
      <c r="K15" s="111">
        <v>936</v>
      </c>
      <c r="L15" s="100"/>
      <c r="M15" s="99"/>
      <c r="N15" s="99"/>
      <c r="O15" s="92"/>
    </row>
    <row r="16" spans="1:15" ht="38.25">
      <c r="A16" s="92" t="s">
        <v>38</v>
      </c>
      <c r="B16" s="97"/>
      <c r="C16" s="111" t="s">
        <v>7</v>
      </c>
      <c r="D16" s="111" t="s">
        <v>236</v>
      </c>
      <c r="E16" s="111" t="s">
        <v>9</v>
      </c>
      <c r="F16" s="111" t="s">
        <v>10</v>
      </c>
      <c r="G16" s="113" t="s">
        <v>72</v>
      </c>
      <c r="H16" s="111"/>
      <c r="I16" s="111">
        <v>12</v>
      </c>
      <c r="J16" s="111" t="s">
        <v>5</v>
      </c>
      <c r="K16" s="111">
        <v>648</v>
      </c>
      <c r="L16" s="100"/>
      <c r="M16" s="99"/>
      <c r="N16" s="99"/>
      <c r="O16" s="92"/>
    </row>
    <row r="17" spans="1:15" s="43" customFormat="1" ht="38.25">
      <c r="A17" s="83" t="s">
        <v>68</v>
      </c>
      <c r="B17" s="97"/>
      <c r="C17" s="111" t="s">
        <v>7</v>
      </c>
      <c r="D17" s="111" t="s">
        <v>324</v>
      </c>
      <c r="E17" s="111" t="s">
        <v>9</v>
      </c>
      <c r="F17" s="111" t="s">
        <v>71</v>
      </c>
      <c r="G17" s="113" t="s">
        <v>403</v>
      </c>
      <c r="H17" s="111"/>
      <c r="I17" s="111">
        <v>12</v>
      </c>
      <c r="J17" s="111" t="s">
        <v>5</v>
      </c>
      <c r="K17" s="111">
        <v>72</v>
      </c>
      <c r="L17" s="100"/>
      <c r="M17" s="99"/>
      <c r="N17" s="99"/>
      <c r="O17" s="92"/>
    </row>
    <row r="18" spans="1:15" s="38" customFormat="1" ht="51">
      <c r="A18" s="92" t="s">
        <v>109</v>
      </c>
      <c r="B18" s="97"/>
      <c r="C18" s="111" t="s">
        <v>16</v>
      </c>
      <c r="D18" s="111" t="s">
        <v>183</v>
      </c>
      <c r="E18" s="111" t="s">
        <v>3</v>
      </c>
      <c r="F18" s="111" t="s">
        <v>243</v>
      </c>
      <c r="G18" s="113" t="s">
        <v>442</v>
      </c>
      <c r="H18" s="111"/>
      <c r="I18" s="111">
        <v>12</v>
      </c>
      <c r="J18" s="111" t="s">
        <v>5</v>
      </c>
      <c r="K18" s="111">
        <v>72</v>
      </c>
      <c r="L18" s="100"/>
      <c r="M18" s="99"/>
      <c r="N18" s="99"/>
      <c r="O18" s="92"/>
    </row>
    <row r="19" spans="1:15" ht="38.25">
      <c r="A19" s="83" t="s">
        <v>111</v>
      </c>
      <c r="B19" s="97"/>
      <c r="C19" s="111" t="s">
        <v>16</v>
      </c>
      <c r="D19" s="111" t="s">
        <v>183</v>
      </c>
      <c r="E19" s="111" t="s">
        <v>3</v>
      </c>
      <c r="F19" s="111" t="s">
        <v>81</v>
      </c>
      <c r="G19" s="113" t="s">
        <v>82</v>
      </c>
      <c r="H19" s="111"/>
      <c r="I19" s="111">
        <v>12</v>
      </c>
      <c r="J19" s="111" t="s">
        <v>5</v>
      </c>
      <c r="K19" s="111">
        <v>1368</v>
      </c>
      <c r="L19" s="100"/>
      <c r="M19" s="99"/>
      <c r="N19" s="99"/>
      <c r="O19" s="92"/>
    </row>
    <row r="20" spans="1:15" s="38" customFormat="1" ht="25.5">
      <c r="A20" s="92" t="s">
        <v>112</v>
      </c>
      <c r="B20" s="97"/>
      <c r="C20" s="111" t="s">
        <v>16</v>
      </c>
      <c r="D20" s="111" t="s">
        <v>183</v>
      </c>
      <c r="E20" s="111" t="s">
        <v>3</v>
      </c>
      <c r="F20" s="111" t="s">
        <v>188</v>
      </c>
      <c r="G20" s="113" t="s">
        <v>77</v>
      </c>
      <c r="H20" s="111"/>
      <c r="I20" s="111">
        <v>12</v>
      </c>
      <c r="J20" s="111" t="s">
        <v>5</v>
      </c>
      <c r="K20" s="111">
        <v>72</v>
      </c>
      <c r="L20" s="100"/>
      <c r="M20" s="99"/>
      <c r="N20" s="99"/>
      <c r="O20" s="92"/>
    </row>
    <row r="21" spans="1:15" s="38" customFormat="1">
      <c r="A21" s="83" t="s">
        <v>113</v>
      </c>
      <c r="B21" s="97"/>
      <c r="C21" s="111" t="s">
        <v>16</v>
      </c>
      <c r="D21" s="111" t="s">
        <v>236</v>
      </c>
      <c r="E21" s="111" t="s">
        <v>3</v>
      </c>
      <c r="F21" s="111" t="s">
        <v>79</v>
      </c>
      <c r="G21" s="113" t="s">
        <v>92</v>
      </c>
      <c r="H21" s="111"/>
      <c r="I21" s="111">
        <v>36</v>
      </c>
      <c r="J21" s="111" t="s">
        <v>5</v>
      </c>
      <c r="K21" s="111">
        <v>72</v>
      </c>
      <c r="L21" s="100"/>
      <c r="M21" s="99"/>
      <c r="N21" s="99"/>
      <c r="O21" s="92"/>
    </row>
    <row r="22" spans="1:15" s="43" customFormat="1" ht="51">
      <c r="A22" s="92" t="s">
        <v>114</v>
      </c>
      <c r="B22" s="97"/>
      <c r="C22" s="111" t="s">
        <v>16</v>
      </c>
      <c r="D22" s="111" t="s">
        <v>180</v>
      </c>
      <c r="E22" s="111" t="s">
        <v>9</v>
      </c>
      <c r="F22" s="111" t="s">
        <v>14</v>
      </c>
      <c r="G22" s="113" t="s">
        <v>441</v>
      </c>
      <c r="H22" s="111"/>
      <c r="I22" s="111">
        <v>36</v>
      </c>
      <c r="J22" s="111" t="s">
        <v>5</v>
      </c>
      <c r="K22" s="111">
        <v>72</v>
      </c>
      <c r="L22" s="100"/>
      <c r="M22" s="99"/>
      <c r="N22" s="99"/>
      <c r="O22" s="92"/>
    </row>
    <row r="23" spans="1:15" s="43" customFormat="1" ht="51">
      <c r="A23" s="83" t="s">
        <v>116</v>
      </c>
      <c r="B23" s="97"/>
      <c r="C23" s="111" t="s">
        <v>16</v>
      </c>
      <c r="D23" s="111" t="s">
        <v>443</v>
      </c>
      <c r="E23" s="111" t="s">
        <v>9</v>
      </c>
      <c r="F23" s="111" t="s">
        <v>10</v>
      </c>
      <c r="G23" s="113" t="s">
        <v>441</v>
      </c>
      <c r="H23" s="111"/>
      <c r="I23" s="111"/>
      <c r="J23" s="111" t="s">
        <v>5</v>
      </c>
      <c r="K23" s="111">
        <v>72</v>
      </c>
      <c r="L23" s="100"/>
      <c r="M23" s="99"/>
      <c r="N23" s="99"/>
      <c r="O23" s="92"/>
    </row>
    <row r="24" spans="1:15" s="43" customFormat="1" ht="38.25">
      <c r="A24" s="92" t="s">
        <v>118</v>
      </c>
      <c r="B24" s="97"/>
      <c r="C24" s="111" t="s">
        <v>16</v>
      </c>
      <c r="D24" s="111" t="s">
        <v>236</v>
      </c>
      <c r="E24" s="111" t="s">
        <v>3</v>
      </c>
      <c r="F24" s="111" t="s">
        <v>10</v>
      </c>
      <c r="G24" s="113" t="s">
        <v>403</v>
      </c>
      <c r="H24" s="111"/>
      <c r="I24" s="111">
        <v>12</v>
      </c>
      <c r="J24" s="111" t="s">
        <v>5</v>
      </c>
      <c r="K24" s="111">
        <v>72</v>
      </c>
      <c r="L24" s="100"/>
      <c r="M24" s="99"/>
      <c r="N24" s="99"/>
      <c r="O24" s="92"/>
    </row>
    <row r="25" spans="1:15" ht="25.5">
      <c r="A25" s="83" t="s">
        <v>119</v>
      </c>
      <c r="B25" s="97"/>
      <c r="C25" s="111" t="s">
        <v>19</v>
      </c>
      <c r="D25" s="111" t="s">
        <v>183</v>
      </c>
      <c r="E25" s="111" t="s">
        <v>3</v>
      </c>
      <c r="F25" s="111" t="s">
        <v>30</v>
      </c>
      <c r="G25" s="113" t="s">
        <v>83</v>
      </c>
      <c r="H25" s="111"/>
      <c r="I25" s="111">
        <v>12</v>
      </c>
      <c r="J25" s="111" t="s">
        <v>5</v>
      </c>
      <c r="K25" s="111">
        <v>2160</v>
      </c>
      <c r="L25" s="100"/>
      <c r="M25" s="99"/>
      <c r="N25" s="99"/>
      <c r="O25" s="92"/>
    </row>
    <row r="26" spans="1:15" s="43" customFormat="1" ht="51">
      <c r="A26" s="92" t="s">
        <v>120</v>
      </c>
      <c r="B26" s="97"/>
      <c r="C26" s="111" t="s">
        <v>19</v>
      </c>
      <c r="D26" s="111" t="s">
        <v>183</v>
      </c>
      <c r="E26" s="111" t="s">
        <v>3</v>
      </c>
      <c r="F26" s="111" t="s">
        <v>30</v>
      </c>
      <c r="G26" s="113" t="s">
        <v>444</v>
      </c>
      <c r="H26" s="111"/>
      <c r="I26" s="111"/>
      <c r="J26" s="111" t="s">
        <v>5</v>
      </c>
      <c r="K26" s="111">
        <v>72</v>
      </c>
      <c r="L26" s="100"/>
      <c r="M26" s="99"/>
      <c r="N26" s="99"/>
      <c r="O26" s="92"/>
    </row>
    <row r="27" spans="1:15" s="43" customFormat="1" ht="51">
      <c r="A27" s="83" t="s">
        <v>121</v>
      </c>
      <c r="B27" s="97"/>
      <c r="C27" s="111" t="s">
        <v>19</v>
      </c>
      <c r="D27" s="111" t="s">
        <v>183</v>
      </c>
      <c r="E27" s="111" t="s">
        <v>3</v>
      </c>
      <c r="F27" s="111" t="s">
        <v>243</v>
      </c>
      <c r="G27" s="113" t="s">
        <v>442</v>
      </c>
      <c r="H27" s="111"/>
      <c r="I27" s="111"/>
      <c r="J27" s="111" t="s">
        <v>5</v>
      </c>
      <c r="K27" s="111">
        <v>72</v>
      </c>
      <c r="L27" s="100"/>
      <c r="M27" s="99"/>
      <c r="N27" s="99"/>
      <c r="O27" s="92"/>
    </row>
    <row r="28" spans="1:15" s="43" customFormat="1" ht="38.25">
      <c r="A28" s="92" t="s">
        <v>124</v>
      </c>
      <c r="B28" s="97"/>
      <c r="C28" s="111" t="s">
        <v>19</v>
      </c>
      <c r="D28" s="111" t="s">
        <v>183</v>
      </c>
      <c r="E28" s="111" t="s">
        <v>3</v>
      </c>
      <c r="F28" s="111" t="s">
        <v>59</v>
      </c>
      <c r="G28" s="113" t="s">
        <v>403</v>
      </c>
      <c r="H28" s="111"/>
      <c r="I28" s="111">
        <v>12</v>
      </c>
      <c r="J28" s="111" t="s">
        <v>5</v>
      </c>
      <c r="K28" s="111">
        <v>72</v>
      </c>
      <c r="L28" s="100"/>
      <c r="M28" s="99"/>
      <c r="N28" s="99"/>
      <c r="O28" s="92"/>
    </row>
    <row r="29" spans="1:15" ht="38.25">
      <c r="A29" s="83" t="s">
        <v>125</v>
      </c>
      <c r="B29" s="97"/>
      <c r="C29" s="111" t="s">
        <v>29</v>
      </c>
      <c r="D29" s="111" t="s">
        <v>183</v>
      </c>
      <c r="E29" s="111" t="s">
        <v>3</v>
      </c>
      <c r="F29" s="111" t="s">
        <v>85</v>
      </c>
      <c r="G29" s="113" t="s">
        <v>86</v>
      </c>
      <c r="H29" s="111"/>
      <c r="I29" s="111">
        <v>12</v>
      </c>
      <c r="J29" s="111" t="s">
        <v>5</v>
      </c>
      <c r="K29" s="111">
        <v>72</v>
      </c>
      <c r="L29" s="100"/>
      <c r="M29" s="99"/>
      <c r="N29" s="99"/>
      <c r="O29" s="92"/>
    </row>
    <row r="30" spans="1:15" ht="16.5">
      <c r="A30" s="76"/>
      <c r="B30" s="76"/>
      <c r="C30" s="76"/>
      <c r="D30" s="76"/>
      <c r="E30" s="76"/>
      <c r="F30" s="76"/>
      <c r="G30" s="230" t="s">
        <v>41</v>
      </c>
      <c r="H30" s="230"/>
      <c r="I30" s="230"/>
      <c r="J30" s="230"/>
      <c r="K30" s="230"/>
      <c r="L30" s="230"/>
      <c r="M30" s="230"/>
      <c r="N30" s="96">
        <f>SUM(N5:N29)</f>
        <v>0</v>
      </c>
      <c r="O30" s="76"/>
    </row>
    <row r="32" spans="1:15" ht="21.75" customHeight="1"/>
    <row r="33" spans="1:15" ht="20.25" customHeight="1"/>
    <row r="35" spans="1:15" ht="23.25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</row>
    <row r="36" spans="1:15" ht="23.2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</row>
    <row r="38" spans="1:15">
      <c r="B38" s="225"/>
      <c r="C38" s="225"/>
      <c r="D38" s="225"/>
      <c r="E38" s="225"/>
    </row>
    <row r="39" spans="1:15">
      <c r="B39" s="225"/>
      <c r="C39" s="225"/>
      <c r="D39" s="225"/>
    </row>
    <row r="40" spans="1:15">
      <c r="D40" s="225"/>
      <c r="E40" s="225"/>
      <c r="F40" s="225"/>
      <c r="G40" s="225"/>
    </row>
    <row r="41" spans="1:15">
      <c r="D41" s="225"/>
      <c r="E41" s="225"/>
      <c r="F41" s="225"/>
    </row>
    <row r="42" spans="1:15">
      <c r="E42" s="225"/>
      <c r="F42" s="225"/>
    </row>
    <row r="54" spans="6:12">
      <c r="F54" s="225"/>
      <c r="G54" s="225"/>
      <c r="H54" s="225"/>
      <c r="I54" s="225"/>
      <c r="J54" s="225"/>
      <c r="K54" s="225"/>
      <c r="L54" s="225"/>
    </row>
    <row r="55" spans="6:12">
      <c r="F55" s="225"/>
      <c r="G55" s="225"/>
      <c r="H55" s="225"/>
      <c r="I55" s="225"/>
      <c r="J55" s="225"/>
      <c r="K55" s="225"/>
      <c r="L55" s="225"/>
    </row>
  </sheetData>
  <mergeCells count="10">
    <mergeCell ref="A2:O2"/>
    <mergeCell ref="F55:L55"/>
    <mergeCell ref="E42:F42"/>
    <mergeCell ref="B39:D39"/>
    <mergeCell ref="A35:O36"/>
    <mergeCell ref="B38:E38"/>
    <mergeCell ref="D40:G40"/>
    <mergeCell ref="F54:L54"/>
    <mergeCell ref="D41:F41"/>
    <mergeCell ref="G30:M3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&amp;L&amp;"Arial Narrow,Pogrubiony"EZ/86/2021/AŁD&amp;C&amp;"Arial Narrow,Pogrubiony"FORMULARZ ASORTYMENTOWO- CENOWY&amp;R&amp;"Arial Narrow,Pogrubiony"ZAŁĄCZNIK NR 2 DO SWZ
ZAŁĄCZNIK NR ... DO UMOWY</oddHeader>
    <oddFooter>Strona &amp;P</oddFooter>
  </headerFooter>
  <rowBreaks count="1" manualBreakCount="1">
    <brk id="1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7"/>
  <sheetViews>
    <sheetView zoomScaleNormal="100" workbookViewId="0">
      <selection activeCell="A10" sqref="A10:O10"/>
    </sheetView>
  </sheetViews>
  <sheetFormatPr defaultRowHeight="14.25"/>
  <cols>
    <col min="1" max="1" width="3.875" customWidth="1"/>
    <col min="2" max="2" width="15" customWidth="1"/>
    <col min="3" max="3" width="9.375" customWidth="1"/>
    <col min="4" max="4" width="12.625" customWidth="1"/>
    <col min="6" max="6" width="11" customWidth="1"/>
    <col min="7" max="7" width="14.25" customWidth="1"/>
    <col min="8" max="8" width="11.125" customWidth="1"/>
    <col min="9" max="9" width="5.875" customWidth="1"/>
    <col min="10" max="10" width="4.875" customWidth="1"/>
    <col min="11" max="11" width="5.875" customWidth="1"/>
    <col min="12" max="12" width="4.375" customWidth="1"/>
    <col min="13" max="13" width="10.875" customWidth="1"/>
    <col min="14" max="14" width="12.125" customWidth="1"/>
    <col min="15" max="15" width="21.875" customWidth="1"/>
    <col min="16" max="16" width="10" customWidth="1"/>
    <col min="18" max="18" width="9.75" bestFit="1" customWidth="1"/>
  </cols>
  <sheetData>
    <row r="1" spans="1:17" ht="16.5">
      <c r="A1" s="231" t="s">
        <v>558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7" ht="16.5">
      <c r="A2" s="232" t="s">
        <v>500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76"/>
    </row>
    <row r="3" spans="1:17" ht="16.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76"/>
    </row>
    <row r="4" spans="1:17" s="31" customFormat="1" ht="15" customHeight="1">
      <c r="A4" s="233" t="s">
        <v>501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76"/>
    </row>
    <row r="5" spans="1:17" s="71" customFormat="1" ht="16.5">
      <c r="A5" s="235" t="s">
        <v>493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76"/>
    </row>
    <row r="6" spans="1:17" s="71" customFormat="1" ht="16.5">
      <c r="A6" s="236" t="s">
        <v>502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</row>
    <row r="7" spans="1:17">
      <c r="A7" s="234" t="s">
        <v>503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</row>
    <row r="8" spans="1:17" s="71" customFormat="1" ht="17.25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7" s="71" customFormat="1" ht="16.5">
      <c r="A9" s="236" t="s">
        <v>504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</row>
    <row r="10" spans="1:17" s="71" customFormat="1" ht="16.5">
      <c r="A10" s="236" t="s">
        <v>505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</row>
    <row r="11" spans="1:17" s="71" customFormat="1" ht="16.5">
      <c r="A11" s="237" t="s">
        <v>506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</row>
    <row r="12" spans="1:17" s="71" customFormat="1" ht="16.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7" ht="204">
      <c r="A13" s="77" t="s">
        <v>44</v>
      </c>
      <c r="B13" s="78" t="s">
        <v>494</v>
      </c>
      <c r="C13" s="79" t="s">
        <v>46</v>
      </c>
      <c r="D13" s="79" t="s">
        <v>320</v>
      </c>
      <c r="E13" s="80" t="s">
        <v>47</v>
      </c>
      <c r="F13" s="81" t="s">
        <v>56</v>
      </c>
      <c r="G13" s="81" t="s">
        <v>48</v>
      </c>
      <c r="H13" s="82" t="s">
        <v>49</v>
      </c>
      <c r="I13" s="82" t="s">
        <v>50</v>
      </c>
      <c r="J13" s="82" t="s">
        <v>51</v>
      </c>
      <c r="K13" s="82" t="s">
        <v>52</v>
      </c>
      <c r="L13" s="82" t="s">
        <v>53</v>
      </c>
      <c r="M13" s="82" t="s">
        <v>54</v>
      </c>
      <c r="N13" s="82" t="s">
        <v>55</v>
      </c>
      <c r="O13" s="82" t="s">
        <v>554</v>
      </c>
      <c r="Q13" s="34"/>
    </row>
    <row r="14" spans="1:17" ht="49.5">
      <c r="A14" s="103" t="s">
        <v>0</v>
      </c>
      <c r="B14" s="101"/>
      <c r="C14" s="105">
        <v>0</v>
      </c>
      <c r="D14" s="106" t="s">
        <v>408</v>
      </c>
      <c r="E14" s="105" t="s">
        <v>3</v>
      </c>
      <c r="F14" s="105" t="s">
        <v>30</v>
      </c>
      <c r="G14" s="106" t="s">
        <v>353</v>
      </c>
      <c r="H14" s="105"/>
      <c r="I14" s="105">
        <v>36</v>
      </c>
      <c r="J14" s="105" t="s">
        <v>5</v>
      </c>
      <c r="K14" s="105">
        <v>72</v>
      </c>
      <c r="L14" s="116"/>
      <c r="M14" s="117"/>
      <c r="N14" s="149">
        <f>K14*M14</f>
        <v>0</v>
      </c>
      <c r="O14" s="101"/>
    </row>
    <row r="15" spans="1:17" ht="33">
      <c r="A15" s="103" t="s">
        <v>6</v>
      </c>
      <c r="B15" s="101"/>
      <c r="C15" s="105">
        <v>1</v>
      </c>
      <c r="D15" s="106" t="s">
        <v>409</v>
      </c>
      <c r="E15" s="105" t="s">
        <v>3</v>
      </c>
      <c r="F15" s="105" t="s">
        <v>97</v>
      </c>
      <c r="G15" s="106" t="s">
        <v>212</v>
      </c>
      <c r="H15" s="105"/>
      <c r="I15" s="105">
        <v>36</v>
      </c>
      <c r="J15" s="105" t="s">
        <v>5</v>
      </c>
      <c r="K15" s="105">
        <v>720</v>
      </c>
      <c r="L15" s="116"/>
      <c r="M15" s="117"/>
      <c r="N15" s="149">
        <f t="shared" ref="N15:N66" si="0">K15*M15</f>
        <v>0</v>
      </c>
      <c r="O15" s="101"/>
    </row>
    <row r="16" spans="1:17" ht="33">
      <c r="A16" s="103" t="s">
        <v>12</v>
      </c>
      <c r="B16" s="101"/>
      <c r="C16" s="105">
        <v>1</v>
      </c>
      <c r="D16" s="106" t="s">
        <v>409</v>
      </c>
      <c r="E16" s="105" t="s">
        <v>179</v>
      </c>
      <c r="F16" s="105" t="s">
        <v>410</v>
      </c>
      <c r="G16" s="106" t="s">
        <v>92</v>
      </c>
      <c r="H16" s="105"/>
      <c r="I16" s="105">
        <v>36</v>
      </c>
      <c r="J16" s="105" t="s">
        <v>5</v>
      </c>
      <c r="K16" s="105">
        <v>72</v>
      </c>
      <c r="L16" s="116"/>
      <c r="M16" s="117"/>
      <c r="N16" s="149">
        <f t="shared" si="0"/>
        <v>0</v>
      </c>
      <c r="O16" s="101"/>
    </row>
    <row r="17" spans="1:16" s="70" customFormat="1" ht="33">
      <c r="A17" s="103" t="s">
        <v>15</v>
      </c>
      <c r="B17" s="101"/>
      <c r="C17" s="105">
        <v>5</v>
      </c>
      <c r="D17" s="106" t="s">
        <v>392</v>
      </c>
      <c r="E17" s="105" t="s">
        <v>174</v>
      </c>
      <c r="F17" s="105" t="s">
        <v>105</v>
      </c>
      <c r="G17" s="106" t="s">
        <v>194</v>
      </c>
      <c r="H17" s="105"/>
      <c r="I17" s="105">
        <v>12</v>
      </c>
      <c r="J17" s="105" t="s">
        <v>5</v>
      </c>
      <c r="K17" s="105">
        <v>72</v>
      </c>
      <c r="L17" s="116"/>
      <c r="M17" s="117"/>
      <c r="N17" s="149">
        <f t="shared" si="0"/>
        <v>0</v>
      </c>
      <c r="O17" s="101"/>
    </row>
    <row r="18" spans="1:16" ht="49.5">
      <c r="A18" s="103" t="s">
        <v>18</v>
      </c>
      <c r="B18" s="101"/>
      <c r="C18" s="105">
        <v>5</v>
      </c>
      <c r="D18" s="106" t="s">
        <v>193</v>
      </c>
      <c r="E18" s="105" t="s">
        <v>3</v>
      </c>
      <c r="F18" s="105" t="s">
        <v>67</v>
      </c>
      <c r="G18" s="106" t="s">
        <v>354</v>
      </c>
      <c r="H18" s="105"/>
      <c r="I18" s="105">
        <v>12</v>
      </c>
      <c r="J18" s="105" t="s">
        <v>5</v>
      </c>
      <c r="K18" s="105">
        <v>72</v>
      </c>
      <c r="L18" s="116"/>
      <c r="M18" s="117"/>
      <c r="N18" s="149">
        <f t="shared" si="0"/>
        <v>0</v>
      </c>
      <c r="O18" s="101"/>
    </row>
    <row r="19" spans="1:16" s="66" customFormat="1" ht="49.5">
      <c r="A19" s="103" t="s">
        <v>21</v>
      </c>
      <c r="B19" s="101"/>
      <c r="C19" s="105" t="s">
        <v>29</v>
      </c>
      <c r="D19" s="106" t="s">
        <v>180</v>
      </c>
      <c r="E19" s="105" t="s">
        <v>3</v>
      </c>
      <c r="F19" s="105" t="s">
        <v>81</v>
      </c>
      <c r="G19" s="106" t="s">
        <v>181</v>
      </c>
      <c r="H19" s="105"/>
      <c r="I19" s="105">
        <v>6</v>
      </c>
      <c r="J19" s="105" t="s">
        <v>5</v>
      </c>
      <c r="K19" s="105">
        <v>72</v>
      </c>
      <c r="L19" s="116"/>
      <c r="M19" s="117"/>
      <c r="N19" s="149">
        <f t="shared" si="0"/>
        <v>0</v>
      </c>
      <c r="O19" s="101"/>
      <c r="P19"/>
    </row>
    <row r="20" spans="1:16" s="66" customFormat="1" ht="49.5">
      <c r="A20" s="103" t="s">
        <v>23</v>
      </c>
      <c r="B20" s="101"/>
      <c r="C20" s="105" t="s">
        <v>29</v>
      </c>
      <c r="D20" s="106" t="s">
        <v>20</v>
      </c>
      <c r="E20" s="105" t="s">
        <v>3</v>
      </c>
      <c r="F20" s="105" t="s">
        <v>30</v>
      </c>
      <c r="G20" s="106" t="s">
        <v>471</v>
      </c>
      <c r="H20" s="105"/>
      <c r="I20" s="105">
        <v>36</v>
      </c>
      <c r="J20" s="105" t="s">
        <v>5</v>
      </c>
      <c r="K20" s="105">
        <v>72</v>
      </c>
      <c r="L20" s="116"/>
      <c r="M20" s="117"/>
      <c r="N20" s="149">
        <f t="shared" si="0"/>
        <v>0</v>
      </c>
      <c r="O20" s="101"/>
      <c r="P20"/>
    </row>
    <row r="21" spans="1:16" s="66" customFormat="1" ht="33">
      <c r="A21" s="103" t="s">
        <v>26</v>
      </c>
      <c r="B21" s="101"/>
      <c r="C21" s="105" t="s">
        <v>29</v>
      </c>
      <c r="D21" s="106" t="s">
        <v>411</v>
      </c>
      <c r="E21" s="105" t="s">
        <v>3</v>
      </c>
      <c r="F21" s="105" t="s">
        <v>184</v>
      </c>
      <c r="G21" s="106" t="s">
        <v>77</v>
      </c>
      <c r="H21" s="105"/>
      <c r="I21" s="105">
        <v>36</v>
      </c>
      <c r="J21" s="105" t="s">
        <v>5</v>
      </c>
      <c r="K21" s="105">
        <v>288</v>
      </c>
      <c r="L21" s="116"/>
      <c r="M21" s="117"/>
      <c r="N21" s="149">
        <f t="shared" si="0"/>
        <v>0</v>
      </c>
      <c r="O21" s="101"/>
      <c r="P21"/>
    </row>
    <row r="22" spans="1:16" s="66" customFormat="1" ht="49.5">
      <c r="A22" s="103" t="s">
        <v>28</v>
      </c>
      <c r="B22" s="101"/>
      <c r="C22" s="105" t="s">
        <v>29</v>
      </c>
      <c r="D22" s="106" t="s">
        <v>355</v>
      </c>
      <c r="E22" s="105" t="s">
        <v>3</v>
      </c>
      <c r="F22" s="105" t="s">
        <v>81</v>
      </c>
      <c r="G22" s="106" t="s">
        <v>181</v>
      </c>
      <c r="H22" s="105"/>
      <c r="I22" s="105">
        <v>6</v>
      </c>
      <c r="J22" s="105" t="s">
        <v>5</v>
      </c>
      <c r="K22" s="105">
        <v>72</v>
      </c>
      <c r="L22" s="116"/>
      <c r="M22" s="117"/>
      <c r="N22" s="149">
        <f t="shared" si="0"/>
        <v>0</v>
      </c>
      <c r="O22" s="101"/>
      <c r="P22"/>
    </row>
    <row r="23" spans="1:16" s="66" customFormat="1" ht="49.5">
      <c r="A23" s="103" t="s">
        <v>32</v>
      </c>
      <c r="B23" s="101"/>
      <c r="C23" s="105" t="s">
        <v>29</v>
      </c>
      <c r="D23" s="106" t="s">
        <v>355</v>
      </c>
      <c r="E23" s="105" t="s">
        <v>3</v>
      </c>
      <c r="F23" s="105" t="s">
        <v>185</v>
      </c>
      <c r="G23" s="106" t="s">
        <v>375</v>
      </c>
      <c r="H23" s="105"/>
      <c r="I23" s="105">
        <v>36</v>
      </c>
      <c r="J23" s="105" t="s">
        <v>5</v>
      </c>
      <c r="K23" s="105">
        <v>72</v>
      </c>
      <c r="L23" s="116"/>
      <c r="M23" s="117"/>
      <c r="N23" s="149">
        <f t="shared" si="0"/>
        <v>0</v>
      </c>
      <c r="O23" s="101"/>
      <c r="P23" s="40"/>
    </row>
    <row r="24" spans="1:16" s="66" customFormat="1" ht="82.5">
      <c r="A24" s="103" t="s">
        <v>35</v>
      </c>
      <c r="B24" s="101"/>
      <c r="C24" s="105" t="s">
        <v>29</v>
      </c>
      <c r="D24" s="106" t="s">
        <v>413</v>
      </c>
      <c r="E24" s="105" t="s">
        <v>3</v>
      </c>
      <c r="F24" s="105" t="s">
        <v>110</v>
      </c>
      <c r="G24" s="106" t="s">
        <v>472</v>
      </c>
      <c r="H24" s="105"/>
      <c r="I24" s="105">
        <v>36</v>
      </c>
      <c r="J24" s="105" t="s">
        <v>5</v>
      </c>
      <c r="K24" s="105">
        <v>1080</v>
      </c>
      <c r="L24" s="116"/>
      <c r="M24" s="117"/>
      <c r="N24" s="149">
        <f t="shared" si="0"/>
        <v>0</v>
      </c>
      <c r="O24" s="101"/>
      <c r="P24" s="69"/>
    </row>
    <row r="25" spans="1:16" s="66" customFormat="1" ht="66">
      <c r="A25" s="103" t="s">
        <v>38</v>
      </c>
      <c r="B25" s="101"/>
      <c r="C25" s="105" t="s">
        <v>29</v>
      </c>
      <c r="D25" s="106" t="s">
        <v>186</v>
      </c>
      <c r="E25" s="105" t="s">
        <v>3</v>
      </c>
      <c r="F25" s="105" t="s">
        <v>110</v>
      </c>
      <c r="G25" s="106" t="s">
        <v>412</v>
      </c>
      <c r="H25" s="105"/>
      <c r="I25" s="105">
        <v>36</v>
      </c>
      <c r="J25" s="105" t="s">
        <v>5</v>
      </c>
      <c r="K25" s="105">
        <v>144</v>
      </c>
      <c r="L25" s="116"/>
      <c r="M25" s="117"/>
      <c r="N25" s="149">
        <f t="shared" si="0"/>
        <v>0</v>
      </c>
      <c r="O25" s="101"/>
      <c r="P25"/>
    </row>
    <row r="26" spans="1:16" s="66" customFormat="1" ht="66">
      <c r="A26" s="103" t="s">
        <v>68</v>
      </c>
      <c r="B26" s="101"/>
      <c r="C26" s="105" t="s">
        <v>29</v>
      </c>
      <c r="D26" s="106" t="s">
        <v>187</v>
      </c>
      <c r="E26" s="105" t="s">
        <v>3</v>
      </c>
      <c r="F26" s="105" t="s">
        <v>188</v>
      </c>
      <c r="G26" s="106" t="s">
        <v>414</v>
      </c>
      <c r="H26" s="105"/>
      <c r="I26" s="105">
        <v>36</v>
      </c>
      <c r="J26" s="105" t="s">
        <v>5</v>
      </c>
      <c r="K26" s="105">
        <v>72</v>
      </c>
      <c r="L26" s="116"/>
      <c r="M26" s="117"/>
      <c r="N26" s="149">
        <f t="shared" si="0"/>
        <v>0</v>
      </c>
      <c r="O26" s="101"/>
      <c r="P26"/>
    </row>
    <row r="27" spans="1:16" s="66" customFormat="1" ht="33">
      <c r="A27" s="103" t="s">
        <v>109</v>
      </c>
      <c r="B27" s="101"/>
      <c r="C27" s="105" t="s">
        <v>29</v>
      </c>
      <c r="D27" s="106" t="s">
        <v>411</v>
      </c>
      <c r="E27" s="105" t="s">
        <v>3</v>
      </c>
      <c r="F27" s="105" t="s">
        <v>189</v>
      </c>
      <c r="G27" s="106" t="s">
        <v>190</v>
      </c>
      <c r="H27" s="105"/>
      <c r="I27" s="105">
        <v>36</v>
      </c>
      <c r="J27" s="105" t="s">
        <v>5</v>
      </c>
      <c r="K27" s="105">
        <v>1152</v>
      </c>
      <c r="L27" s="116"/>
      <c r="M27" s="117"/>
      <c r="N27" s="149">
        <f t="shared" si="0"/>
        <v>0</v>
      </c>
      <c r="O27" s="101"/>
      <c r="P27"/>
    </row>
    <row r="28" spans="1:16" s="66" customFormat="1" ht="82.5">
      <c r="A28" s="103" t="s">
        <v>111</v>
      </c>
      <c r="B28" s="101"/>
      <c r="C28" s="105" t="s">
        <v>29</v>
      </c>
      <c r="D28" s="106" t="s">
        <v>357</v>
      </c>
      <c r="E28" s="105" t="s">
        <v>3</v>
      </c>
      <c r="F28" s="105" t="s">
        <v>30</v>
      </c>
      <c r="G28" s="106" t="s">
        <v>415</v>
      </c>
      <c r="H28" s="105"/>
      <c r="I28" s="105">
        <v>6</v>
      </c>
      <c r="J28" s="105" t="s">
        <v>5</v>
      </c>
      <c r="K28" s="105">
        <v>480</v>
      </c>
      <c r="L28" s="116"/>
      <c r="M28" s="117"/>
      <c r="N28" s="149">
        <f t="shared" si="0"/>
        <v>0</v>
      </c>
      <c r="O28" s="101"/>
      <c r="P28" s="40"/>
    </row>
    <row r="29" spans="1:16" s="70" customFormat="1" ht="82.5">
      <c r="A29" s="103" t="s">
        <v>112</v>
      </c>
      <c r="B29" s="101"/>
      <c r="C29" s="105" t="s">
        <v>29</v>
      </c>
      <c r="D29" s="106" t="s">
        <v>476</v>
      </c>
      <c r="E29" s="105" t="s">
        <v>3</v>
      </c>
      <c r="F29" s="105" t="s">
        <v>477</v>
      </c>
      <c r="G29" s="106" t="s">
        <v>478</v>
      </c>
      <c r="H29" s="105"/>
      <c r="I29" s="105">
        <v>6</v>
      </c>
      <c r="J29" s="105" t="s">
        <v>5</v>
      </c>
      <c r="K29" s="105">
        <v>6</v>
      </c>
      <c r="L29" s="116"/>
      <c r="M29" s="117"/>
      <c r="N29" s="149">
        <f t="shared" si="0"/>
        <v>0</v>
      </c>
      <c r="O29" s="101"/>
    </row>
    <row r="30" spans="1:16" s="70" customFormat="1" ht="82.5">
      <c r="A30" s="103" t="s">
        <v>113</v>
      </c>
      <c r="B30" s="101"/>
      <c r="C30" s="105" t="s">
        <v>29</v>
      </c>
      <c r="D30" s="106" t="s">
        <v>483</v>
      </c>
      <c r="E30" s="118" t="s">
        <v>3</v>
      </c>
      <c r="F30" s="105" t="s">
        <v>477</v>
      </c>
      <c r="G30" s="106" t="s">
        <v>478</v>
      </c>
      <c r="H30" s="105"/>
      <c r="I30" s="105">
        <v>6</v>
      </c>
      <c r="J30" s="105" t="s">
        <v>5</v>
      </c>
      <c r="K30" s="105">
        <v>6</v>
      </c>
      <c r="L30" s="116"/>
      <c r="M30" s="117"/>
      <c r="N30" s="149">
        <f t="shared" si="0"/>
        <v>0</v>
      </c>
      <c r="O30" s="101"/>
    </row>
    <row r="31" spans="1:16" s="70" customFormat="1" ht="82.5">
      <c r="A31" s="103" t="s">
        <v>114</v>
      </c>
      <c r="B31" s="101"/>
      <c r="C31" s="105" t="s">
        <v>29</v>
      </c>
      <c r="D31" s="106" t="s">
        <v>479</v>
      </c>
      <c r="E31" s="118" t="s">
        <v>3</v>
      </c>
      <c r="F31" s="105" t="s">
        <v>477</v>
      </c>
      <c r="G31" s="106" t="s">
        <v>480</v>
      </c>
      <c r="H31" s="105"/>
      <c r="I31" s="105">
        <v>6</v>
      </c>
      <c r="J31" s="105" t="s">
        <v>5</v>
      </c>
      <c r="K31" s="105">
        <v>6</v>
      </c>
      <c r="L31" s="116"/>
      <c r="M31" s="117"/>
      <c r="N31" s="149">
        <f t="shared" si="0"/>
        <v>0</v>
      </c>
      <c r="O31" s="101"/>
    </row>
    <row r="32" spans="1:16" s="70" customFormat="1" ht="66">
      <c r="A32" s="103" t="s">
        <v>116</v>
      </c>
      <c r="B32" s="101"/>
      <c r="C32" s="105" t="s">
        <v>29</v>
      </c>
      <c r="D32" s="106" t="s">
        <v>84</v>
      </c>
      <c r="E32" s="118" t="s">
        <v>3</v>
      </c>
      <c r="F32" s="105" t="s">
        <v>477</v>
      </c>
      <c r="G32" s="106" t="s">
        <v>480</v>
      </c>
      <c r="H32" s="105"/>
      <c r="I32" s="105">
        <v>36</v>
      </c>
      <c r="J32" s="105" t="s">
        <v>5</v>
      </c>
      <c r="K32" s="105">
        <v>36</v>
      </c>
      <c r="L32" s="116"/>
      <c r="M32" s="117"/>
      <c r="N32" s="149">
        <f t="shared" si="0"/>
        <v>0</v>
      </c>
      <c r="O32" s="101"/>
    </row>
    <row r="33" spans="1:16" s="70" customFormat="1" ht="82.5">
      <c r="A33" s="103" t="s">
        <v>118</v>
      </c>
      <c r="B33" s="101"/>
      <c r="C33" s="105" t="s">
        <v>29</v>
      </c>
      <c r="D33" s="106" t="s">
        <v>481</v>
      </c>
      <c r="E33" s="118" t="s">
        <v>3</v>
      </c>
      <c r="F33" s="105" t="s">
        <v>463</v>
      </c>
      <c r="G33" s="106" t="s">
        <v>480</v>
      </c>
      <c r="H33" s="105"/>
      <c r="I33" s="105">
        <v>6</v>
      </c>
      <c r="J33" s="105" t="s">
        <v>5</v>
      </c>
      <c r="K33" s="105">
        <v>6</v>
      </c>
      <c r="L33" s="116"/>
      <c r="M33" s="117"/>
      <c r="N33" s="149">
        <f t="shared" si="0"/>
        <v>0</v>
      </c>
      <c r="O33" s="101"/>
    </row>
    <row r="34" spans="1:16" s="70" customFormat="1" ht="66">
      <c r="A34" s="103" t="s">
        <v>119</v>
      </c>
      <c r="B34" s="101"/>
      <c r="C34" s="105" t="s">
        <v>29</v>
      </c>
      <c r="D34" s="106" t="s">
        <v>78</v>
      </c>
      <c r="E34" s="118" t="s">
        <v>482</v>
      </c>
      <c r="F34" s="105" t="s">
        <v>463</v>
      </c>
      <c r="G34" s="106" t="s">
        <v>480</v>
      </c>
      <c r="H34" s="105"/>
      <c r="I34" s="105">
        <v>6</v>
      </c>
      <c r="J34" s="105" t="s">
        <v>5</v>
      </c>
      <c r="K34" s="105">
        <v>6</v>
      </c>
      <c r="L34" s="116"/>
      <c r="M34" s="117"/>
      <c r="N34" s="149">
        <f t="shared" si="0"/>
        <v>0</v>
      </c>
      <c r="O34" s="101"/>
    </row>
    <row r="35" spans="1:16" s="70" customFormat="1" ht="33">
      <c r="A35" s="103" t="s">
        <v>120</v>
      </c>
      <c r="B35" s="101"/>
      <c r="C35" s="105" t="s">
        <v>29</v>
      </c>
      <c r="D35" s="106" t="s">
        <v>402</v>
      </c>
      <c r="E35" s="105" t="s">
        <v>174</v>
      </c>
      <c r="F35" s="105" t="s">
        <v>59</v>
      </c>
      <c r="G35" s="106" t="s">
        <v>77</v>
      </c>
      <c r="H35" s="105"/>
      <c r="I35" s="105">
        <v>6</v>
      </c>
      <c r="J35" s="105" t="s">
        <v>5</v>
      </c>
      <c r="K35" s="105">
        <v>36</v>
      </c>
      <c r="L35" s="116"/>
      <c r="M35" s="117"/>
      <c r="N35" s="149">
        <f t="shared" si="0"/>
        <v>0</v>
      </c>
      <c r="O35" s="101"/>
    </row>
    <row r="36" spans="1:16" s="70" customFormat="1" ht="49.5">
      <c r="A36" s="103" t="s">
        <v>121</v>
      </c>
      <c r="B36" s="101"/>
      <c r="C36" s="105" t="s">
        <v>29</v>
      </c>
      <c r="D36" s="106" t="s">
        <v>393</v>
      </c>
      <c r="E36" s="105" t="s">
        <v>3</v>
      </c>
      <c r="F36" s="105" t="s">
        <v>350</v>
      </c>
      <c r="G36" s="106" t="s">
        <v>77</v>
      </c>
      <c r="H36" s="105"/>
      <c r="I36" s="105">
        <v>36</v>
      </c>
      <c r="J36" s="105" t="s">
        <v>5</v>
      </c>
      <c r="K36" s="105">
        <v>144</v>
      </c>
      <c r="L36" s="116"/>
      <c r="M36" s="117"/>
      <c r="N36" s="149">
        <f t="shared" si="0"/>
        <v>0</v>
      </c>
      <c r="O36" s="101"/>
    </row>
    <row r="37" spans="1:16" s="70" customFormat="1" ht="115.5">
      <c r="A37" s="103" t="s">
        <v>124</v>
      </c>
      <c r="B37" s="101"/>
      <c r="C37" s="105" t="s">
        <v>29</v>
      </c>
      <c r="D37" s="106" t="s">
        <v>400</v>
      </c>
      <c r="E37" s="105" t="s">
        <v>3</v>
      </c>
      <c r="F37" s="105" t="s">
        <v>79</v>
      </c>
      <c r="G37" s="106" t="s">
        <v>475</v>
      </c>
      <c r="H37" s="105"/>
      <c r="I37" s="105">
        <v>6</v>
      </c>
      <c r="J37" s="105" t="s">
        <v>5</v>
      </c>
      <c r="K37" s="105">
        <v>6</v>
      </c>
      <c r="L37" s="116"/>
      <c r="M37" s="117"/>
      <c r="N37" s="149">
        <f t="shared" si="0"/>
        <v>0</v>
      </c>
      <c r="O37" s="101"/>
    </row>
    <row r="38" spans="1:16" s="70" customFormat="1" ht="49.5">
      <c r="A38" s="103" t="s">
        <v>125</v>
      </c>
      <c r="B38" s="101"/>
      <c r="C38" s="105" t="s">
        <v>29</v>
      </c>
      <c r="D38" s="106" t="s">
        <v>355</v>
      </c>
      <c r="E38" s="105" t="s">
        <v>3</v>
      </c>
      <c r="F38" s="105" t="s">
        <v>81</v>
      </c>
      <c r="G38" s="106" t="s">
        <v>77</v>
      </c>
      <c r="H38" s="105"/>
      <c r="I38" s="105">
        <v>6</v>
      </c>
      <c r="J38" s="105" t="s">
        <v>5</v>
      </c>
      <c r="K38" s="105">
        <v>36</v>
      </c>
      <c r="L38" s="116"/>
      <c r="M38" s="117"/>
      <c r="N38" s="149">
        <f t="shared" si="0"/>
        <v>0</v>
      </c>
      <c r="O38" s="101"/>
    </row>
    <row r="39" spans="1:16" s="66" customFormat="1" ht="49.5">
      <c r="A39" s="103" t="s">
        <v>126</v>
      </c>
      <c r="B39" s="101"/>
      <c r="C39" s="105" t="s">
        <v>19</v>
      </c>
      <c r="D39" s="106" t="s">
        <v>417</v>
      </c>
      <c r="E39" s="105" t="s">
        <v>3</v>
      </c>
      <c r="F39" s="105" t="s">
        <v>416</v>
      </c>
      <c r="G39" s="106" t="s">
        <v>80</v>
      </c>
      <c r="H39" s="105"/>
      <c r="I39" s="105">
        <v>36</v>
      </c>
      <c r="J39" s="105" t="s">
        <v>5</v>
      </c>
      <c r="K39" s="105">
        <v>72</v>
      </c>
      <c r="L39" s="116"/>
      <c r="M39" s="117"/>
      <c r="N39" s="149">
        <f t="shared" si="0"/>
        <v>0</v>
      </c>
      <c r="O39" s="101"/>
      <c r="P39"/>
    </row>
    <row r="40" spans="1:16" s="66" customFormat="1" ht="49.5">
      <c r="A40" s="103" t="s">
        <v>127</v>
      </c>
      <c r="B40" s="101"/>
      <c r="C40" s="105" t="s">
        <v>19</v>
      </c>
      <c r="D40" s="106" t="s">
        <v>419</v>
      </c>
      <c r="E40" s="105" t="s">
        <v>3</v>
      </c>
      <c r="F40" s="105" t="s">
        <v>418</v>
      </c>
      <c r="G40" s="106" t="s">
        <v>92</v>
      </c>
      <c r="H40" s="105"/>
      <c r="I40" s="105">
        <v>36</v>
      </c>
      <c r="J40" s="105" t="s">
        <v>5</v>
      </c>
      <c r="K40" s="105">
        <v>72</v>
      </c>
      <c r="L40" s="116"/>
      <c r="M40" s="117"/>
      <c r="N40" s="149">
        <f t="shared" si="0"/>
        <v>0</v>
      </c>
      <c r="O40" s="101"/>
      <c r="P40"/>
    </row>
    <row r="41" spans="1:16" s="66" customFormat="1" ht="49.5">
      <c r="A41" s="103" t="s">
        <v>128</v>
      </c>
      <c r="B41" s="101"/>
      <c r="C41" s="105" t="s">
        <v>19</v>
      </c>
      <c r="D41" s="106" t="s">
        <v>420</v>
      </c>
      <c r="E41" s="105" t="s">
        <v>3</v>
      </c>
      <c r="F41" s="105" t="s">
        <v>356</v>
      </c>
      <c r="G41" s="106" t="s">
        <v>80</v>
      </c>
      <c r="H41" s="105"/>
      <c r="I41" s="105">
        <v>36</v>
      </c>
      <c r="J41" s="105" t="s">
        <v>5</v>
      </c>
      <c r="K41" s="105">
        <v>1584</v>
      </c>
      <c r="L41" s="116"/>
      <c r="M41" s="117"/>
      <c r="N41" s="149">
        <f t="shared" si="0"/>
        <v>0</v>
      </c>
      <c r="O41" s="101"/>
      <c r="P41"/>
    </row>
    <row r="42" spans="1:16" s="66" customFormat="1" ht="49.5">
      <c r="A42" s="103" t="s">
        <v>132</v>
      </c>
      <c r="B42" s="101"/>
      <c r="C42" s="105" t="s">
        <v>19</v>
      </c>
      <c r="D42" s="106" t="s">
        <v>411</v>
      </c>
      <c r="E42" s="105" t="s">
        <v>3</v>
      </c>
      <c r="F42" s="105" t="s">
        <v>30</v>
      </c>
      <c r="G42" s="106" t="s">
        <v>358</v>
      </c>
      <c r="H42" s="105"/>
      <c r="I42" s="105">
        <v>36</v>
      </c>
      <c r="J42" s="105" t="s">
        <v>5</v>
      </c>
      <c r="K42" s="105">
        <v>72</v>
      </c>
      <c r="L42" s="116"/>
      <c r="M42" s="117"/>
      <c r="N42" s="149">
        <f t="shared" si="0"/>
        <v>0</v>
      </c>
      <c r="O42" s="101"/>
      <c r="P42" s="40"/>
    </row>
    <row r="43" spans="1:16" s="66" customFormat="1" ht="49.5">
      <c r="A43" s="103" t="s">
        <v>134</v>
      </c>
      <c r="B43" s="101"/>
      <c r="C43" s="105" t="s">
        <v>16</v>
      </c>
      <c r="D43" s="106" t="s">
        <v>421</v>
      </c>
      <c r="E43" s="105" t="s">
        <v>3</v>
      </c>
      <c r="F43" s="105" t="s">
        <v>81</v>
      </c>
      <c r="G43" s="106" t="s">
        <v>80</v>
      </c>
      <c r="H43" s="105"/>
      <c r="I43" s="105">
        <v>36</v>
      </c>
      <c r="J43" s="105" t="s">
        <v>5</v>
      </c>
      <c r="K43" s="105">
        <v>72</v>
      </c>
      <c r="L43" s="116"/>
      <c r="M43" s="117"/>
      <c r="N43" s="149">
        <f t="shared" si="0"/>
        <v>0</v>
      </c>
      <c r="O43" s="101"/>
      <c r="P43" s="40"/>
    </row>
    <row r="44" spans="1:16" s="66" customFormat="1" ht="33">
      <c r="A44" s="103" t="s">
        <v>135</v>
      </c>
      <c r="B44" s="101"/>
      <c r="C44" s="105" t="s">
        <v>16</v>
      </c>
      <c r="D44" s="106" t="s">
        <v>191</v>
      </c>
      <c r="E44" s="105" t="s">
        <v>3</v>
      </c>
      <c r="F44" s="105" t="s">
        <v>59</v>
      </c>
      <c r="G44" s="106" t="s">
        <v>80</v>
      </c>
      <c r="H44" s="105"/>
      <c r="I44" s="105">
        <v>36</v>
      </c>
      <c r="J44" s="105" t="s">
        <v>5</v>
      </c>
      <c r="K44" s="105">
        <v>72</v>
      </c>
      <c r="L44" s="116"/>
      <c r="M44" s="117"/>
      <c r="N44" s="149">
        <f t="shared" si="0"/>
        <v>0</v>
      </c>
      <c r="O44" s="101"/>
      <c r="P44"/>
    </row>
    <row r="45" spans="1:16" s="66" customFormat="1" ht="49.5">
      <c r="A45" s="103" t="s">
        <v>136</v>
      </c>
      <c r="B45" s="101"/>
      <c r="C45" s="105" t="s">
        <v>16</v>
      </c>
      <c r="D45" s="106" t="s">
        <v>411</v>
      </c>
      <c r="E45" s="105" t="s">
        <v>3</v>
      </c>
      <c r="F45" s="105" t="s">
        <v>192</v>
      </c>
      <c r="G45" s="106" t="s">
        <v>358</v>
      </c>
      <c r="H45" s="105"/>
      <c r="I45" s="105">
        <v>36</v>
      </c>
      <c r="J45" s="105" t="s">
        <v>5</v>
      </c>
      <c r="K45" s="105">
        <v>576</v>
      </c>
      <c r="L45" s="116"/>
      <c r="M45" s="117"/>
      <c r="N45" s="149">
        <f t="shared" si="0"/>
        <v>0</v>
      </c>
      <c r="O45" s="101"/>
      <c r="P45"/>
    </row>
    <row r="46" spans="1:16" s="66" customFormat="1" ht="49.5">
      <c r="A46" s="103" t="s">
        <v>138</v>
      </c>
      <c r="B46" s="101"/>
      <c r="C46" s="105" t="s">
        <v>7</v>
      </c>
      <c r="D46" s="106" t="s">
        <v>422</v>
      </c>
      <c r="E46" s="105" t="s">
        <v>3</v>
      </c>
      <c r="F46" s="105" t="s">
        <v>10</v>
      </c>
      <c r="G46" s="106" t="s">
        <v>80</v>
      </c>
      <c r="H46" s="105"/>
      <c r="I46" s="105">
        <v>36</v>
      </c>
      <c r="J46" s="105" t="s">
        <v>5</v>
      </c>
      <c r="K46" s="105">
        <v>72</v>
      </c>
      <c r="L46" s="116"/>
      <c r="M46" s="117"/>
      <c r="N46" s="149">
        <f t="shared" si="0"/>
        <v>0</v>
      </c>
      <c r="O46" s="101"/>
      <c r="P46"/>
    </row>
    <row r="47" spans="1:16" s="70" customFormat="1" ht="49.5">
      <c r="A47" s="103" t="s">
        <v>139</v>
      </c>
      <c r="B47" s="101"/>
      <c r="C47" s="105">
        <v>0</v>
      </c>
      <c r="D47" s="106" t="s">
        <v>423</v>
      </c>
      <c r="E47" s="118" t="s">
        <v>424</v>
      </c>
      <c r="F47" s="105" t="s">
        <v>425</v>
      </c>
      <c r="G47" s="106" t="s">
        <v>426</v>
      </c>
      <c r="H47" s="105"/>
      <c r="I47" s="105">
        <v>12</v>
      </c>
      <c r="J47" s="105" t="s">
        <v>5</v>
      </c>
      <c r="K47" s="105">
        <v>36</v>
      </c>
      <c r="L47" s="116"/>
      <c r="M47" s="117"/>
      <c r="N47" s="149">
        <f t="shared" si="0"/>
        <v>0</v>
      </c>
      <c r="O47" s="101"/>
    </row>
    <row r="48" spans="1:16" s="66" customFormat="1" ht="49.5">
      <c r="A48" s="103" t="s">
        <v>140</v>
      </c>
      <c r="B48" s="101"/>
      <c r="C48" s="105" t="s">
        <v>7</v>
      </c>
      <c r="D48" s="106" t="s">
        <v>231</v>
      </c>
      <c r="E48" s="106" t="s">
        <v>507</v>
      </c>
      <c r="F48" s="105" t="s">
        <v>327</v>
      </c>
      <c r="G48" s="106" t="s">
        <v>328</v>
      </c>
      <c r="H48" s="105"/>
      <c r="I48" s="105">
        <v>12</v>
      </c>
      <c r="J48" s="105" t="s">
        <v>5</v>
      </c>
      <c r="K48" s="105">
        <v>144</v>
      </c>
      <c r="L48" s="116"/>
      <c r="M48" s="117"/>
      <c r="N48" s="149">
        <f t="shared" si="0"/>
        <v>0</v>
      </c>
      <c r="O48" s="101"/>
      <c r="P48" s="30"/>
    </row>
    <row r="49" spans="1:16" s="66" customFormat="1" ht="49.5">
      <c r="A49" s="103" t="s">
        <v>142</v>
      </c>
      <c r="B49" s="101"/>
      <c r="C49" s="105" t="s">
        <v>7</v>
      </c>
      <c r="D49" s="106" t="s">
        <v>231</v>
      </c>
      <c r="E49" s="118" t="s">
        <v>508</v>
      </c>
      <c r="F49" s="105" t="s">
        <v>327</v>
      </c>
      <c r="G49" s="106" t="s">
        <v>328</v>
      </c>
      <c r="H49" s="105"/>
      <c r="I49" s="105">
        <v>12</v>
      </c>
      <c r="J49" s="105" t="s">
        <v>5</v>
      </c>
      <c r="K49" s="105">
        <v>144</v>
      </c>
      <c r="L49" s="116"/>
      <c r="M49" s="117"/>
      <c r="N49" s="149">
        <f t="shared" si="0"/>
        <v>0</v>
      </c>
      <c r="O49" s="101"/>
      <c r="P49" s="28"/>
    </row>
    <row r="50" spans="1:16" s="71" customFormat="1" ht="33">
      <c r="A50" s="103" t="s">
        <v>145</v>
      </c>
      <c r="B50" s="102"/>
      <c r="C50" s="119">
        <v>0</v>
      </c>
      <c r="D50" s="120" t="s">
        <v>150</v>
      </c>
      <c r="E50" s="119" t="s">
        <v>174</v>
      </c>
      <c r="F50" s="120" t="s">
        <v>66</v>
      </c>
      <c r="G50" s="121" t="s">
        <v>207</v>
      </c>
      <c r="H50" s="120"/>
      <c r="I50" s="119">
        <v>36</v>
      </c>
      <c r="J50" s="105" t="s">
        <v>5</v>
      </c>
      <c r="K50" s="119">
        <v>4176</v>
      </c>
      <c r="L50" s="116"/>
      <c r="M50" s="117"/>
      <c r="N50" s="149">
        <f t="shared" si="0"/>
        <v>0</v>
      </c>
      <c r="O50" s="122"/>
    </row>
    <row r="51" spans="1:16" s="71" customFormat="1" ht="33">
      <c r="A51" s="103" t="s">
        <v>159</v>
      </c>
      <c r="B51" s="102"/>
      <c r="C51" s="119">
        <v>0</v>
      </c>
      <c r="D51" s="120" t="s">
        <v>389</v>
      </c>
      <c r="E51" s="119" t="s">
        <v>174</v>
      </c>
      <c r="F51" s="120" t="s">
        <v>66</v>
      </c>
      <c r="G51" s="121" t="s">
        <v>207</v>
      </c>
      <c r="H51" s="120"/>
      <c r="I51" s="119">
        <v>36</v>
      </c>
      <c r="J51" s="105" t="s">
        <v>5</v>
      </c>
      <c r="K51" s="119">
        <v>144</v>
      </c>
      <c r="L51" s="116"/>
      <c r="M51" s="117"/>
      <c r="N51" s="149">
        <f t="shared" si="0"/>
        <v>0</v>
      </c>
      <c r="O51" s="122"/>
    </row>
    <row r="52" spans="1:16" s="71" customFormat="1" ht="16.5">
      <c r="A52" s="103" t="s">
        <v>160</v>
      </c>
      <c r="B52" s="102"/>
      <c r="C52" s="105">
        <v>1</v>
      </c>
      <c r="D52" s="106" t="s">
        <v>389</v>
      </c>
      <c r="E52" s="106" t="s">
        <v>174</v>
      </c>
      <c r="F52" s="105" t="s">
        <v>390</v>
      </c>
      <c r="G52" s="105" t="s">
        <v>330</v>
      </c>
      <c r="H52" s="105"/>
      <c r="I52" s="105">
        <v>36</v>
      </c>
      <c r="J52" s="105" t="s">
        <v>5</v>
      </c>
      <c r="K52" s="105">
        <v>72</v>
      </c>
      <c r="L52" s="116"/>
      <c r="M52" s="117"/>
      <c r="N52" s="149">
        <f t="shared" si="0"/>
        <v>0</v>
      </c>
      <c r="O52" s="101"/>
    </row>
    <row r="53" spans="1:16" s="71" customFormat="1" ht="49.5">
      <c r="A53" s="103" t="s">
        <v>161</v>
      </c>
      <c r="B53" s="102"/>
      <c r="C53" s="105" t="s">
        <v>29</v>
      </c>
      <c r="D53" s="106" t="s">
        <v>434</v>
      </c>
      <c r="E53" s="106"/>
      <c r="F53" s="105"/>
      <c r="G53" s="106" t="s">
        <v>143</v>
      </c>
      <c r="H53" s="105"/>
      <c r="I53" s="105">
        <v>6</v>
      </c>
      <c r="J53" s="105" t="s">
        <v>5</v>
      </c>
      <c r="K53" s="105">
        <v>36</v>
      </c>
      <c r="L53" s="116"/>
      <c r="M53" s="117"/>
      <c r="N53" s="149">
        <f t="shared" si="0"/>
        <v>0</v>
      </c>
      <c r="O53" s="101"/>
    </row>
    <row r="54" spans="1:16" s="71" customFormat="1" ht="66">
      <c r="A54" s="103" t="s">
        <v>162</v>
      </c>
      <c r="B54" s="123"/>
      <c r="C54" s="105" t="s">
        <v>29</v>
      </c>
      <c r="D54" s="106" t="s">
        <v>90</v>
      </c>
      <c r="E54" s="105" t="s">
        <v>3</v>
      </c>
      <c r="F54" s="105" t="s">
        <v>105</v>
      </c>
      <c r="G54" s="106" t="s">
        <v>349</v>
      </c>
      <c r="H54" s="105"/>
      <c r="I54" s="105">
        <v>36</v>
      </c>
      <c r="J54" s="105" t="s">
        <v>5</v>
      </c>
      <c r="K54" s="105">
        <v>144</v>
      </c>
      <c r="L54" s="116"/>
      <c r="M54" s="117"/>
      <c r="N54" s="149">
        <f t="shared" si="0"/>
        <v>0</v>
      </c>
      <c r="O54" s="101"/>
    </row>
    <row r="55" spans="1:16" s="71" customFormat="1" ht="33">
      <c r="A55" s="103" t="s">
        <v>163</v>
      </c>
      <c r="B55" s="101"/>
      <c r="C55" s="105" t="s">
        <v>19</v>
      </c>
      <c r="D55" s="106" t="s">
        <v>388</v>
      </c>
      <c r="E55" s="105" t="s">
        <v>219</v>
      </c>
      <c r="F55" s="105" t="s">
        <v>237</v>
      </c>
      <c r="G55" s="106" t="s">
        <v>77</v>
      </c>
      <c r="H55" s="105"/>
      <c r="I55" s="105">
        <v>36</v>
      </c>
      <c r="J55" s="105" t="s">
        <v>5</v>
      </c>
      <c r="K55" s="105">
        <v>72</v>
      </c>
      <c r="L55" s="116"/>
      <c r="M55" s="117"/>
      <c r="N55" s="149">
        <f t="shared" si="0"/>
        <v>0</v>
      </c>
      <c r="O55" s="101"/>
    </row>
    <row r="56" spans="1:16" s="71" customFormat="1" ht="33">
      <c r="A56" s="103" t="s">
        <v>164</v>
      </c>
      <c r="B56" s="114"/>
      <c r="C56" s="124"/>
      <c r="D56" s="107"/>
      <c r="E56" s="125" t="s">
        <v>101</v>
      </c>
      <c r="F56" s="126"/>
      <c r="G56" s="124" t="s">
        <v>334</v>
      </c>
      <c r="H56" s="127"/>
      <c r="I56" s="128">
        <v>36</v>
      </c>
      <c r="J56" s="129" t="s">
        <v>5</v>
      </c>
      <c r="K56" s="130">
        <v>250</v>
      </c>
      <c r="L56" s="131"/>
      <c r="M56" s="117"/>
      <c r="N56" s="149">
        <f t="shared" si="0"/>
        <v>0</v>
      </c>
      <c r="O56" s="101"/>
    </row>
    <row r="57" spans="1:16" s="71" customFormat="1" ht="33">
      <c r="A57" s="103" t="s">
        <v>165</v>
      </c>
      <c r="B57" s="115"/>
      <c r="C57" s="133"/>
      <c r="D57" s="107"/>
      <c r="E57" s="125" t="s">
        <v>101</v>
      </c>
      <c r="F57" s="126"/>
      <c r="G57" s="133" t="s">
        <v>333</v>
      </c>
      <c r="H57" s="134"/>
      <c r="I57" s="135">
        <v>36</v>
      </c>
      <c r="J57" s="126" t="s">
        <v>5</v>
      </c>
      <c r="K57" s="136">
        <v>250</v>
      </c>
      <c r="L57" s="131"/>
      <c r="M57" s="117"/>
      <c r="N57" s="149">
        <f t="shared" si="0"/>
        <v>0</v>
      </c>
      <c r="O57" s="101"/>
    </row>
    <row r="58" spans="1:16" s="71" customFormat="1" ht="16.5">
      <c r="A58" s="103" t="s">
        <v>166</v>
      </c>
      <c r="B58" s="115"/>
      <c r="C58" s="133"/>
      <c r="D58" s="107"/>
      <c r="E58" s="125" t="s">
        <v>101</v>
      </c>
      <c r="F58" s="126"/>
      <c r="G58" s="133" t="s">
        <v>335</v>
      </c>
      <c r="H58" s="137"/>
      <c r="I58" s="138">
        <v>36</v>
      </c>
      <c r="J58" s="126" t="s">
        <v>5</v>
      </c>
      <c r="K58" s="121">
        <v>250</v>
      </c>
      <c r="L58" s="131"/>
      <c r="M58" s="117"/>
      <c r="N58" s="149">
        <f t="shared" si="0"/>
        <v>0</v>
      </c>
      <c r="O58" s="101"/>
    </row>
    <row r="59" spans="1:16" s="71" customFormat="1" ht="33">
      <c r="A59" s="103" t="s">
        <v>332</v>
      </c>
      <c r="B59" s="115"/>
      <c r="C59" s="133"/>
      <c r="D59" s="107"/>
      <c r="E59" s="125" t="s">
        <v>101</v>
      </c>
      <c r="F59" s="126"/>
      <c r="G59" s="133" t="s">
        <v>336</v>
      </c>
      <c r="H59" s="137"/>
      <c r="I59" s="138">
        <v>36</v>
      </c>
      <c r="J59" s="126" t="s">
        <v>5</v>
      </c>
      <c r="K59" s="121">
        <v>250</v>
      </c>
      <c r="L59" s="131"/>
      <c r="M59" s="117"/>
      <c r="N59" s="149">
        <f t="shared" si="0"/>
        <v>0</v>
      </c>
      <c r="O59" s="101"/>
    </row>
    <row r="60" spans="1:16" s="71" customFormat="1" ht="33">
      <c r="A60" s="103" t="s">
        <v>339</v>
      </c>
      <c r="B60" s="102"/>
      <c r="C60" s="106" t="s">
        <v>73</v>
      </c>
      <c r="D60" s="106" t="s">
        <v>324</v>
      </c>
      <c r="E60" s="106" t="s">
        <v>9</v>
      </c>
      <c r="F60" s="106" t="s">
        <v>323</v>
      </c>
      <c r="G60" s="106" t="s">
        <v>359</v>
      </c>
      <c r="H60" s="106"/>
      <c r="I60" s="106">
        <v>36</v>
      </c>
      <c r="J60" s="106" t="s">
        <v>5</v>
      </c>
      <c r="K60" s="106">
        <v>288</v>
      </c>
      <c r="L60" s="139"/>
      <c r="M60" s="117"/>
      <c r="N60" s="149">
        <f t="shared" si="0"/>
        <v>0</v>
      </c>
      <c r="O60" s="102"/>
    </row>
    <row r="61" spans="1:16" s="71" customFormat="1" ht="33">
      <c r="A61" s="103" t="s">
        <v>340</v>
      </c>
      <c r="B61" s="102"/>
      <c r="C61" s="106" t="s">
        <v>19</v>
      </c>
      <c r="D61" s="106" t="s">
        <v>236</v>
      </c>
      <c r="E61" s="106" t="s">
        <v>9</v>
      </c>
      <c r="F61" s="106" t="s">
        <v>65</v>
      </c>
      <c r="G61" s="106" t="s">
        <v>17</v>
      </c>
      <c r="H61" s="106"/>
      <c r="I61" s="106">
        <v>36</v>
      </c>
      <c r="J61" s="106" t="s">
        <v>5</v>
      </c>
      <c r="K61" s="106">
        <v>288</v>
      </c>
      <c r="L61" s="139"/>
      <c r="M61" s="117"/>
      <c r="N61" s="149">
        <f t="shared" si="0"/>
        <v>0</v>
      </c>
      <c r="O61" s="102"/>
    </row>
    <row r="62" spans="1:16" s="71" customFormat="1" ht="33">
      <c r="A62" s="103" t="s">
        <v>341</v>
      </c>
      <c r="B62" s="102"/>
      <c r="C62" s="106" t="s">
        <v>19</v>
      </c>
      <c r="D62" s="106" t="s">
        <v>183</v>
      </c>
      <c r="E62" s="106" t="s">
        <v>3</v>
      </c>
      <c r="F62" s="106" t="s">
        <v>399</v>
      </c>
      <c r="G62" s="106" t="s">
        <v>77</v>
      </c>
      <c r="H62" s="106"/>
      <c r="I62" s="106">
        <v>36</v>
      </c>
      <c r="J62" s="106" t="s">
        <v>5</v>
      </c>
      <c r="K62" s="106">
        <v>72</v>
      </c>
      <c r="L62" s="139"/>
      <c r="M62" s="117"/>
      <c r="N62" s="149">
        <f t="shared" si="0"/>
        <v>0</v>
      </c>
      <c r="O62" s="102"/>
    </row>
    <row r="63" spans="1:16" s="71" customFormat="1" ht="33">
      <c r="A63" s="103" t="s">
        <v>342</v>
      </c>
      <c r="B63" s="102"/>
      <c r="C63" s="106" t="s">
        <v>19</v>
      </c>
      <c r="D63" s="106" t="s">
        <v>183</v>
      </c>
      <c r="E63" s="106" t="s">
        <v>3</v>
      </c>
      <c r="F63" s="106" t="s">
        <v>473</v>
      </c>
      <c r="G63" s="106" t="s">
        <v>77</v>
      </c>
      <c r="H63" s="106"/>
      <c r="I63" s="106">
        <v>36</v>
      </c>
      <c r="J63" s="106" t="s">
        <v>5</v>
      </c>
      <c r="K63" s="106">
        <v>72</v>
      </c>
      <c r="L63" s="139"/>
      <c r="M63" s="117"/>
      <c r="N63" s="149">
        <f t="shared" si="0"/>
        <v>0</v>
      </c>
      <c r="O63" s="102"/>
    </row>
    <row r="64" spans="1:16" s="71" customFormat="1" ht="49.5">
      <c r="A64" s="103" t="s">
        <v>344</v>
      </c>
      <c r="B64" s="102"/>
      <c r="C64" s="106" t="s">
        <v>19</v>
      </c>
      <c r="D64" s="106" t="s">
        <v>183</v>
      </c>
      <c r="E64" s="106" t="s">
        <v>3</v>
      </c>
      <c r="F64" s="106" t="s">
        <v>473</v>
      </c>
      <c r="G64" s="106" t="s">
        <v>474</v>
      </c>
      <c r="H64" s="106"/>
      <c r="I64" s="106">
        <v>36</v>
      </c>
      <c r="J64" s="106" t="s">
        <v>5</v>
      </c>
      <c r="K64" s="106">
        <v>72</v>
      </c>
      <c r="L64" s="139"/>
      <c r="M64" s="117"/>
      <c r="N64" s="149">
        <f t="shared" si="0"/>
        <v>0</v>
      </c>
      <c r="O64" s="102"/>
    </row>
    <row r="65" spans="1:15" s="71" customFormat="1" ht="33">
      <c r="A65" s="103" t="s">
        <v>484</v>
      </c>
      <c r="B65" s="102"/>
      <c r="C65" s="106">
        <v>6</v>
      </c>
      <c r="D65" s="106" t="s">
        <v>489</v>
      </c>
      <c r="E65" s="106" t="s">
        <v>87</v>
      </c>
      <c r="F65" s="106" t="s">
        <v>67</v>
      </c>
      <c r="G65" s="106" t="s">
        <v>194</v>
      </c>
      <c r="H65" s="106"/>
      <c r="I65" s="106">
        <v>12</v>
      </c>
      <c r="J65" s="106" t="s">
        <v>5</v>
      </c>
      <c r="K65" s="106">
        <v>24</v>
      </c>
      <c r="L65" s="139"/>
      <c r="M65" s="140"/>
      <c r="N65" s="149">
        <f t="shared" si="0"/>
        <v>0</v>
      </c>
      <c r="O65" s="102"/>
    </row>
    <row r="66" spans="1:15" s="71" customFormat="1" ht="33">
      <c r="A66" s="103" t="s">
        <v>485</v>
      </c>
      <c r="B66" s="102"/>
      <c r="C66" s="106">
        <v>7</v>
      </c>
      <c r="D66" s="106" t="s">
        <v>489</v>
      </c>
      <c r="E66" s="106" t="s">
        <v>87</v>
      </c>
      <c r="F66" s="106" t="s">
        <v>67</v>
      </c>
      <c r="G66" s="106" t="s">
        <v>194</v>
      </c>
      <c r="H66" s="106"/>
      <c r="I66" s="106">
        <v>12</v>
      </c>
      <c r="J66" s="106" t="s">
        <v>5</v>
      </c>
      <c r="K66" s="106">
        <v>24</v>
      </c>
      <c r="L66" s="139"/>
      <c r="M66" s="140"/>
      <c r="N66" s="149">
        <f t="shared" si="0"/>
        <v>0</v>
      </c>
      <c r="O66" s="102"/>
    </row>
    <row r="67" spans="1:15" s="27" customFormat="1" ht="16.5">
      <c r="A67" s="10"/>
      <c r="B67" s="11"/>
      <c r="C67" s="11"/>
      <c r="D67" s="11"/>
      <c r="E67" s="11"/>
      <c r="F67" s="11"/>
      <c r="G67" s="11"/>
      <c r="H67" s="230" t="s">
        <v>41</v>
      </c>
      <c r="I67" s="230"/>
      <c r="J67" s="230"/>
      <c r="K67" s="230"/>
      <c r="L67" s="230"/>
      <c r="M67" s="230"/>
      <c r="N67" s="150">
        <f>SUM(N14:N66)</f>
        <v>0</v>
      </c>
      <c r="O67" s="11"/>
    </row>
    <row r="68" spans="1:15" s="27" customForma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29"/>
      <c r="M68" s="14"/>
      <c r="N68" s="14"/>
      <c r="O68" s="11"/>
    </row>
    <row r="69" spans="1:15" s="27" customForma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29"/>
      <c r="M69" s="14"/>
      <c r="N69" s="14"/>
      <c r="O69" s="11"/>
    </row>
    <row r="70" spans="1:15" s="27" customFormat="1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</row>
    <row r="71" spans="1:15" ht="25.5" customHeight="1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</row>
    <row r="75" spans="1:15" ht="23.25" customHeight="1"/>
    <row r="76" spans="1:15" ht="24" customHeight="1">
      <c r="D76" s="225"/>
      <c r="E76" s="225"/>
      <c r="F76" s="225"/>
      <c r="G76" s="225"/>
      <c r="H76" s="225"/>
      <c r="I76" s="225"/>
      <c r="J76" s="225"/>
    </row>
    <row r="77" spans="1:15">
      <c r="D77" s="225"/>
      <c r="E77" s="225"/>
      <c r="F77" s="225"/>
      <c r="G77" s="225"/>
      <c r="H77" s="225"/>
      <c r="I77" s="225"/>
      <c r="J77" s="225"/>
    </row>
  </sheetData>
  <sortState xmlns:xlrd2="http://schemas.microsoft.com/office/spreadsheetml/2017/richdata2" ref="B14:M49">
    <sortCondition ref="C14:C49"/>
  </sortState>
  <mergeCells count="13">
    <mergeCell ref="A1:O1"/>
    <mergeCell ref="A2:N3"/>
    <mergeCell ref="A70:O71"/>
    <mergeCell ref="D76:J76"/>
    <mergeCell ref="D77:J77"/>
    <mergeCell ref="A4:N4"/>
    <mergeCell ref="A7:O8"/>
    <mergeCell ref="A5:N5"/>
    <mergeCell ref="H67:M67"/>
    <mergeCell ref="A6:O6"/>
    <mergeCell ref="A9:O9"/>
    <mergeCell ref="A10:O10"/>
    <mergeCell ref="A11:O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  <oddFooter>Strona &amp;P</oddFooter>
  </headerFooter>
  <rowBreaks count="2" manualBreakCount="2">
    <brk id="23" max="14" man="1"/>
    <brk id="4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32"/>
  <sheetViews>
    <sheetView zoomScaleNormal="100" workbookViewId="0">
      <selection activeCell="C15" sqref="C15"/>
    </sheetView>
  </sheetViews>
  <sheetFormatPr defaultRowHeight="14.25"/>
  <cols>
    <col min="1" max="1" width="3.375" customWidth="1"/>
    <col min="2" max="2" width="15.5" customWidth="1"/>
    <col min="3" max="3" width="7.5" customWidth="1"/>
    <col min="5" max="5" width="8" customWidth="1"/>
    <col min="7" max="7" width="8.875" customWidth="1"/>
    <col min="8" max="8" width="14.75" customWidth="1"/>
    <col min="10" max="10" width="4" customWidth="1"/>
    <col min="12" max="12" width="4.625" customWidth="1"/>
    <col min="13" max="13" width="10.875" customWidth="1"/>
    <col min="14" max="14" width="11.375" customWidth="1"/>
    <col min="15" max="15" width="24.875" customWidth="1"/>
  </cols>
  <sheetData>
    <row r="2" spans="1:15" ht="16.5">
      <c r="A2" s="231" t="s">
        <v>555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6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65.75">
      <c r="A4" s="142" t="s">
        <v>44</v>
      </c>
      <c r="B4" s="142" t="s">
        <v>494</v>
      </c>
      <c r="C4" s="142" t="s">
        <v>46</v>
      </c>
      <c r="D4" s="142" t="s">
        <v>293</v>
      </c>
      <c r="E4" s="142" t="s">
        <v>47</v>
      </c>
      <c r="F4" s="142" t="s">
        <v>294</v>
      </c>
      <c r="G4" s="142" t="s">
        <v>295</v>
      </c>
      <c r="H4" s="142" t="s">
        <v>49</v>
      </c>
      <c r="I4" s="142" t="s">
        <v>50</v>
      </c>
      <c r="J4" s="142" t="s">
        <v>252</v>
      </c>
      <c r="K4" s="142" t="s">
        <v>253</v>
      </c>
      <c r="L4" s="142" t="s">
        <v>53</v>
      </c>
      <c r="M4" s="142" t="s">
        <v>54</v>
      </c>
      <c r="N4" s="142" t="s">
        <v>55</v>
      </c>
      <c r="O4" s="142" t="s">
        <v>554</v>
      </c>
    </row>
    <row r="5" spans="1:15" s="70" customFormat="1" ht="49.5">
      <c r="A5" s="104" t="s">
        <v>0</v>
      </c>
      <c r="B5" s="102"/>
      <c r="C5" s="106">
        <v>5</v>
      </c>
      <c r="D5" s="106" t="s">
        <v>24</v>
      </c>
      <c r="E5" s="106" t="s">
        <v>87</v>
      </c>
      <c r="F5" s="106" t="s">
        <v>296</v>
      </c>
      <c r="G5" s="106" t="s">
        <v>297</v>
      </c>
      <c r="H5" s="106"/>
      <c r="I5" s="106">
        <v>12</v>
      </c>
      <c r="J5" s="106" t="s">
        <v>5</v>
      </c>
      <c r="K5" s="106">
        <v>1944</v>
      </c>
      <c r="L5" s="143"/>
      <c r="M5" s="144"/>
      <c r="N5" s="147">
        <f>K5*M5</f>
        <v>0</v>
      </c>
      <c r="O5" s="104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6"/>
      <c r="N6" s="21"/>
      <c r="O6" s="2"/>
    </row>
    <row r="10" spans="1:15" ht="14.2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J24" s="1"/>
      <c r="K24" s="1"/>
    </row>
    <row r="25" spans="1:11">
      <c r="A25" s="1"/>
      <c r="B25" s="1"/>
      <c r="J25" s="1"/>
      <c r="K25" s="1"/>
    </row>
    <row r="31" spans="1:11">
      <c r="C31" s="225"/>
      <c r="D31" s="225"/>
      <c r="E31" s="225"/>
      <c r="F31" s="225"/>
      <c r="G31" s="225"/>
      <c r="H31" s="225"/>
      <c r="I31" s="225"/>
    </row>
    <row r="32" spans="1:11">
      <c r="C32" s="225"/>
      <c r="D32" s="225"/>
      <c r="E32" s="225"/>
      <c r="F32" s="225"/>
      <c r="G32" s="225"/>
      <c r="H32" s="225"/>
      <c r="I32" s="225"/>
    </row>
  </sheetData>
  <mergeCells count="3">
    <mergeCell ref="A2:O2"/>
    <mergeCell ref="C31:I31"/>
    <mergeCell ref="C32:I3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Narrow,Pogrubiony"EZ/86/2021/AŁD&amp;C&amp;"Arial Narrow,Pogrubiony"FORMULARZ ASORTYMENTOWO- CENOWY&amp;R&amp;"Arial Narrow,Pogrubiony"ZAŁĄCZNIK NR 2 DO SWZ
ZAŁĄCZNIK NR ...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17"/>
  <sheetViews>
    <sheetView zoomScaleNormal="100" workbookViewId="0">
      <selection activeCell="A2" sqref="A2:O2"/>
    </sheetView>
  </sheetViews>
  <sheetFormatPr defaultRowHeight="14.25"/>
  <cols>
    <col min="1" max="1" width="4.625" customWidth="1"/>
    <col min="2" max="2" width="14.25" customWidth="1"/>
    <col min="6" max="6" width="9.75" customWidth="1"/>
    <col min="8" max="8" width="9.375" customWidth="1"/>
    <col min="9" max="9" width="6.125" customWidth="1"/>
    <col min="10" max="10" width="5.125" customWidth="1"/>
    <col min="12" max="12" width="5.125" customWidth="1"/>
    <col min="13" max="13" width="10" customWidth="1"/>
    <col min="14" max="14" width="12" customWidth="1"/>
    <col min="15" max="15" width="32.875" customWidth="1"/>
  </cols>
  <sheetData>
    <row r="2" spans="1:15" ht="16.5">
      <c r="A2" s="238" t="s">
        <v>509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ht="16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27.5">
      <c r="A4" s="142" t="s">
        <v>44</v>
      </c>
      <c r="B4" s="142" t="s">
        <v>494</v>
      </c>
      <c r="C4" s="142" t="s">
        <v>46</v>
      </c>
      <c r="D4" s="142" t="s">
        <v>320</v>
      </c>
      <c r="E4" s="142" t="s">
        <v>47</v>
      </c>
      <c r="F4" s="142" t="s">
        <v>294</v>
      </c>
      <c r="G4" s="142" t="s">
        <v>312</v>
      </c>
      <c r="H4" s="142" t="s">
        <v>49</v>
      </c>
      <c r="I4" s="142" t="s">
        <v>50</v>
      </c>
      <c r="J4" s="142" t="s">
        <v>252</v>
      </c>
      <c r="K4" s="142" t="s">
        <v>253</v>
      </c>
      <c r="L4" s="142" t="s">
        <v>53</v>
      </c>
      <c r="M4" s="142" t="s">
        <v>54</v>
      </c>
      <c r="N4" s="142" t="s">
        <v>313</v>
      </c>
      <c r="O4" s="142" t="s">
        <v>554</v>
      </c>
    </row>
    <row r="5" spans="1:15" ht="33">
      <c r="A5" s="104" t="s">
        <v>0</v>
      </c>
      <c r="B5" s="106"/>
      <c r="C5" s="106" t="s">
        <v>19</v>
      </c>
      <c r="D5" s="106" t="s">
        <v>321</v>
      </c>
      <c r="E5" s="106" t="s">
        <v>3</v>
      </c>
      <c r="F5" s="106" t="s">
        <v>243</v>
      </c>
      <c r="G5" s="106" t="s">
        <v>92</v>
      </c>
      <c r="H5" s="106"/>
      <c r="I5" s="106">
        <v>12</v>
      </c>
      <c r="J5" s="106" t="s">
        <v>5</v>
      </c>
      <c r="K5" s="106">
        <v>96</v>
      </c>
      <c r="L5" s="145"/>
      <c r="M5" s="146"/>
      <c r="N5" s="147">
        <f>K5*M5</f>
        <v>0</v>
      </c>
      <c r="O5" s="109"/>
    </row>
    <row r="6" spans="1:15" ht="33">
      <c r="A6" s="104" t="s">
        <v>6</v>
      </c>
      <c r="B6" s="106"/>
      <c r="C6" s="106" t="s">
        <v>16</v>
      </c>
      <c r="D6" s="106" t="s">
        <v>321</v>
      </c>
      <c r="E6" s="106" t="s">
        <v>3</v>
      </c>
      <c r="F6" s="106" t="s">
        <v>243</v>
      </c>
      <c r="G6" s="106" t="s">
        <v>92</v>
      </c>
      <c r="H6" s="106"/>
      <c r="I6" s="106">
        <v>12</v>
      </c>
      <c r="J6" s="106" t="s">
        <v>5</v>
      </c>
      <c r="K6" s="106">
        <v>96</v>
      </c>
      <c r="L6" s="145"/>
      <c r="M6" s="146"/>
      <c r="N6" s="147">
        <f>K6*M6</f>
        <v>0</v>
      </c>
      <c r="O6" s="109"/>
    </row>
    <row r="7" spans="1:15" ht="16.5">
      <c r="A7" s="76"/>
      <c r="B7" s="76"/>
      <c r="C7" s="76"/>
      <c r="D7" s="76"/>
      <c r="E7" s="76"/>
      <c r="F7" s="76"/>
      <c r="G7" s="76"/>
      <c r="H7" s="230" t="s">
        <v>41</v>
      </c>
      <c r="I7" s="230"/>
      <c r="J7" s="230"/>
      <c r="K7" s="230"/>
      <c r="L7" s="230"/>
      <c r="M7" s="230"/>
      <c r="N7" s="148">
        <f>SUM(N5:N6)</f>
        <v>0</v>
      </c>
      <c r="O7" s="76"/>
    </row>
    <row r="9" spans="1:15" ht="50.1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</row>
    <row r="16" spans="1:15">
      <c r="B16" s="225"/>
      <c r="C16" s="225"/>
      <c r="D16" s="225"/>
      <c r="H16" s="225"/>
      <c r="I16" s="225"/>
      <c r="J16" s="225"/>
      <c r="K16" s="225"/>
      <c r="L16" s="225"/>
      <c r="M16" s="225"/>
      <c r="N16" s="225"/>
    </row>
    <row r="17" spans="8:14">
      <c r="H17" s="225"/>
      <c r="I17" s="225"/>
      <c r="J17" s="225"/>
      <c r="K17" s="225"/>
      <c r="L17" s="225"/>
      <c r="M17" s="225"/>
      <c r="N17" s="225"/>
    </row>
  </sheetData>
  <mergeCells count="6">
    <mergeCell ref="A2:O2"/>
    <mergeCell ref="A9:O9"/>
    <mergeCell ref="B16:D16"/>
    <mergeCell ref="H16:N16"/>
    <mergeCell ref="H17:N17"/>
    <mergeCell ref="H7:M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2"/>
  <sheetViews>
    <sheetView zoomScaleNormal="100" workbookViewId="0">
      <selection activeCell="O4" sqref="O4"/>
    </sheetView>
  </sheetViews>
  <sheetFormatPr defaultRowHeight="14.25"/>
  <cols>
    <col min="1" max="1" width="2.875" customWidth="1"/>
    <col min="2" max="2" width="15.875" customWidth="1"/>
    <col min="3" max="3" width="6.75" customWidth="1"/>
    <col min="4" max="4" width="10.125" customWidth="1"/>
    <col min="6" max="6" width="9.875" customWidth="1"/>
    <col min="7" max="7" width="12.75" customWidth="1"/>
    <col min="8" max="8" width="9.875" customWidth="1"/>
    <col min="9" max="9" width="5.375" customWidth="1"/>
    <col min="10" max="10" width="4.375" customWidth="1"/>
    <col min="11" max="11" width="5.875" customWidth="1"/>
    <col min="12" max="12" width="5" customWidth="1"/>
    <col min="13" max="13" width="10.875" customWidth="1"/>
    <col min="14" max="14" width="13.75" customWidth="1"/>
    <col min="15" max="15" width="25.125" customWidth="1"/>
    <col min="16" max="16" width="14.125" customWidth="1"/>
    <col min="17" max="17" width="8.375" customWidth="1"/>
  </cols>
  <sheetData>
    <row r="1" spans="1:17" ht="16.5">
      <c r="A1" s="75" t="s">
        <v>511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7" ht="18" customHeight="1">
      <c r="A2" s="239" t="s">
        <v>512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7">
      <c r="A3" s="30"/>
    </row>
    <row r="4" spans="1:17" ht="165.75">
      <c r="A4" s="77" t="s">
        <v>44</v>
      </c>
      <c r="B4" s="78" t="s">
        <v>494</v>
      </c>
      <c r="C4" s="79" t="s">
        <v>46</v>
      </c>
      <c r="D4" s="79" t="s">
        <v>320</v>
      </c>
      <c r="E4" s="80" t="s">
        <v>47</v>
      </c>
      <c r="F4" s="81" t="s">
        <v>56</v>
      </c>
      <c r="G4" s="81" t="s">
        <v>48</v>
      </c>
      <c r="H4" s="82" t="s">
        <v>49</v>
      </c>
      <c r="I4" s="82" t="s">
        <v>50</v>
      </c>
      <c r="J4" s="82" t="s">
        <v>51</v>
      </c>
      <c r="K4" s="82" t="s">
        <v>52</v>
      </c>
      <c r="L4" s="82" t="s">
        <v>53</v>
      </c>
      <c r="M4" s="82" t="s">
        <v>54</v>
      </c>
      <c r="N4" s="82" t="s">
        <v>55</v>
      </c>
      <c r="O4" s="82" t="s">
        <v>554</v>
      </c>
      <c r="Q4" s="32"/>
    </row>
    <row r="5" spans="1:17" ht="49.5">
      <c r="A5" s="103" t="s">
        <v>0</v>
      </c>
      <c r="B5" s="102"/>
      <c r="C5" s="105">
        <v>0</v>
      </c>
      <c r="D5" s="106" t="s">
        <v>348</v>
      </c>
      <c r="E5" s="105" t="s">
        <v>3</v>
      </c>
      <c r="F5" s="105" t="s">
        <v>102</v>
      </c>
      <c r="G5" s="106" t="s">
        <v>347</v>
      </c>
      <c r="H5" s="105"/>
      <c r="I5" s="105">
        <v>36</v>
      </c>
      <c r="J5" s="105" t="s">
        <v>5</v>
      </c>
      <c r="K5" s="105">
        <v>1080</v>
      </c>
      <c r="L5" s="116"/>
      <c r="M5" s="117"/>
      <c r="N5" s="153">
        <f>K5*M5</f>
        <v>0</v>
      </c>
      <c r="O5" s="103"/>
    </row>
    <row r="6" spans="1:17" ht="66">
      <c r="A6" s="103" t="s">
        <v>6</v>
      </c>
      <c r="B6" s="102"/>
      <c r="C6" s="105">
        <v>0</v>
      </c>
      <c r="D6" s="106" t="s">
        <v>348</v>
      </c>
      <c r="E6" s="105" t="s">
        <v>3</v>
      </c>
      <c r="F6" s="105" t="s">
        <v>103</v>
      </c>
      <c r="G6" s="106" t="s">
        <v>104</v>
      </c>
      <c r="H6" s="105"/>
      <c r="I6" s="105">
        <v>36</v>
      </c>
      <c r="J6" s="105" t="s">
        <v>5</v>
      </c>
      <c r="K6" s="105">
        <v>360</v>
      </c>
      <c r="L6" s="116"/>
      <c r="M6" s="117"/>
      <c r="N6" s="153">
        <f t="shared" ref="N6:N58" si="0">K6*M6</f>
        <v>0</v>
      </c>
      <c r="O6" s="103"/>
    </row>
    <row r="7" spans="1:17" ht="33">
      <c r="A7" s="103" t="s">
        <v>12</v>
      </c>
      <c r="B7" s="102"/>
      <c r="C7" s="105">
        <v>0</v>
      </c>
      <c r="D7" s="106" t="s">
        <v>149</v>
      </c>
      <c r="E7" s="105"/>
      <c r="F7" s="105" t="s">
        <v>101</v>
      </c>
      <c r="G7" s="106"/>
      <c r="H7" s="105"/>
      <c r="I7" s="105">
        <v>36</v>
      </c>
      <c r="J7" s="105" t="s">
        <v>5</v>
      </c>
      <c r="K7" s="105">
        <v>360</v>
      </c>
      <c r="L7" s="116"/>
      <c r="M7" s="117"/>
      <c r="N7" s="153">
        <f t="shared" si="0"/>
        <v>0</v>
      </c>
      <c r="O7" s="103"/>
    </row>
    <row r="8" spans="1:17" ht="33">
      <c r="A8" s="103" t="s">
        <v>15</v>
      </c>
      <c r="B8" s="102"/>
      <c r="C8" s="105">
        <v>0</v>
      </c>
      <c r="D8" s="106" t="s">
        <v>152</v>
      </c>
      <c r="E8" s="105"/>
      <c r="F8" s="105" t="s">
        <v>101</v>
      </c>
      <c r="G8" s="106"/>
      <c r="H8" s="105"/>
      <c r="I8" s="105">
        <v>24</v>
      </c>
      <c r="J8" s="105" t="s">
        <v>5</v>
      </c>
      <c r="K8" s="105">
        <v>1152</v>
      </c>
      <c r="L8" s="116"/>
      <c r="M8" s="117"/>
      <c r="N8" s="153">
        <f t="shared" si="0"/>
        <v>0</v>
      </c>
      <c r="O8" s="103"/>
      <c r="P8" s="41"/>
    </row>
    <row r="9" spans="1:17" ht="66">
      <c r="A9" s="103" t="s">
        <v>18</v>
      </c>
      <c r="B9" s="102"/>
      <c r="C9" s="105">
        <v>0</v>
      </c>
      <c r="D9" s="106" t="s">
        <v>150</v>
      </c>
      <c r="E9" s="105" t="s">
        <v>3</v>
      </c>
      <c r="F9" s="105" t="s">
        <v>102</v>
      </c>
      <c r="G9" s="106" t="s">
        <v>104</v>
      </c>
      <c r="H9" s="105"/>
      <c r="I9" s="105">
        <v>36</v>
      </c>
      <c r="J9" s="105" t="s">
        <v>5</v>
      </c>
      <c r="K9" s="105">
        <v>216</v>
      </c>
      <c r="L9" s="116"/>
      <c r="M9" s="117"/>
      <c r="N9" s="153">
        <f t="shared" si="0"/>
        <v>0</v>
      </c>
      <c r="O9" s="103"/>
      <c r="P9" s="41"/>
    </row>
    <row r="10" spans="1:17" ht="33">
      <c r="A10" s="103" t="s">
        <v>21</v>
      </c>
      <c r="B10" s="102"/>
      <c r="C10" s="105">
        <v>0</v>
      </c>
      <c r="D10" s="106" t="s">
        <v>150</v>
      </c>
      <c r="E10" s="105" t="s">
        <v>3</v>
      </c>
      <c r="F10" s="105" t="s">
        <v>105</v>
      </c>
      <c r="G10" s="106" t="s">
        <v>89</v>
      </c>
      <c r="H10" s="105"/>
      <c r="I10" s="105">
        <v>36</v>
      </c>
      <c r="J10" s="105" t="s">
        <v>5</v>
      </c>
      <c r="K10" s="105">
        <v>1872</v>
      </c>
      <c r="L10" s="116"/>
      <c r="M10" s="117"/>
      <c r="N10" s="153">
        <f t="shared" si="0"/>
        <v>0</v>
      </c>
      <c r="O10" s="103"/>
      <c r="P10" s="41"/>
    </row>
    <row r="11" spans="1:17" ht="49.5">
      <c r="A11" s="103" t="s">
        <v>23</v>
      </c>
      <c r="B11" s="102"/>
      <c r="C11" s="105">
        <v>0</v>
      </c>
      <c r="D11" s="106" t="s">
        <v>427</v>
      </c>
      <c r="E11" s="105" t="s">
        <v>87</v>
      </c>
      <c r="F11" s="105" t="s">
        <v>106</v>
      </c>
      <c r="G11" s="106" t="s">
        <v>347</v>
      </c>
      <c r="H11" s="105"/>
      <c r="I11" s="105">
        <v>36</v>
      </c>
      <c r="J11" s="105" t="s">
        <v>5</v>
      </c>
      <c r="K11" s="105">
        <v>216</v>
      </c>
      <c r="L11" s="116"/>
      <c r="M11" s="117"/>
      <c r="N11" s="153">
        <f t="shared" si="0"/>
        <v>0</v>
      </c>
      <c r="O11" s="103"/>
      <c r="P11" s="41"/>
    </row>
    <row r="12" spans="1:17" ht="49.5">
      <c r="A12" s="103" t="s">
        <v>26</v>
      </c>
      <c r="B12" s="102"/>
      <c r="C12" s="105">
        <v>0</v>
      </c>
      <c r="D12" s="106" t="s">
        <v>158</v>
      </c>
      <c r="E12" s="105"/>
      <c r="F12" s="105"/>
      <c r="G12" s="106" t="s">
        <v>143</v>
      </c>
      <c r="H12" s="105"/>
      <c r="I12" s="105" t="s">
        <v>144</v>
      </c>
      <c r="J12" s="105" t="s">
        <v>5</v>
      </c>
      <c r="K12" s="105">
        <v>72</v>
      </c>
      <c r="L12" s="116"/>
      <c r="M12" s="117"/>
      <c r="N12" s="153">
        <f t="shared" si="0"/>
        <v>0</v>
      </c>
      <c r="O12" s="103"/>
      <c r="P12" s="41"/>
    </row>
    <row r="13" spans="1:17" s="31" customFormat="1" ht="66">
      <c r="A13" s="103" t="s">
        <v>28</v>
      </c>
      <c r="B13" s="102"/>
      <c r="C13" s="105">
        <v>0</v>
      </c>
      <c r="D13" s="106" t="s">
        <v>228</v>
      </c>
      <c r="E13" s="105" t="s">
        <v>3</v>
      </c>
      <c r="F13" s="105" t="s">
        <v>67</v>
      </c>
      <c r="G13" s="106" t="s">
        <v>133</v>
      </c>
      <c r="H13" s="105"/>
      <c r="I13" s="105">
        <v>36</v>
      </c>
      <c r="J13" s="105" t="s">
        <v>5</v>
      </c>
      <c r="K13" s="105">
        <v>648</v>
      </c>
      <c r="L13" s="116"/>
      <c r="M13" s="117"/>
      <c r="N13" s="153">
        <f t="shared" si="0"/>
        <v>0</v>
      </c>
      <c r="O13" s="101"/>
      <c r="P13" s="41"/>
    </row>
    <row r="14" spans="1:17" s="31" customFormat="1" ht="33">
      <c r="A14" s="103" t="s">
        <v>32</v>
      </c>
      <c r="B14" s="102"/>
      <c r="C14" s="105">
        <v>0</v>
      </c>
      <c r="D14" s="106" t="s">
        <v>150</v>
      </c>
      <c r="E14" s="105" t="s">
        <v>3</v>
      </c>
      <c r="F14" s="105" t="s">
        <v>67</v>
      </c>
      <c r="G14" s="106" t="s">
        <v>92</v>
      </c>
      <c r="H14" s="105"/>
      <c r="I14" s="105">
        <v>36</v>
      </c>
      <c r="J14" s="105" t="s">
        <v>5</v>
      </c>
      <c r="K14" s="105">
        <v>1008</v>
      </c>
      <c r="L14" s="116"/>
      <c r="M14" s="117"/>
      <c r="N14" s="153">
        <f t="shared" si="0"/>
        <v>0</v>
      </c>
      <c r="O14" s="101"/>
      <c r="P14" s="41"/>
    </row>
    <row r="15" spans="1:17" ht="33">
      <c r="A15" s="103" t="s">
        <v>35</v>
      </c>
      <c r="B15" s="102"/>
      <c r="C15" s="105">
        <v>1</v>
      </c>
      <c r="D15" s="106" t="s">
        <v>150</v>
      </c>
      <c r="E15" s="105" t="s">
        <v>93</v>
      </c>
      <c r="F15" s="105" t="s">
        <v>94</v>
      </c>
      <c r="G15" s="106" t="s">
        <v>95</v>
      </c>
      <c r="H15" s="105"/>
      <c r="I15" s="105">
        <v>36</v>
      </c>
      <c r="J15" s="105" t="s">
        <v>5</v>
      </c>
      <c r="K15" s="105">
        <v>720</v>
      </c>
      <c r="L15" s="116"/>
      <c r="M15" s="117"/>
      <c r="N15" s="153">
        <f t="shared" si="0"/>
        <v>0</v>
      </c>
      <c r="O15" s="103"/>
      <c r="P15" s="41"/>
    </row>
    <row r="16" spans="1:17" ht="33">
      <c r="A16" s="103" t="s">
        <v>38</v>
      </c>
      <c r="B16" s="102"/>
      <c r="C16" s="105">
        <v>1</v>
      </c>
      <c r="D16" s="106" t="s">
        <v>148</v>
      </c>
      <c r="E16" s="105" t="s">
        <v>3</v>
      </c>
      <c r="F16" s="105" t="s">
        <v>96</v>
      </c>
      <c r="G16" s="106" t="s">
        <v>428</v>
      </c>
      <c r="H16" s="105"/>
      <c r="I16" s="105">
        <v>36</v>
      </c>
      <c r="J16" s="105" t="s">
        <v>5</v>
      </c>
      <c r="K16" s="105">
        <v>6552</v>
      </c>
      <c r="L16" s="116"/>
      <c r="M16" s="117"/>
      <c r="N16" s="153">
        <f t="shared" si="0"/>
        <v>0</v>
      </c>
      <c r="O16" s="103"/>
      <c r="P16" s="41"/>
    </row>
    <row r="17" spans="1:16" ht="49.5">
      <c r="A17" s="103" t="s">
        <v>68</v>
      </c>
      <c r="B17" s="102"/>
      <c r="C17" s="105">
        <v>1</v>
      </c>
      <c r="D17" s="106" t="s">
        <v>148</v>
      </c>
      <c r="E17" s="105" t="s">
        <v>3</v>
      </c>
      <c r="F17" s="105" t="s">
        <v>97</v>
      </c>
      <c r="G17" s="106" t="s">
        <v>98</v>
      </c>
      <c r="H17" s="105"/>
      <c r="I17" s="105">
        <v>36</v>
      </c>
      <c r="J17" s="105" t="s">
        <v>5</v>
      </c>
      <c r="K17" s="105">
        <v>1584</v>
      </c>
      <c r="L17" s="116"/>
      <c r="M17" s="117"/>
      <c r="N17" s="153">
        <f t="shared" si="0"/>
        <v>0</v>
      </c>
      <c r="O17" s="103"/>
      <c r="P17" s="41"/>
    </row>
    <row r="18" spans="1:16" ht="66">
      <c r="A18" s="103" t="s">
        <v>109</v>
      </c>
      <c r="B18" s="102"/>
      <c r="C18" s="105">
        <v>1</v>
      </c>
      <c r="D18" s="106" t="s">
        <v>90</v>
      </c>
      <c r="E18" s="105" t="s">
        <v>3</v>
      </c>
      <c r="F18" s="105" t="s">
        <v>99</v>
      </c>
      <c r="G18" s="106" t="s">
        <v>100</v>
      </c>
      <c r="H18" s="105"/>
      <c r="I18" s="105">
        <v>36</v>
      </c>
      <c r="J18" s="105" t="s">
        <v>5</v>
      </c>
      <c r="K18" s="105">
        <v>72</v>
      </c>
      <c r="L18" s="116"/>
      <c r="M18" s="117"/>
      <c r="N18" s="153">
        <f t="shared" si="0"/>
        <v>0</v>
      </c>
      <c r="O18" s="103"/>
      <c r="P18" s="41"/>
    </row>
    <row r="19" spans="1:16" ht="33">
      <c r="A19" s="103" t="s">
        <v>111</v>
      </c>
      <c r="B19" s="102"/>
      <c r="C19" s="105">
        <v>1</v>
      </c>
      <c r="D19" s="106" t="s">
        <v>149</v>
      </c>
      <c r="E19" s="105"/>
      <c r="F19" s="105" t="s">
        <v>101</v>
      </c>
      <c r="G19" s="106"/>
      <c r="H19" s="105"/>
      <c r="I19" s="105">
        <v>36</v>
      </c>
      <c r="J19" s="105" t="s">
        <v>5</v>
      </c>
      <c r="K19" s="105">
        <v>432</v>
      </c>
      <c r="L19" s="116"/>
      <c r="M19" s="117"/>
      <c r="N19" s="153">
        <f t="shared" si="0"/>
        <v>0</v>
      </c>
      <c r="O19" s="103"/>
      <c r="P19" s="41"/>
    </row>
    <row r="20" spans="1:16" s="41" customFormat="1" ht="66">
      <c r="A20" s="103" t="s">
        <v>112</v>
      </c>
      <c r="B20" s="102"/>
      <c r="C20" s="105">
        <v>1</v>
      </c>
      <c r="D20" s="106" t="s">
        <v>429</v>
      </c>
      <c r="E20" s="105"/>
      <c r="F20" s="105" t="s">
        <v>101</v>
      </c>
      <c r="G20" s="106"/>
      <c r="H20" s="105"/>
      <c r="I20" s="105">
        <v>24</v>
      </c>
      <c r="J20" s="105" t="s">
        <v>5</v>
      </c>
      <c r="K20" s="105">
        <v>72</v>
      </c>
      <c r="L20" s="116"/>
      <c r="M20" s="117"/>
      <c r="N20" s="153">
        <f t="shared" si="0"/>
        <v>0</v>
      </c>
      <c r="O20" s="103"/>
    </row>
    <row r="21" spans="1:16" s="26" customFormat="1" ht="33">
      <c r="A21" s="103" t="s">
        <v>113</v>
      </c>
      <c r="B21" s="102"/>
      <c r="C21" s="105">
        <v>1</v>
      </c>
      <c r="D21" s="106" t="s">
        <v>331</v>
      </c>
      <c r="E21" s="106" t="s">
        <v>430</v>
      </c>
      <c r="F21" s="105" t="s">
        <v>329</v>
      </c>
      <c r="G21" s="105" t="s">
        <v>330</v>
      </c>
      <c r="H21" s="105"/>
      <c r="I21" s="105">
        <v>36</v>
      </c>
      <c r="J21" s="105" t="s">
        <v>5</v>
      </c>
      <c r="K21" s="105">
        <v>144</v>
      </c>
      <c r="L21" s="116"/>
      <c r="M21" s="117"/>
      <c r="N21" s="153">
        <f t="shared" si="0"/>
        <v>0</v>
      </c>
      <c r="O21" s="101"/>
      <c r="P21" s="41"/>
    </row>
    <row r="22" spans="1:16" ht="49.5">
      <c r="A22" s="103" t="s">
        <v>114</v>
      </c>
      <c r="B22" s="102"/>
      <c r="C22" s="105">
        <v>2</v>
      </c>
      <c r="D22" s="106" t="s">
        <v>147</v>
      </c>
      <c r="E22" s="105" t="s">
        <v>87</v>
      </c>
      <c r="F22" s="105" t="s">
        <v>88</v>
      </c>
      <c r="G22" s="106" t="s">
        <v>347</v>
      </c>
      <c r="H22" s="105"/>
      <c r="I22" s="105">
        <v>36</v>
      </c>
      <c r="J22" s="105" t="s">
        <v>5</v>
      </c>
      <c r="K22" s="105">
        <v>1800</v>
      </c>
      <c r="L22" s="116"/>
      <c r="M22" s="117"/>
      <c r="N22" s="153">
        <f t="shared" si="0"/>
        <v>0</v>
      </c>
      <c r="O22" s="103"/>
      <c r="P22" s="41"/>
    </row>
    <row r="23" spans="1:16" ht="33">
      <c r="A23" s="103" t="s">
        <v>116</v>
      </c>
      <c r="B23" s="102"/>
      <c r="C23" s="105">
        <v>2</v>
      </c>
      <c r="D23" s="106" t="s">
        <v>148</v>
      </c>
      <c r="E23" s="105" t="s">
        <v>87</v>
      </c>
      <c r="F23" s="105" t="s">
        <v>67</v>
      </c>
      <c r="G23" s="106" t="s">
        <v>89</v>
      </c>
      <c r="H23" s="105"/>
      <c r="I23" s="105">
        <v>36</v>
      </c>
      <c r="J23" s="105" t="s">
        <v>5</v>
      </c>
      <c r="K23" s="105">
        <v>12744</v>
      </c>
      <c r="L23" s="116"/>
      <c r="M23" s="117"/>
      <c r="N23" s="153">
        <f t="shared" si="0"/>
        <v>0</v>
      </c>
      <c r="O23" s="103"/>
      <c r="P23" s="41"/>
    </row>
    <row r="24" spans="1:16" ht="33">
      <c r="A24" s="103" t="s">
        <v>118</v>
      </c>
      <c r="B24" s="102"/>
      <c r="C24" s="105">
        <v>2</v>
      </c>
      <c r="D24" s="106" t="s">
        <v>148</v>
      </c>
      <c r="E24" s="105" t="s">
        <v>87</v>
      </c>
      <c r="F24" s="105" t="s">
        <v>67</v>
      </c>
      <c r="G24" s="106" t="s">
        <v>17</v>
      </c>
      <c r="H24" s="105"/>
      <c r="I24" s="105">
        <v>36</v>
      </c>
      <c r="J24" s="105" t="s">
        <v>5</v>
      </c>
      <c r="K24" s="105">
        <v>1440</v>
      </c>
      <c r="L24" s="116"/>
      <c r="M24" s="117"/>
      <c r="N24" s="153">
        <f t="shared" si="0"/>
        <v>0</v>
      </c>
      <c r="O24" s="103"/>
      <c r="P24" s="41"/>
    </row>
    <row r="25" spans="1:16" ht="33">
      <c r="A25" s="103" t="s">
        <v>119</v>
      </c>
      <c r="B25" s="102"/>
      <c r="C25" s="105">
        <v>2</v>
      </c>
      <c r="D25" s="106" t="s">
        <v>90</v>
      </c>
      <c r="E25" s="105" t="s">
        <v>3</v>
      </c>
      <c r="F25" s="105" t="s">
        <v>91</v>
      </c>
      <c r="G25" s="106" t="s">
        <v>207</v>
      </c>
      <c r="H25" s="105"/>
      <c r="I25" s="105">
        <v>36</v>
      </c>
      <c r="J25" s="105" t="s">
        <v>5</v>
      </c>
      <c r="K25" s="105">
        <v>72</v>
      </c>
      <c r="L25" s="116"/>
      <c r="M25" s="117"/>
      <c r="N25" s="153">
        <f t="shared" si="0"/>
        <v>0</v>
      </c>
      <c r="O25" s="103"/>
      <c r="P25" s="41"/>
    </row>
    <row r="26" spans="1:16" ht="33">
      <c r="A26" s="103" t="s">
        <v>120</v>
      </c>
      <c r="B26" s="102"/>
      <c r="C26" s="105">
        <v>2</v>
      </c>
      <c r="D26" s="106" t="s">
        <v>149</v>
      </c>
      <c r="E26" s="105"/>
      <c r="F26" s="105" t="s">
        <v>101</v>
      </c>
      <c r="G26" s="106"/>
      <c r="H26" s="105"/>
      <c r="I26" s="105">
        <v>36</v>
      </c>
      <c r="J26" s="105" t="s">
        <v>5</v>
      </c>
      <c r="K26" s="105">
        <v>936</v>
      </c>
      <c r="L26" s="116"/>
      <c r="M26" s="117"/>
      <c r="N26" s="153">
        <f t="shared" si="0"/>
        <v>0</v>
      </c>
      <c r="O26" s="103"/>
      <c r="P26" s="41"/>
    </row>
    <row r="27" spans="1:16" ht="49.5">
      <c r="A27" s="103" t="s">
        <v>121</v>
      </c>
      <c r="B27" s="102"/>
      <c r="C27" s="105" t="s">
        <v>29</v>
      </c>
      <c r="D27" s="106" t="s">
        <v>90</v>
      </c>
      <c r="E27" s="105" t="s">
        <v>3</v>
      </c>
      <c r="F27" s="105" t="s">
        <v>107</v>
      </c>
      <c r="G27" s="106" t="s">
        <v>347</v>
      </c>
      <c r="H27" s="105"/>
      <c r="I27" s="105">
        <v>36</v>
      </c>
      <c r="J27" s="105" t="s">
        <v>5</v>
      </c>
      <c r="K27" s="105">
        <v>1872</v>
      </c>
      <c r="L27" s="116"/>
      <c r="M27" s="117"/>
      <c r="N27" s="153">
        <f t="shared" si="0"/>
        <v>0</v>
      </c>
      <c r="O27" s="103"/>
      <c r="P27" s="41"/>
    </row>
    <row r="28" spans="1:16" ht="66">
      <c r="A28" s="103" t="s">
        <v>124</v>
      </c>
      <c r="B28" s="102"/>
      <c r="C28" s="105" t="s">
        <v>29</v>
      </c>
      <c r="D28" s="106" t="s">
        <v>90</v>
      </c>
      <c r="E28" s="105" t="s">
        <v>3</v>
      </c>
      <c r="F28" s="105" t="s">
        <v>30</v>
      </c>
      <c r="G28" s="106" t="s">
        <v>108</v>
      </c>
      <c r="H28" s="105"/>
      <c r="I28" s="105">
        <v>36</v>
      </c>
      <c r="J28" s="105" t="s">
        <v>5</v>
      </c>
      <c r="K28" s="105">
        <v>6696</v>
      </c>
      <c r="L28" s="116"/>
      <c r="M28" s="117"/>
      <c r="N28" s="153">
        <f t="shared" si="0"/>
        <v>0</v>
      </c>
      <c r="O28" s="103"/>
      <c r="P28" s="41"/>
    </row>
    <row r="29" spans="1:16" ht="49.5">
      <c r="A29" s="103" t="s">
        <v>125</v>
      </c>
      <c r="B29" s="102"/>
      <c r="C29" s="105" t="s">
        <v>29</v>
      </c>
      <c r="D29" s="106" t="s">
        <v>90</v>
      </c>
      <c r="E29" s="105" t="s">
        <v>3</v>
      </c>
      <c r="F29" s="105" t="s">
        <v>110</v>
      </c>
      <c r="G29" s="106" t="s">
        <v>347</v>
      </c>
      <c r="H29" s="105"/>
      <c r="I29" s="105">
        <v>36</v>
      </c>
      <c r="J29" s="105" t="s">
        <v>5</v>
      </c>
      <c r="K29" s="105">
        <v>432</v>
      </c>
      <c r="L29" s="116"/>
      <c r="M29" s="117"/>
      <c r="N29" s="153">
        <f t="shared" si="0"/>
        <v>0</v>
      </c>
      <c r="O29" s="103"/>
      <c r="P29" s="41"/>
    </row>
    <row r="30" spans="1:16" ht="66">
      <c r="A30" s="103" t="s">
        <v>126</v>
      </c>
      <c r="B30" s="102"/>
      <c r="C30" s="105" t="s">
        <v>29</v>
      </c>
      <c r="D30" s="106" t="s">
        <v>90</v>
      </c>
      <c r="E30" s="105" t="s">
        <v>3</v>
      </c>
      <c r="F30" s="105" t="s">
        <v>102</v>
      </c>
      <c r="G30" s="106" t="s">
        <v>432</v>
      </c>
      <c r="H30" s="105"/>
      <c r="I30" s="105">
        <v>36</v>
      </c>
      <c r="J30" s="105" t="s">
        <v>5</v>
      </c>
      <c r="K30" s="105">
        <v>7416</v>
      </c>
      <c r="L30" s="116"/>
      <c r="M30" s="117"/>
      <c r="N30" s="153">
        <f t="shared" si="0"/>
        <v>0</v>
      </c>
      <c r="O30" s="103"/>
      <c r="P30" s="41"/>
    </row>
    <row r="31" spans="1:16" ht="82.5">
      <c r="A31" s="103" t="s">
        <v>127</v>
      </c>
      <c r="B31" s="102"/>
      <c r="C31" s="105" t="s">
        <v>29</v>
      </c>
      <c r="D31" s="106" t="s">
        <v>431</v>
      </c>
      <c r="E31" s="105" t="s">
        <v>87</v>
      </c>
      <c r="F31" s="105" t="s">
        <v>88</v>
      </c>
      <c r="G31" s="106" t="s">
        <v>433</v>
      </c>
      <c r="H31" s="105"/>
      <c r="I31" s="105">
        <v>36</v>
      </c>
      <c r="J31" s="105" t="s">
        <v>5</v>
      </c>
      <c r="K31" s="105">
        <v>792</v>
      </c>
      <c r="L31" s="116"/>
      <c r="M31" s="117"/>
      <c r="N31" s="153">
        <f t="shared" si="0"/>
        <v>0</v>
      </c>
      <c r="O31" s="103"/>
      <c r="P31" s="41"/>
    </row>
    <row r="32" spans="1:16" ht="82.5">
      <c r="A32" s="103" t="s">
        <v>128</v>
      </c>
      <c r="B32" s="102"/>
      <c r="C32" s="105" t="s">
        <v>29</v>
      </c>
      <c r="D32" s="106" t="s">
        <v>148</v>
      </c>
      <c r="E32" s="105" t="s">
        <v>87</v>
      </c>
      <c r="F32" s="105" t="s">
        <v>88</v>
      </c>
      <c r="G32" s="106" t="s">
        <v>433</v>
      </c>
      <c r="H32" s="105"/>
      <c r="I32" s="105">
        <v>36</v>
      </c>
      <c r="J32" s="105" t="s">
        <v>5</v>
      </c>
      <c r="K32" s="105">
        <v>10224</v>
      </c>
      <c r="L32" s="116"/>
      <c r="M32" s="117"/>
      <c r="N32" s="153">
        <f t="shared" si="0"/>
        <v>0</v>
      </c>
      <c r="O32" s="103"/>
      <c r="P32" s="69"/>
    </row>
    <row r="33" spans="1:16" ht="49.5">
      <c r="A33" s="103" t="s">
        <v>132</v>
      </c>
      <c r="B33" s="102"/>
      <c r="C33" s="105" t="s">
        <v>29</v>
      </c>
      <c r="D33" s="106" t="s">
        <v>180</v>
      </c>
      <c r="E33" s="106" t="s">
        <v>174</v>
      </c>
      <c r="F33" s="105" t="s">
        <v>117</v>
      </c>
      <c r="G33" s="106" t="s">
        <v>115</v>
      </c>
      <c r="H33" s="105"/>
      <c r="I33" s="105">
        <v>24</v>
      </c>
      <c r="J33" s="105" t="s">
        <v>5</v>
      </c>
      <c r="K33" s="105">
        <v>3744</v>
      </c>
      <c r="L33" s="116"/>
      <c r="M33" s="117"/>
      <c r="N33" s="153">
        <f t="shared" si="0"/>
        <v>0</v>
      </c>
      <c r="O33" s="101"/>
    </row>
    <row r="34" spans="1:16" ht="33">
      <c r="A34" s="103" t="s">
        <v>134</v>
      </c>
      <c r="B34" s="102"/>
      <c r="C34" s="105" t="s">
        <v>29</v>
      </c>
      <c r="D34" s="106" t="s">
        <v>153</v>
      </c>
      <c r="E34" s="105"/>
      <c r="F34" s="105" t="s">
        <v>101</v>
      </c>
      <c r="G34" s="106"/>
      <c r="H34" s="105"/>
      <c r="I34" s="105">
        <v>24</v>
      </c>
      <c r="J34" s="105" t="s">
        <v>5</v>
      </c>
      <c r="K34" s="105">
        <v>4320</v>
      </c>
      <c r="L34" s="116"/>
      <c r="M34" s="117"/>
      <c r="N34" s="153">
        <f t="shared" si="0"/>
        <v>0</v>
      </c>
      <c r="O34" s="103"/>
      <c r="P34" s="41"/>
    </row>
    <row r="35" spans="1:16" ht="33">
      <c r="A35" s="103" t="s">
        <v>135</v>
      </c>
      <c r="B35" s="102"/>
      <c r="C35" s="105" t="s">
        <v>29</v>
      </c>
      <c r="D35" s="106" t="s">
        <v>149</v>
      </c>
      <c r="E35" s="105"/>
      <c r="F35" s="105" t="s">
        <v>101</v>
      </c>
      <c r="G35" s="106"/>
      <c r="H35" s="105"/>
      <c r="I35" s="105">
        <v>36</v>
      </c>
      <c r="J35" s="105" t="s">
        <v>5</v>
      </c>
      <c r="K35" s="105">
        <v>360</v>
      </c>
      <c r="L35" s="116"/>
      <c r="M35" s="117"/>
      <c r="N35" s="153">
        <f t="shared" si="0"/>
        <v>0</v>
      </c>
      <c r="O35" s="103"/>
      <c r="P35" s="41"/>
    </row>
    <row r="36" spans="1:16" s="41" customFormat="1" ht="33">
      <c r="A36" s="103" t="s">
        <v>136</v>
      </c>
      <c r="B36" s="102"/>
      <c r="C36" s="105" t="s">
        <v>29</v>
      </c>
      <c r="D36" s="106" t="s">
        <v>156</v>
      </c>
      <c r="E36" s="105"/>
      <c r="F36" s="105" t="s">
        <v>101</v>
      </c>
      <c r="G36" s="106"/>
      <c r="H36" s="105"/>
      <c r="I36" s="105">
        <v>36</v>
      </c>
      <c r="J36" s="105" t="s">
        <v>5</v>
      </c>
      <c r="K36" s="105">
        <v>144</v>
      </c>
      <c r="L36" s="116"/>
      <c r="M36" s="117"/>
      <c r="N36" s="153">
        <f t="shared" si="0"/>
        <v>0</v>
      </c>
      <c r="O36" s="103"/>
      <c r="P36" s="69"/>
    </row>
    <row r="37" spans="1:16" ht="66">
      <c r="A37" s="103" t="s">
        <v>138</v>
      </c>
      <c r="B37" s="102"/>
      <c r="C37" s="105" t="s">
        <v>19</v>
      </c>
      <c r="D37" s="106" t="s">
        <v>150</v>
      </c>
      <c r="E37" s="105" t="s">
        <v>3</v>
      </c>
      <c r="F37" s="105" t="s">
        <v>81</v>
      </c>
      <c r="G37" s="106" t="s">
        <v>108</v>
      </c>
      <c r="H37" s="105"/>
      <c r="I37" s="105">
        <v>36</v>
      </c>
      <c r="J37" s="105" t="s">
        <v>5</v>
      </c>
      <c r="K37" s="105">
        <v>360</v>
      </c>
      <c r="L37" s="116"/>
      <c r="M37" s="117"/>
      <c r="N37" s="153">
        <f t="shared" si="0"/>
        <v>0</v>
      </c>
      <c r="O37" s="103"/>
      <c r="P37" s="41"/>
    </row>
    <row r="38" spans="1:16" ht="66">
      <c r="A38" s="103" t="s">
        <v>139</v>
      </c>
      <c r="B38" s="102"/>
      <c r="C38" s="105" t="s">
        <v>19</v>
      </c>
      <c r="D38" s="106" t="s">
        <v>154</v>
      </c>
      <c r="E38" s="105" t="s">
        <v>87</v>
      </c>
      <c r="F38" s="105" t="s">
        <v>122</v>
      </c>
      <c r="G38" s="106" t="s">
        <v>123</v>
      </c>
      <c r="H38" s="105"/>
      <c r="I38" s="105">
        <v>36</v>
      </c>
      <c r="J38" s="105" t="s">
        <v>5</v>
      </c>
      <c r="K38" s="105">
        <v>432</v>
      </c>
      <c r="L38" s="116"/>
      <c r="M38" s="117"/>
      <c r="N38" s="153">
        <f t="shared" si="0"/>
        <v>0</v>
      </c>
      <c r="O38" s="103"/>
      <c r="P38" s="41"/>
    </row>
    <row r="39" spans="1:16" ht="66">
      <c r="A39" s="103" t="s">
        <v>140</v>
      </c>
      <c r="B39" s="102"/>
      <c r="C39" s="105" t="s">
        <v>19</v>
      </c>
      <c r="D39" s="106" t="s">
        <v>90</v>
      </c>
      <c r="E39" s="105" t="s">
        <v>3</v>
      </c>
      <c r="F39" s="105" t="s">
        <v>30</v>
      </c>
      <c r="G39" s="106" t="s">
        <v>123</v>
      </c>
      <c r="H39" s="105"/>
      <c r="I39" s="105">
        <v>36</v>
      </c>
      <c r="J39" s="105" t="s">
        <v>5</v>
      </c>
      <c r="K39" s="105">
        <v>936</v>
      </c>
      <c r="L39" s="116"/>
      <c r="M39" s="117"/>
      <c r="N39" s="153">
        <f t="shared" si="0"/>
        <v>0</v>
      </c>
      <c r="O39" s="103"/>
      <c r="P39" s="41"/>
    </row>
    <row r="40" spans="1:16" ht="33">
      <c r="A40" s="103" t="s">
        <v>142</v>
      </c>
      <c r="B40" s="102"/>
      <c r="C40" s="105" t="s">
        <v>19</v>
      </c>
      <c r="D40" s="106" t="s">
        <v>155</v>
      </c>
      <c r="E40" s="105"/>
      <c r="F40" s="105" t="s">
        <v>101</v>
      </c>
      <c r="G40" s="106"/>
      <c r="H40" s="105"/>
      <c r="I40" s="105">
        <v>24</v>
      </c>
      <c r="J40" s="105" t="s">
        <v>5</v>
      </c>
      <c r="K40" s="105">
        <v>2520</v>
      </c>
      <c r="L40" s="116"/>
      <c r="M40" s="117"/>
      <c r="N40" s="153">
        <f t="shared" si="0"/>
        <v>0</v>
      </c>
      <c r="O40" s="103"/>
    </row>
    <row r="41" spans="1:16" ht="33">
      <c r="A41" s="103" t="s">
        <v>145</v>
      </c>
      <c r="B41" s="102"/>
      <c r="C41" s="105" t="s">
        <v>19</v>
      </c>
      <c r="D41" s="106" t="s">
        <v>156</v>
      </c>
      <c r="E41" s="105"/>
      <c r="F41" s="105" t="s">
        <v>101</v>
      </c>
      <c r="G41" s="106"/>
      <c r="H41" s="105"/>
      <c r="I41" s="105">
        <v>24</v>
      </c>
      <c r="J41" s="105" t="s">
        <v>5</v>
      </c>
      <c r="K41" s="105">
        <v>2304</v>
      </c>
      <c r="L41" s="116"/>
      <c r="M41" s="117"/>
      <c r="N41" s="153">
        <f t="shared" si="0"/>
        <v>0</v>
      </c>
      <c r="O41" s="103"/>
      <c r="P41" s="41"/>
    </row>
    <row r="42" spans="1:16" ht="66">
      <c r="A42" s="103" t="s">
        <v>159</v>
      </c>
      <c r="B42" s="102"/>
      <c r="C42" s="105" t="s">
        <v>19</v>
      </c>
      <c r="D42" s="106" t="s">
        <v>90</v>
      </c>
      <c r="E42" s="105" t="s">
        <v>3</v>
      </c>
      <c r="F42" s="105" t="s">
        <v>102</v>
      </c>
      <c r="G42" s="106" t="s">
        <v>108</v>
      </c>
      <c r="H42" s="105"/>
      <c r="I42" s="105">
        <v>36</v>
      </c>
      <c r="J42" s="105" t="s">
        <v>5</v>
      </c>
      <c r="K42" s="105">
        <v>288</v>
      </c>
      <c r="L42" s="116"/>
      <c r="M42" s="117"/>
      <c r="N42" s="153">
        <f t="shared" si="0"/>
        <v>0</v>
      </c>
      <c r="O42" s="103"/>
      <c r="P42" s="41"/>
    </row>
    <row r="43" spans="1:16" ht="33">
      <c r="A43" s="103" t="s">
        <v>160</v>
      </c>
      <c r="B43" s="102"/>
      <c r="C43" s="105" t="s">
        <v>19</v>
      </c>
      <c r="D43" s="106" t="s">
        <v>149</v>
      </c>
      <c r="E43" s="105"/>
      <c r="F43" s="105"/>
      <c r="G43" s="106"/>
      <c r="H43" s="105"/>
      <c r="I43" s="105">
        <v>36</v>
      </c>
      <c r="J43" s="105" t="s">
        <v>5</v>
      </c>
      <c r="K43" s="105">
        <v>216</v>
      </c>
      <c r="L43" s="116"/>
      <c r="M43" s="117"/>
      <c r="N43" s="153">
        <f t="shared" si="0"/>
        <v>0</v>
      </c>
      <c r="O43" s="103"/>
      <c r="P43" s="41"/>
    </row>
    <row r="44" spans="1:16" ht="33">
      <c r="A44" s="103" t="s">
        <v>161</v>
      </c>
      <c r="B44" s="102"/>
      <c r="C44" s="105" t="s">
        <v>16</v>
      </c>
      <c r="D44" s="106" t="s">
        <v>151</v>
      </c>
      <c r="E44" s="105" t="s">
        <v>129</v>
      </c>
      <c r="F44" s="105" t="s">
        <v>59</v>
      </c>
      <c r="G44" s="106" t="s">
        <v>131</v>
      </c>
      <c r="H44" s="105"/>
      <c r="I44" s="105">
        <v>36</v>
      </c>
      <c r="J44" s="105" t="s">
        <v>5</v>
      </c>
      <c r="K44" s="105">
        <v>360</v>
      </c>
      <c r="L44" s="116"/>
      <c r="M44" s="117"/>
      <c r="N44" s="153">
        <f t="shared" si="0"/>
        <v>0</v>
      </c>
      <c r="O44" s="103"/>
      <c r="P44" s="41"/>
    </row>
    <row r="45" spans="1:16" ht="66">
      <c r="A45" s="103" t="s">
        <v>162</v>
      </c>
      <c r="B45" s="102"/>
      <c r="C45" s="105" t="s">
        <v>16</v>
      </c>
      <c r="D45" s="106" t="s">
        <v>150</v>
      </c>
      <c r="E45" s="105" t="s">
        <v>3</v>
      </c>
      <c r="F45" s="105" t="s">
        <v>79</v>
      </c>
      <c r="G45" s="106" t="s">
        <v>133</v>
      </c>
      <c r="H45" s="105"/>
      <c r="I45" s="105">
        <v>36</v>
      </c>
      <c r="J45" s="105" t="s">
        <v>5</v>
      </c>
      <c r="K45" s="105">
        <v>576</v>
      </c>
      <c r="L45" s="116"/>
      <c r="M45" s="117"/>
      <c r="N45" s="153">
        <f t="shared" si="0"/>
        <v>0</v>
      </c>
      <c r="O45" s="103"/>
      <c r="P45" s="41"/>
    </row>
    <row r="46" spans="1:16" ht="66">
      <c r="A46" s="103" t="s">
        <v>163</v>
      </c>
      <c r="B46" s="102"/>
      <c r="C46" s="105" t="s">
        <v>16</v>
      </c>
      <c r="D46" s="106" t="s">
        <v>150</v>
      </c>
      <c r="E46" s="105" t="s">
        <v>3</v>
      </c>
      <c r="F46" s="105" t="s">
        <v>81</v>
      </c>
      <c r="G46" s="106" t="s">
        <v>133</v>
      </c>
      <c r="H46" s="105"/>
      <c r="I46" s="105">
        <v>36</v>
      </c>
      <c r="J46" s="105" t="s">
        <v>5</v>
      </c>
      <c r="K46" s="105">
        <v>1872</v>
      </c>
      <c r="L46" s="116"/>
      <c r="M46" s="117"/>
      <c r="N46" s="153">
        <f t="shared" si="0"/>
        <v>0</v>
      </c>
      <c r="O46" s="103"/>
      <c r="P46" s="41"/>
    </row>
    <row r="47" spans="1:16" ht="33">
      <c r="A47" s="103" t="s">
        <v>164</v>
      </c>
      <c r="B47" s="102"/>
      <c r="C47" s="105" t="s">
        <v>16</v>
      </c>
      <c r="D47" s="106" t="s">
        <v>149</v>
      </c>
      <c r="E47" s="105"/>
      <c r="F47" s="105"/>
      <c r="G47" s="106"/>
      <c r="H47" s="105"/>
      <c r="I47" s="105">
        <v>36</v>
      </c>
      <c r="J47" s="105" t="s">
        <v>5</v>
      </c>
      <c r="K47" s="105">
        <v>72</v>
      </c>
      <c r="L47" s="116"/>
      <c r="M47" s="117"/>
      <c r="N47" s="153">
        <f t="shared" si="0"/>
        <v>0</v>
      </c>
      <c r="O47" s="103"/>
      <c r="P47" s="69"/>
    </row>
    <row r="48" spans="1:16" ht="82.5">
      <c r="A48" s="103" t="s">
        <v>165</v>
      </c>
      <c r="B48" s="102"/>
      <c r="C48" s="105" t="s">
        <v>7</v>
      </c>
      <c r="D48" s="106" t="s">
        <v>157</v>
      </c>
      <c r="E48" s="105" t="s">
        <v>9</v>
      </c>
      <c r="F48" s="105" t="s">
        <v>76</v>
      </c>
      <c r="G48" s="106" t="s">
        <v>351</v>
      </c>
      <c r="H48" s="105"/>
      <c r="I48" s="105">
        <v>36</v>
      </c>
      <c r="J48" s="105" t="s">
        <v>5</v>
      </c>
      <c r="K48" s="105">
        <v>144</v>
      </c>
      <c r="L48" s="116"/>
      <c r="M48" s="117"/>
      <c r="N48" s="153">
        <f t="shared" si="0"/>
        <v>0</v>
      </c>
      <c r="O48" s="103"/>
    </row>
    <row r="49" spans="1:16" ht="49.5">
      <c r="A49" s="103" t="s">
        <v>166</v>
      </c>
      <c r="B49" s="102"/>
      <c r="C49" s="105" t="s">
        <v>7</v>
      </c>
      <c r="D49" s="106" t="s">
        <v>157</v>
      </c>
      <c r="E49" s="105" t="s">
        <v>129</v>
      </c>
      <c r="F49" s="105" t="s">
        <v>59</v>
      </c>
      <c r="G49" s="106" t="s">
        <v>487</v>
      </c>
      <c r="H49" s="105"/>
      <c r="I49" s="105">
        <v>36</v>
      </c>
      <c r="J49" s="105" t="s">
        <v>5</v>
      </c>
      <c r="K49" s="105">
        <v>144</v>
      </c>
      <c r="L49" s="116"/>
      <c r="M49" s="117"/>
      <c r="N49" s="153">
        <f t="shared" si="0"/>
        <v>0</v>
      </c>
      <c r="O49" s="103"/>
      <c r="P49" s="69"/>
    </row>
    <row r="50" spans="1:16" ht="66">
      <c r="A50" s="103" t="s">
        <v>332</v>
      </c>
      <c r="B50" s="102"/>
      <c r="C50" s="105" t="s">
        <v>7</v>
      </c>
      <c r="D50" s="106" t="s">
        <v>150</v>
      </c>
      <c r="E50" s="105" t="s">
        <v>3</v>
      </c>
      <c r="F50" s="105" t="s">
        <v>79</v>
      </c>
      <c r="G50" s="106" t="s">
        <v>108</v>
      </c>
      <c r="H50" s="105"/>
      <c r="I50" s="105">
        <v>36</v>
      </c>
      <c r="J50" s="105" t="s">
        <v>5</v>
      </c>
      <c r="K50" s="105">
        <v>936</v>
      </c>
      <c r="L50" s="116"/>
      <c r="M50" s="117"/>
      <c r="N50" s="153">
        <f t="shared" si="0"/>
        <v>0</v>
      </c>
      <c r="O50" s="103"/>
    </row>
    <row r="51" spans="1:16" s="30" customFormat="1" ht="49.5">
      <c r="A51" s="103" t="s">
        <v>339</v>
      </c>
      <c r="B51" s="102"/>
      <c r="C51" s="105" t="s">
        <v>7</v>
      </c>
      <c r="D51" s="106" t="s">
        <v>317</v>
      </c>
      <c r="E51" s="106" t="s">
        <v>510</v>
      </c>
      <c r="F51" s="105" t="s">
        <v>141</v>
      </c>
      <c r="G51" s="106" t="s">
        <v>328</v>
      </c>
      <c r="H51" s="105"/>
      <c r="I51" s="105">
        <v>12</v>
      </c>
      <c r="J51" s="105" t="s">
        <v>5</v>
      </c>
      <c r="K51" s="105">
        <v>72</v>
      </c>
      <c r="L51" s="116"/>
      <c r="M51" s="117"/>
      <c r="N51" s="153">
        <f t="shared" si="0"/>
        <v>0</v>
      </c>
      <c r="O51" s="101"/>
      <c r="P51" s="69"/>
    </row>
    <row r="52" spans="1:16" s="25" customFormat="1" ht="49.5">
      <c r="A52" s="103" t="s">
        <v>340</v>
      </c>
      <c r="B52" s="102"/>
      <c r="C52" s="105" t="s">
        <v>57</v>
      </c>
      <c r="D52" s="106" t="s">
        <v>317</v>
      </c>
      <c r="E52" s="106" t="s">
        <v>326</v>
      </c>
      <c r="F52" s="105" t="s">
        <v>327</v>
      </c>
      <c r="G52" s="106" t="s">
        <v>328</v>
      </c>
      <c r="H52" s="106"/>
      <c r="I52" s="105">
        <v>12</v>
      </c>
      <c r="J52" s="105" t="s">
        <v>5</v>
      </c>
      <c r="K52" s="105">
        <v>216</v>
      </c>
      <c r="L52" s="116"/>
      <c r="M52" s="117"/>
      <c r="N52" s="153">
        <f t="shared" si="0"/>
        <v>0</v>
      </c>
      <c r="O52" s="101"/>
      <c r="P52" s="30"/>
    </row>
    <row r="53" spans="1:16" ht="49.5">
      <c r="A53" s="103" t="s">
        <v>341</v>
      </c>
      <c r="B53" s="102"/>
      <c r="C53" s="105" t="s">
        <v>57</v>
      </c>
      <c r="D53" s="106" t="s">
        <v>376</v>
      </c>
      <c r="E53" s="105" t="s">
        <v>3</v>
      </c>
      <c r="F53" s="105" t="s">
        <v>146</v>
      </c>
      <c r="G53" s="106" t="s">
        <v>92</v>
      </c>
      <c r="H53" s="105"/>
      <c r="I53" s="105">
        <v>36</v>
      </c>
      <c r="J53" s="105" t="s">
        <v>5</v>
      </c>
      <c r="K53" s="105">
        <v>216</v>
      </c>
      <c r="L53" s="116"/>
      <c r="M53" s="117"/>
      <c r="N53" s="153">
        <f t="shared" si="0"/>
        <v>0</v>
      </c>
      <c r="O53" s="103"/>
    </row>
    <row r="54" spans="1:16" s="30" customFormat="1" ht="33">
      <c r="A54" s="103" t="s">
        <v>342</v>
      </c>
      <c r="B54" s="102"/>
      <c r="C54" s="106" t="s">
        <v>19</v>
      </c>
      <c r="D54" s="106" t="s">
        <v>343</v>
      </c>
      <c r="E54" s="106"/>
      <c r="F54" s="106" t="s">
        <v>101</v>
      </c>
      <c r="G54" s="106"/>
      <c r="H54" s="106"/>
      <c r="I54" s="106">
        <v>24</v>
      </c>
      <c r="J54" s="106" t="s">
        <v>5</v>
      </c>
      <c r="K54" s="106">
        <v>792</v>
      </c>
      <c r="L54" s="139"/>
      <c r="M54" s="140"/>
      <c r="N54" s="153">
        <f t="shared" si="0"/>
        <v>0</v>
      </c>
      <c r="O54" s="104"/>
      <c r="P54" s="69"/>
    </row>
    <row r="55" spans="1:16" s="30" customFormat="1" ht="33">
      <c r="A55" s="103" t="s">
        <v>344</v>
      </c>
      <c r="B55" s="102"/>
      <c r="C55" s="106" t="s">
        <v>29</v>
      </c>
      <c r="D55" s="106" t="s">
        <v>343</v>
      </c>
      <c r="E55" s="106"/>
      <c r="F55" s="106" t="s">
        <v>101</v>
      </c>
      <c r="G55" s="106"/>
      <c r="H55" s="106"/>
      <c r="I55" s="106">
        <v>24</v>
      </c>
      <c r="J55" s="106" t="s">
        <v>5</v>
      </c>
      <c r="K55" s="106">
        <v>288</v>
      </c>
      <c r="L55" s="139"/>
      <c r="M55" s="140"/>
      <c r="N55" s="153">
        <f t="shared" si="0"/>
        <v>0</v>
      </c>
      <c r="O55" s="104"/>
      <c r="P55" s="69"/>
    </row>
    <row r="56" spans="1:16" s="35" customFormat="1" ht="33">
      <c r="A56" s="103" t="s">
        <v>484</v>
      </c>
      <c r="B56" s="102"/>
      <c r="C56" s="105" t="s">
        <v>29</v>
      </c>
      <c r="D56" s="106" t="s">
        <v>152</v>
      </c>
      <c r="E56" s="105"/>
      <c r="F56" s="106" t="s">
        <v>101</v>
      </c>
      <c r="G56" s="106"/>
      <c r="H56" s="105"/>
      <c r="I56" s="105">
        <v>24</v>
      </c>
      <c r="J56" s="105" t="s">
        <v>5</v>
      </c>
      <c r="K56" s="105">
        <v>504</v>
      </c>
      <c r="L56" s="116"/>
      <c r="M56" s="117"/>
      <c r="N56" s="153">
        <f t="shared" si="0"/>
        <v>0</v>
      </c>
      <c r="O56" s="103"/>
    </row>
    <row r="57" spans="1:16" s="36" customFormat="1" ht="82.5">
      <c r="A57" s="103" t="s">
        <v>485</v>
      </c>
      <c r="B57" s="102"/>
      <c r="C57" s="105">
        <v>1</v>
      </c>
      <c r="D57" s="106" t="s">
        <v>391</v>
      </c>
      <c r="E57" s="105"/>
      <c r="F57" s="106" t="s">
        <v>101</v>
      </c>
      <c r="G57" s="106"/>
      <c r="H57" s="105"/>
      <c r="I57" s="105">
        <v>24</v>
      </c>
      <c r="J57" s="105" t="s">
        <v>5</v>
      </c>
      <c r="K57" s="105">
        <v>216</v>
      </c>
      <c r="L57" s="116"/>
      <c r="M57" s="117"/>
      <c r="N57" s="153">
        <f t="shared" si="0"/>
        <v>0</v>
      </c>
      <c r="O57" s="103"/>
    </row>
    <row r="58" spans="1:16" s="30" customFormat="1" ht="33">
      <c r="A58" s="103" t="s">
        <v>486</v>
      </c>
      <c r="B58" s="104"/>
      <c r="C58" s="109">
        <v>0</v>
      </c>
      <c r="D58" s="109" t="s">
        <v>343</v>
      </c>
      <c r="E58" s="109"/>
      <c r="F58" s="109" t="s">
        <v>101</v>
      </c>
      <c r="G58" s="109"/>
      <c r="H58" s="109"/>
      <c r="I58" s="109">
        <v>24</v>
      </c>
      <c r="J58" s="109" t="s">
        <v>5</v>
      </c>
      <c r="K58" s="109">
        <v>720</v>
      </c>
      <c r="L58" s="143"/>
      <c r="M58" s="140"/>
      <c r="N58" s="153">
        <f t="shared" si="0"/>
        <v>0</v>
      </c>
      <c r="O58" s="104"/>
      <c r="P58" s="69"/>
    </row>
    <row r="59" spans="1:16" ht="16.5">
      <c r="A59" s="76"/>
      <c r="B59" s="76"/>
      <c r="C59" s="76"/>
      <c r="D59" s="76"/>
      <c r="E59" s="76"/>
      <c r="F59" s="76"/>
      <c r="G59" s="240" t="s">
        <v>513</v>
      </c>
      <c r="H59" s="241"/>
      <c r="I59" s="241"/>
      <c r="J59" s="241"/>
      <c r="K59" s="241"/>
      <c r="L59" s="241"/>
      <c r="M59" s="241"/>
      <c r="N59" s="96">
        <f>SUM(N5:N58)</f>
        <v>0</v>
      </c>
      <c r="O59" s="76"/>
    </row>
    <row r="64" spans="1:16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</row>
    <row r="65" spans="1:1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</row>
    <row r="71" spans="1:15">
      <c r="E71" s="225"/>
      <c r="F71" s="225"/>
      <c r="G71" s="225"/>
      <c r="H71" s="225"/>
      <c r="I71" s="225"/>
      <c r="J71" s="225"/>
      <c r="K71" s="225"/>
    </row>
    <row r="72" spans="1:15">
      <c r="E72" s="225"/>
      <c r="F72" s="225"/>
      <c r="G72" s="225"/>
      <c r="H72" s="225"/>
      <c r="I72" s="225"/>
      <c r="J72" s="225"/>
      <c r="K72" s="225"/>
    </row>
  </sheetData>
  <sortState xmlns:xlrd2="http://schemas.microsoft.com/office/spreadsheetml/2017/richdata2" ref="A5:M50">
    <sortCondition ref="C5:C50"/>
  </sortState>
  <mergeCells count="5">
    <mergeCell ref="A64:O65"/>
    <mergeCell ref="E71:K71"/>
    <mergeCell ref="E72:K72"/>
    <mergeCell ref="A2:O2"/>
    <mergeCell ref="G59:M5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  <oddFooter>Strona &amp;P</oddFooter>
  </headerFooter>
  <rowBreaks count="3" manualBreakCount="3">
    <brk id="13" max="14" man="1"/>
    <brk id="29" max="14" man="1"/>
    <brk id="4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43"/>
  <sheetViews>
    <sheetView zoomScaleNormal="100" workbookViewId="0">
      <selection activeCell="A2" sqref="A2:O2"/>
    </sheetView>
  </sheetViews>
  <sheetFormatPr defaultRowHeight="14.25"/>
  <cols>
    <col min="1" max="1" width="3.25" customWidth="1"/>
    <col min="2" max="2" width="15.125" customWidth="1"/>
    <col min="3" max="3" width="6.875" customWidth="1"/>
    <col min="4" max="4" width="10.125" customWidth="1"/>
    <col min="5" max="5" width="7.875" customWidth="1"/>
    <col min="6" max="6" width="7.75" customWidth="1"/>
    <col min="7" max="7" width="15.25" customWidth="1"/>
    <col min="8" max="8" width="10.375" customWidth="1"/>
    <col min="9" max="9" width="5.125" customWidth="1"/>
    <col min="10" max="10" width="6" customWidth="1"/>
    <col min="11" max="11" width="5" customWidth="1"/>
    <col min="12" max="12" width="4.75" customWidth="1"/>
    <col min="13" max="13" width="10.75" customWidth="1"/>
    <col min="14" max="14" width="12.625" customWidth="1"/>
    <col min="15" max="15" width="22.125" customWidth="1"/>
  </cols>
  <sheetData>
    <row r="2" spans="1:15" ht="14.25" customHeight="1">
      <c r="A2" s="231" t="s">
        <v>514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6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04">
      <c r="A4" s="77" t="s">
        <v>44</v>
      </c>
      <c r="B4" s="78" t="s">
        <v>45</v>
      </c>
      <c r="C4" s="79" t="s">
        <v>46</v>
      </c>
      <c r="D4" s="79" t="s">
        <v>320</v>
      </c>
      <c r="E4" s="80" t="s">
        <v>47</v>
      </c>
      <c r="F4" s="81" t="s">
        <v>56</v>
      </c>
      <c r="G4" s="81" t="s">
        <v>48</v>
      </c>
      <c r="H4" s="82" t="s">
        <v>49</v>
      </c>
      <c r="I4" s="82" t="s">
        <v>50</v>
      </c>
      <c r="J4" s="82" t="s">
        <v>51</v>
      </c>
      <c r="K4" s="82" t="s">
        <v>52</v>
      </c>
      <c r="L4" s="82" t="s">
        <v>53</v>
      </c>
      <c r="M4" s="82" t="s">
        <v>54</v>
      </c>
      <c r="N4" s="82" t="s">
        <v>55</v>
      </c>
      <c r="O4" s="82" t="s">
        <v>554</v>
      </c>
    </row>
    <row r="5" spans="1:15" ht="33">
      <c r="A5" s="103" t="s">
        <v>0</v>
      </c>
      <c r="B5" s="103"/>
      <c r="C5" s="108" t="s">
        <v>7</v>
      </c>
      <c r="D5" s="109" t="s">
        <v>151</v>
      </c>
      <c r="E5" s="108" t="s">
        <v>3</v>
      </c>
      <c r="F5" s="108" t="s">
        <v>167</v>
      </c>
      <c r="G5" s="109" t="s">
        <v>168</v>
      </c>
      <c r="H5" s="108"/>
      <c r="I5" s="108">
        <v>12</v>
      </c>
      <c r="J5" s="108" t="s">
        <v>5</v>
      </c>
      <c r="K5" s="108">
        <v>72</v>
      </c>
      <c r="L5" s="154"/>
      <c r="M5" s="151"/>
      <c r="N5" s="153">
        <f>K5*M5</f>
        <v>0</v>
      </c>
      <c r="O5" s="103"/>
    </row>
    <row r="6" spans="1:15" ht="49.5">
      <c r="A6" s="103" t="s">
        <v>6</v>
      </c>
      <c r="B6" s="103"/>
      <c r="C6" s="108" t="s">
        <v>7</v>
      </c>
      <c r="D6" s="109" t="s">
        <v>317</v>
      </c>
      <c r="E6" s="108" t="s">
        <v>9</v>
      </c>
      <c r="F6" s="108" t="s">
        <v>169</v>
      </c>
      <c r="G6" s="109" t="s">
        <v>64</v>
      </c>
      <c r="H6" s="108"/>
      <c r="I6" s="108">
        <v>12</v>
      </c>
      <c r="J6" s="108" t="s">
        <v>137</v>
      </c>
      <c r="K6" s="108">
        <v>72</v>
      </c>
      <c r="L6" s="154"/>
      <c r="M6" s="151"/>
      <c r="N6" s="153">
        <f t="shared" ref="N6:N21" si="0">K6*M6</f>
        <v>0</v>
      </c>
      <c r="O6" s="103"/>
    </row>
    <row r="7" spans="1:15" ht="33">
      <c r="A7" s="103" t="s">
        <v>12</v>
      </c>
      <c r="B7" s="103"/>
      <c r="C7" s="108" t="s">
        <v>19</v>
      </c>
      <c r="D7" s="109" t="s">
        <v>151</v>
      </c>
      <c r="E7" s="108" t="s">
        <v>87</v>
      </c>
      <c r="F7" s="108" t="s">
        <v>176</v>
      </c>
      <c r="G7" s="109" t="s">
        <v>92</v>
      </c>
      <c r="H7" s="108"/>
      <c r="I7" s="108">
        <v>12</v>
      </c>
      <c r="J7" s="108" t="s">
        <v>5</v>
      </c>
      <c r="K7" s="108">
        <v>72</v>
      </c>
      <c r="L7" s="154"/>
      <c r="M7" s="151"/>
      <c r="N7" s="153">
        <f t="shared" si="0"/>
        <v>0</v>
      </c>
      <c r="O7" s="103"/>
    </row>
    <row r="8" spans="1:15" ht="33">
      <c r="A8" s="103" t="s">
        <v>15</v>
      </c>
      <c r="B8" s="101"/>
      <c r="C8" s="105" t="s">
        <v>19</v>
      </c>
      <c r="D8" s="106" t="s">
        <v>150</v>
      </c>
      <c r="E8" s="105" t="s">
        <v>3</v>
      </c>
      <c r="F8" s="105" t="s">
        <v>110</v>
      </c>
      <c r="G8" s="106" t="s">
        <v>92</v>
      </c>
      <c r="H8" s="105"/>
      <c r="I8" s="105">
        <v>12</v>
      </c>
      <c r="J8" s="105" t="s">
        <v>5</v>
      </c>
      <c r="K8" s="105">
        <v>3480</v>
      </c>
      <c r="L8" s="116"/>
      <c r="M8" s="151"/>
      <c r="N8" s="153">
        <f t="shared" si="0"/>
        <v>0</v>
      </c>
      <c r="O8" s="103"/>
    </row>
    <row r="9" spans="1:15" ht="33">
      <c r="A9" s="103" t="s">
        <v>18</v>
      </c>
      <c r="B9" s="101"/>
      <c r="C9" s="105" t="s">
        <v>19</v>
      </c>
      <c r="D9" s="106" t="s">
        <v>151</v>
      </c>
      <c r="E9" s="105" t="s">
        <v>87</v>
      </c>
      <c r="F9" s="105" t="s">
        <v>122</v>
      </c>
      <c r="G9" s="106" t="s">
        <v>92</v>
      </c>
      <c r="H9" s="105"/>
      <c r="I9" s="105">
        <v>12</v>
      </c>
      <c r="J9" s="105" t="s">
        <v>5</v>
      </c>
      <c r="K9" s="105">
        <v>1032</v>
      </c>
      <c r="L9" s="116"/>
      <c r="M9" s="151"/>
      <c r="N9" s="153">
        <f t="shared" si="0"/>
        <v>0</v>
      </c>
      <c r="O9" s="103"/>
    </row>
    <row r="10" spans="1:15" ht="33">
      <c r="A10" s="103" t="s">
        <v>21</v>
      </c>
      <c r="B10" s="101"/>
      <c r="C10" s="105" t="s">
        <v>19</v>
      </c>
      <c r="D10" s="106" t="s">
        <v>150</v>
      </c>
      <c r="E10" s="105" t="s">
        <v>3</v>
      </c>
      <c r="F10" s="105" t="s">
        <v>171</v>
      </c>
      <c r="G10" s="106" t="s">
        <v>172</v>
      </c>
      <c r="H10" s="105"/>
      <c r="I10" s="105">
        <v>12</v>
      </c>
      <c r="J10" s="105" t="s">
        <v>5</v>
      </c>
      <c r="K10" s="105">
        <v>960</v>
      </c>
      <c r="L10" s="116"/>
      <c r="M10" s="151"/>
      <c r="N10" s="153">
        <f t="shared" si="0"/>
        <v>0</v>
      </c>
      <c r="O10" s="103"/>
    </row>
    <row r="11" spans="1:15" ht="33">
      <c r="A11" s="103" t="s">
        <v>23</v>
      </c>
      <c r="B11" s="101"/>
      <c r="C11" s="105" t="s">
        <v>29</v>
      </c>
      <c r="D11" s="106" t="s">
        <v>150</v>
      </c>
      <c r="E11" s="105" t="s">
        <v>3</v>
      </c>
      <c r="F11" s="105" t="s">
        <v>30</v>
      </c>
      <c r="G11" s="106" t="s">
        <v>173</v>
      </c>
      <c r="H11" s="105"/>
      <c r="I11" s="105">
        <v>12</v>
      </c>
      <c r="J11" s="105" t="s">
        <v>5</v>
      </c>
      <c r="K11" s="105">
        <v>72</v>
      </c>
      <c r="L11" s="116"/>
      <c r="M11" s="151"/>
      <c r="N11" s="153">
        <f t="shared" si="0"/>
        <v>0</v>
      </c>
      <c r="O11" s="103"/>
    </row>
    <row r="12" spans="1:15" ht="33">
      <c r="A12" s="103" t="s">
        <v>26</v>
      </c>
      <c r="B12" s="101"/>
      <c r="C12" s="105" t="s">
        <v>29</v>
      </c>
      <c r="D12" s="106" t="s">
        <v>150</v>
      </c>
      <c r="E12" s="105" t="s">
        <v>174</v>
      </c>
      <c r="F12" s="105" t="s">
        <v>176</v>
      </c>
      <c r="G12" s="106" t="s">
        <v>92</v>
      </c>
      <c r="H12" s="105"/>
      <c r="I12" s="105">
        <v>12</v>
      </c>
      <c r="J12" s="105" t="s">
        <v>5</v>
      </c>
      <c r="K12" s="105">
        <v>2400</v>
      </c>
      <c r="L12" s="116"/>
      <c r="M12" s="151"/>
      <c r="N12" s="153">
        <f t="shared" si="0"/>
        <v>0</v>
      </c>
      <c r="O12" s="103"/>
    </row>
    <row r="13" spans="1:15" ht="33">
      <c r="A13" s="103" t="s">
        <v>28</v>
      </c>
      <c r="B13" s="101"/>
      <c r="C13" s="105" t="s">
        <v>29</v>
      </c>
      <c r="D13" s="106" t="s">
        <v>150</v>
      </c>
      <c r="E13" s="105" t="s">
        <v>3</v>
      </c>
      <c r="F13" s="105" t="s">
        <v>117</v>
      </c>
      <c r="G13" s="106" t="s">
        <v>92</v>
      </c>
      <c r="H13" s="105"/>
      <c r="I13" s="105">
        <v>12</v>
      </c>
      <c r="J13" s="105" t="s">
        <v>5</v>
      </c>
      <c r="K13" s="105">
        <v>72</v>
      </c>
      <c r="L13" s="116"/>
      <c r="M13" s="151"/>
      <c r="N13" s="153">
        <f t="shared" si="0"/>
        <v>0</v>
      </c>
      <c r="O13" s="103"/>
    </row>
    <row r="14" spans="1:15" ht="33">
      <c r="A14" s="103" t="s">
        <v>32</v>
      </c>
      <c r="B14" s="101"/>
      <c r="C14" s="105">
        <v>0</v>
      </c>
      <c r="D14" s="106" t="s">
        <v>150</v>
      </c>
      <c r="E14" s="105" t="s">
        <v>3</v>
      </c>
      <c r="F14" s="105" t="s">
        <v>175</v>
      </c>
      <c r="G14" s="106" t="s">
        <v>92</v>
      </c>
      <c r="H14" s="105"/>
      <c r="I14" s="105">
        <v>12</v>
      </c>
      <c r="J14" s="105" t="s">
        <v>5</v>
      </c>
      <c r="K14" s="105">
        <v>120</v>
      </c>
      <c r="L14" s="116"/>
      <c r="M14" s="151"/>
      <c r="N14" s="153">
        <f t="shared" si="0"/>
        <v>0</v>
      </c>
      <c r="O14" s="103"/>
    </row>
    <row r="15" spans="1:15" ht="33">
      <c r="A15" s="103" t="s">
        <v>35</v>
      </c>
      <c r="B15" s="101"/>
      <c r="C15" s="105">
        <v>0</v>
      </c>
      <c r="D15" s="106" t="s">
        <v>150</v>
      </c>
      <c r="E15" s="105" t="s">
        <v>87</v>
      </c>
      <c r="F15" s="105" t="s">
        <v>96</v>
      </c>
      <c r="G15" s="106" t="s">
        <v>17</v>
      </c>
      <c r="H15" s="105"/>
      <c r="I15" s="105">
        <v>12</v>
      </c>
      <c r="J15" s="105" t="s">
        <v>5</v>
      </c>
      <c r="K15" s="105">
        <v>240</v>
      </c>
      <c r="L15" s="116"/>
      <c r="M15" s="151"/>
      <c r="N15" s="153">
        <f t="shared" si="0"/>
        <v>0</v>
      </c>
      <c r="O15" s="103"/>
    </row>
    <row r="16" spans="1:15" ht="33">
      <c r="A16" s="103" t="s">
        <v>38</v>
      </c>
      <c r="B16" s="101"/>
      <c r="C16" s="105">
        <v>0</v>
      </c>
      <c r="D16" s="106" t="s">
        <v>150</v>
      </c>
      <c r="E16" s="105" t="s">
        <v>87</v>
      </c>
      <c r="F16" s="105" t="s">
        <v>96</v>
      </c>
      <c r="G16" s="106" t="s">
        <v>92</v>
      </c>
      <c r="H16" s="105"/>
      <c r="I16" s="105">
        <v>12</v>
      </c>
      <c r="J16" s="105" t="s">
        <v>5</v>
      </c>
      <c r="K16" s="105">
        <v>72</v>
      </c>
      <c r="L16" s="116"/>
      <c r="M16" s="151"/>
      <c r="N16" s="153">
        <f t="shared" si="0"/>
        <v>0</v>
      </c>
      <c r="O16" s="103"/>
    </row>
    <row r="17" spans="1:15" ht="33">
      <c r="A17" s="103" t="s">
        <v>68</v>
      </c>
      <c r="B17" s="101"/>
      <c r="C17" s="105">
        <v>0</v>
      </c>
      <c r="D17" s="106" t="s">
        <v>151</v>
      </c>
      <c r="E17" s="105" t="s">
        <v>87</v>
      </c>
      <c r="F17" s="105" t="s">
        <v>176</v>
      </c>
      <c r="G17" s="106" t="s">
        <v>173</v>
      </c>
      <c r="H17" s="105"/>
      <c r="I17" s="105">
        <v>12</v>
      </c>
      <c r="J17" s="105" t="s">
        <v>5</v>
      </c>
      <c r="K17" s="105">
        <v>72</v>
      </c>
      <c r="L17" s="116"/>
      <c r="M17" s="151"/>
      <c r="N17" s="153">
        <f t="shared" si="0"/>
        <v>0</v>
      </c>
      <c r="O17" s="103"/>
    </row>
    <row r="18" spans="1:15" ht="33">
      <c r="A18" s="103" t="s">
        <v>109</v>
      </c>
      <c r="B18" s="101"/>
      <c r="C18" s="105">
        <v>0</v>
      </c>
      <c r="D18" s="106" t="s">
        <v>367</v>
      </c>
      <c r="E18" s="105"/>
      <c r="F18" s="105"/>
      <c r="G18" s="106" t="s">
        <v>177</v>
      </c>
      <c r="H18" s="105"/>
      <c r="I18" s="105">
        <v>12</v>
      </c>
      <c r="J18" s="105" t="s">
        <v>137</v>
      </c>
      <c r="K18" s="105">
        <v>384</v>
      </c>
      <c r="L18" s="116"/>
      <c r="M18" s="151"/>
      <c r="N18" s="153">
        <f t="shared" si="0"/>
        <v>0</v>
      </c>
      <c r="O18" s="103"/>
    </row>
    <row r="19" spans="1:15" ht="33">
      <c r="A19" s="103" t="s">
        <v>111</v>
      </c>
      <c r="B19" s="101"/>
      <c r="C19" s="105">
        <v>1</v>
      </c>
      <c r="D19" s="106" t="s">
        <v>151</v>
      </c>
      <c r="E19" s="105" t="s">
        <v>87</v>
      </c>
      <c r="F19" s="105" t="s">
        <v>176</v>
      </c>
      <c r="G19" s="106" t="s">
        <v>173</v>
      </c>
      <c r="H19" s="105"/>
      <c r="I19" s="105">
        <v>12</v>
      </c>
      <c r="J19" s="105" t="s">
        <v>137</v>
      </c>
      <c r="K19" s="105">
        <v>720</v>
      </c>
      <c r="L19" s="116"/>
      <c r="M19" s="151"/>
      <c r="N19" s="153">
        <f t="shared" si="0"/>
        <v>0</v>
      </c>
      <c r="O19" s="103"/>
    </row>
    <row r="20" spans="1:15" ht="33">
      <c r="A20" s="103" t="s">
        <v>112</v>
      </c>
      <c r="B20" s="101"/>
      <c r="C20" s="105">
        <v>2</v>
      </c>
      <c r="D20" s="106" t="s">
        <v>151</v>
      </c>
      <c r="E20" s="105" t="s">
        <v>87</v>
      </c>
      <c r="F20" s="105" t="s">
        <v>176</v>
      </c>
      <c r="G20" s="106" t="s">
        <v>173</v>
      </c>
      <c r="H20" s="105"/>
      <c r="I20" s="105">
        <v>12</v>
      </c>
      <c r="J20" s="105" t="s">
        <v>5</v>
      </c>
      <c r="K20" s="105">
        <v>150</v>
      </c>
      <c r="L20" s="116"/>
      <c r="M20" s="151"/>
      <c r="N20" s="153">
        <f t="shared" si="0"/>
        <v>0</v>
      </c>
      <c r="O20" s="103"/>
    </row>
    <row r="21" spans="1:15" ht="33">
      <c r="A21" s="103" t="s">
        <v>113</v>
      </c>
      <c r="B21" s="101"/>
      <c r="C21" s="105">
        <v>2</v>
      </c>
      <c r="D21" s="106" t="s">
        <v>228</v>
      </c>
      <c r="E21" s="105" t="s">
        <v>3</v>
      </c>
      <c r="F21" s="105" t="s">
        <v>96</v>
      </c>
      <c r="G21" s="106" t="s">
        <v>178</v>
      </c>
      <c r="H21" s="105"/>
      <c r="I21" s="105">
        <v>12</v>
      </c>
      <c r="J21" s="105" t="s">
        <v>5</v>
      </c>
      <c r="K21" s="105">
        <v>480</v>
      </c>
      <c r="L21" s="116"/>
      <c r="M21" s="151"/>
      <c r="N21" s="153">
        <f t="shared" si="0"/>
        <v>0</v>
      </c>
      <c r="O21" s="103"/>
    </row>
    <row r="22" spans="1:15" ht="16.5">
      <c r="A22" s="76"/>
      <c r="B22" s="76"/>
      <c r="C22" s="76"/>
      <c r="D22" s="76"/>
      <c r="E22" s="76"/>
      <c r="F22" s="76"/>
      <c r="G22" s="76"/>
      <c r="H22" s="230" t="s">
        <v>41</v>
      </c>
      <c r="I22" s="230"/>
      <c r="J22" s="230"/>
      <c r="K22" s="230"/>
      <c r="L22" s="230"/>
      <c r="M22" s="230"/>
      <c r="N22" s="96">
        <f>SUM(N5:N21)</f>
        <v>0</v>
      </c>
      <c r="O22" s="76"/>
    </row>
    <row r="26" spans="1:15" ht="26.25" customHeight="1"/>
    <row r="27" spans="1:15" ht="22.5" customHeight="1">
      <c r="A27" s="226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1:15" ht="24.7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1:15">
      <c r="D29" s="225"/>
      <c r="E29" s="225"/>
      <c r="F29" s="225"/>
      <c r="G29" s="225"/>
    </row>
    <row r="42" spans="5:11">
      <c r="E42" s="225"/>
      <c r="F42" s="225"/>
      <c r="G42" s="225"/>
      <c r="H42" s="225"/>
      <c r="I42" s="225"/>
      <c r="J42" s="225"/>
      <c r="K42" s="225"/>
    </row>
    <row r="43" spans="5:11">
      <c r="E43" s="225"/>
      <c r="F43" s="225"/>
      <c r="G43" s="225"/>
      <c r="H43" s="225"/>
      <c r="I43" s="225"/>
      <c r="J43" s="225"/>
      <c r="K43" s="225"/>
    </row>
  </sheetData>
  <mergeCells count="6">
    <mergeCell ref="A2:O2"/>
    <mergeCell ref="E43:K43"/>
    <mergeCell ref="A27:O28"/>
    <mergeCell ref="D29:G29"/>
    <mergeCell ref="E42:K42"/>
    <mergeCell ref="H22:M2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&amp;L&amp;"Arial Narrow,Pogrubiony"EZ/86/2021/AŁD&amp;C&amp;"Arial Narrow,Pogrubiony"FORMUALRZ ASORTYMENTOWO - CENOWY&amp;R&amp;"Arial Narrow,Pogrubiony"ZAŁĄCZNIK NR 2 DO SWZ
ZAŁĄCZNIK NR ... DO UMOWY</oddHeader>
    <oddFooter>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24"/>
  <sheetViews>
    <sheetView zoomScaleNormal="100" workbookViewId="0">
      <selection activeCell="A2" sqref="A2:O3"/>
    </sheetView>
  </sheetViews>
  <sheetFormatPr defaultRowHeight="14.25"/>
  <cols>
    <col min="1" max="1" width="3.375" customWidth="1"/>
    <col min="2" max="2" width="16.125" customWidth="1"/>
    <col min="3" max="3" width="7.25" customWidth="1"/>
    <col min="4" max="6" width="7.625" customWidth="1"/>
    <col min="7" max="7" width="13.25" customWidth="1"/>
    <col min="8" max="8" width="10.375" customWidth="1"/>
    <col min="9" max="9" width="5.625" customWidth="1"/>
    <col min="10" max="10" width="5.75" customWidth="1"/>
    <col min="11" max="12" width="5.25" customWidth="1"/>
    <col min="13" max="13" width="11.5" customWidth="1"/>
    <col min="14" max="14" width="12.25" customWidth="1"/>
    <col min="15" max="15" width="25.25" customWidth="1"/>
  </cols>
  <sheetData>
    <row r="2" spans="1:15" ht="24" customHeight="1">
      <c r="A2" s="238" t="s">
        <v>515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ht="26.2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6.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65.75">
      <c r="A5" s="77" t="s">
        <v>44</v>
      </c>
      <c r="B5" s="78" t="s">
        <v>45</v>
      </c>
      <c r="C5" s="79" t="s">
        <v>46</v>
      </c>
      <c r="D5" s="79" t="s">
        <v>320</v>
      </c>
      <c r="E5" s="80" t="s">
        <v>47</v>
      </c>
      <c r="F5" s="81" t="s">
        <v>56</v>
      </c>
      <c r="G5" s="81" t="s">
        <v>48</v>
      </c>
      <c r="H5" s="82" t="s">
        <v>49</v>
      </c>
      <c r="I5" s="82" t="s">
        <v>50</v>
      </c>
      <c r="J5" s="82" t="s">
        <v>51</v>
      </c>
      <c r="K5" s="82" t="s">
        <v>52</v>
      </c>
      <c r="L5" s="82" t="s">
        <v>53</v>
      </c>
      <c r="M5" s="82" t="s">
        <v>54</v>
      </c>
      <c r="N5" s="82" t="s">
        <v>55</v>
      </c>
      <c r="O5" s="82" t="s">
        <v>554</v>
      </c>
    </row>
    <row r="6" spans="1:15" s="39" customFormat="1" ht="16.5">
      <c r="A6" s="122" t="s">
        <v>0</v>
      </c>
      <c r="B6" s="155"/>
      <c r="C6" s="119" t="s">
        <v>19</v>
      </c>
      <c r="D6" s="120" t="s">
        <v>8</v>
      </c>
      <c r="E6" s="119" t="s">
        <v>3</v>
      </c>
      <c r="F6" s="120" t="s">
        <v>30</v>
      </c>
      <c r="G6" s="119" t="s">
        <v>92</v>
      </c>
      <c r="H6" s="120"/>
      <c r="I6" s="119">
        <v>12</v>
      </c>
      <c r="J6" s="105" t="s">
        <v>5</v>
      </c>
      <c r="K6" s="119">
        <v>144</v>
      </c>
      <c r="L6" s="154"/>
      <c r="M6" s="151"/>
      <c r="N6" s="153">
        <f>K6*M6</f>
        <v>0</v>
      </c>
      <c r="O6" s="122"/>
    </row>
    <row r="7" spans="1:15" ht="49.5">
      <c r="A7" s="103" t="s">
        <v>6</v>
      </c>
      <c r="B7" s="101"/>
      <c r="C7" s="105" t="s">
        <v>29</v>
      </c>
      <c r="D7" s="105" t="s">
        <v>2</v>
      </c>
      <c r="E7" s="105" t="s">
        <v>87</v>
      </c>
      <c r="F7" s="105" t="s">
        <v>66</v>
      </c>
      <c r="G7" s="106" t="s">
        <v>195</v>
      </c>
      <c r="H7" s="105"/>
      <c r="I7" s="105">
        <v>12</v>
      </c>
      <c r="J7" s="105" t="s">
        <v>5</v>
      </c>
      <c r="K7" s="105">
        <v>60</v>
      </c>
      <c r="L7" s="154"/>
      <c r="M7" s="151"/>
      <c r="N7" s="153">
        <f t="shared" ref="N7:N10" si="0">K7*M7</f>
        <v>0</v>
      </c>
      <c r="O7" s="103"/>
    </row>
    <row r="8" spans="1:15" ht="49.5">
      <c r="A8" s="103" t="s">
        <v>12</v>
      </c>
      <c r="B8" s="101"/>
      <c r="C8" s="105" t="s">
        <v>29</v>
      </c>
      <c r="D8" s="105" t="s">
        <v>2</v>
      </c>
      <c r="E8" s="105" t="s">
        <v>87</v>
      </c>
      <c r="F8" s="105" t="s">
        <v>196</v>
      </c>
      <c r="G8" s="106" t="s">
        <v>195</v>
      </c>
      <c r="H8" s="105"/>
      <c r="I8" s="105">
        <v>12</v>
      </c>
      <c r="J8" s="105" t="s">
        <v>5</v>
      </c>
      <c r="K8" s="105">
        <v>144</v>
      </c>
      <c r="L8" s="154"/>
      <c r="M8" s="151"/>
      <c r="N8" s="153">
        <f t="shared" si="0"/>
        <v>0</v>
      </c>
      <c r="O8" s="103"/>
    </row>
    <row r="9" spans="1:15" ht="49.5">
      <c r="A9" s="103" t="s">
        <v>15</v>
      </c>
      <c r="B9" s="103"/>
      <c r="C9" s="108" t="s">
        <v>29</v>
      </c>
      <c r="D9" s="108" t="s">
        <v>197</v>
      </c>
      <c r="E9" s="108" t="s">
        <v>3</v>
      </c>
      <c r="F9" s="108" t="s">
        <v>66</v>
      </c>
      <c r="G9" s="109" t="s">
        <v>195</v>
      </c>
      <c r="H9" s="108"/>
      <c r="I9" s="108">
        <v>12</v>
      </c>
      <c r="J9" s="156" t="s">
        <v>5</v>
      </c>
      <c r="K9" s="108">
        <v>48</v>
      </c>
      <c r="L9" s="154"/>
      <c r="M9" s="151"/>
      <c r="N9" s="153">
        <f t="shared" si="0"/>
        <v>0</v>
      </c>
      <c r="O9" s="103"/>
    </row>
    <row r="10" spans="1:15" ht="49.5">
      <c r="A10" s="103" t="s">
        <v>18</v>
      </c>
      <c r="B10" s="103"/>
      <c r="C10" s="108" t="s">
        <v>29</v>
      </c>
      <c r="D10" s="108" t="s">
        <v>197</v>
      </c>
      <c r="E10" s="108" t="s">
        <v>3</v>
      </c>
      <c r="F10" s="108" t="s">
        <v>196</v>
      </c>
      <c r="G10" s="109" t="s">
        <v>195</v>
      </c>
      <c r="H10" s="108"/>
      <c r="I10" s="108">
        <v>12</v>
      </c>
      <c r="J10" s="156" t="s">
        <v>5</v>
      </c>
      <c r="K10" s="108">
        <v>48</v>
      </c>
      <c r="L10" s="154"/>
      <c r="M10" s="151"/>
      <c r="N10" s="153">
        <f t="shared" si="0"/>
        <v>0</v>
      </c>
      <c r="O10" s="103"/>
    </row>
    <row r="11" spans="1:15" ht="16.5">
      <c r="A11" s="76"/>
      <c r="B11" s="76"/>
      <c r="C11" s="76"/>
      <c r="D11" s="76"/>
      <c r="E11" s="76"/>
      <c r="F11" s="76"/>
      <c r="G11" s="242" t="s">
        <v>41</v>
      </c>
      <c r="H11" s="242"/>
      <c r="I11" s="242"/>
      <c r="J11" s="242"/>
      <c r="K11" s="242"/>
      <c r="L11" s="242"/>
      <c r="M11" s="242"/>
      <c r="N11" s="96">
        <f>SUM(N6:N10)</f>
        <v>0</v>
      </c>
      <c r="O11" s="76"/>
    </row>
    <row r="12" spans="1:15" ht="16.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4" spans="1:15" ht="20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1:15" ht="21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</row>
    <row r="23" spans="3:9">
      <c r="C23" s="225"/>
      <c r="D23" s="225"/>
      <c r="E23" s="225"/>
      <c r="F23" s="225"/>
      <c r="G23" s="225"/>
      <c r="H23" s="225"/>
      <c r="I23" s="225"/>
    </row>
    <row r="24" spans="3:9">
      <c r="C24" s="225"/>
      <c r="D24" s="225"/>
      <c r="E24" s="225"/>
      <c r="F24" s="225"/>
      <c r="G24" s="225"/>
      <c r="H24" s="225"/>
      <c r="I24" s="225"/>
    </row>
  </sheetData>
  <mergeCells count="5">
    <mergeCell ref="A2:O3"/>
    <mergeCell ref="A14:O15"/>
    <mergeCell ref="C23:I23"/>
    <mergeCell ref="C24:I24"/>
    <mergeCell ref="G11:M11"/>
  </mergeCells>
  <pageMargins left="0.7" right="0.7" top="0.75" bottom="0.75" header="0.3" footer="0.3"/>
  <pageSetup paperSize="9" scale="79" orientation="landscape" r:id="rId1"/>
  <headerFooter>
    <oddHeader>&amp;L&amp;"Arial Narrow,Pogrubiony"EZ/86/2021/AŁD&amp;C&amp;"Arial Narrow,Pogrubiony"FORMULARZ ASORTYMENTOWO - CENOWY&amp;R&amp;"Arial Narrow,Pogrubiony"ZAŁĄCZNIK NR 2 DO SWZ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Nazwane zakresy</vt:lpstr>
      </vt:variant>
      <vt:variant>
        <vt:i4>26</vt:i4>
      </vt:variant>
    </vt:vector>
  </HeadingPairs>
  <TitlesOfParts>
    <vt:vector size="52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'Pakiet nr 1'!Obszar_wydruku</vt:lpstr>
      <vt:lpstr>'Pakiet nr 10'!Obszar_wydruku</vt:lpstr>
      <vt:lpstr>'Pakiet nr 11'!Obszar_wydruku</vt:lpstr>
      <vt:lpstr>'Pakiet nr 12'!Obszar_wydruku</vt:lpstr>
      <vt:lpstr>'Pakiet nr 13'!Obszar_wydruku</vt:lpstr>
      <vt:lpstr>'Pakiet nr 14'!Obszar_wydruku</vt:lpstr>
      <vt:lpstr>'Pakiet nr 15'!Obszar_wydruku</vt:lpstr>
      <vt:lpstr>'Pakiet nr 16'!Obszar_wydruku</vt:lpstr>
      <vt:lpstr>'Pakiet nr 17'!Obszar_wydruku</vt:lpstr>
      <vt:lpstr>'Pakiet nr 18'!Obszar_wydruku</vt:lpstr>
      <vt:lpstr>'Pakiet nr 19'!Obszar_wydruku</vt:lpstr>
      <vt:lpstr>'Pakiet nr 2'!Obszar_wydruku</vt:lpstr>
      <vt:lpstr>'Pakiet nr 20'!Obszar_wydruku</vt:lpstr>
      <vt:lpstr>'Pakiet nr 21'!Obszar_wydruku</vt:lpstr>
      <vt:lpstr>'Pakiet nr 22'!Obszar_wydruku</vt:lpstr>
      <vt:lpstr>'Pakiet nr 23'!Obszar_wydruku</vt:lpstr>
      <vt:lpstr>'Pakiet nr 24'!Obszar_wydruku</vt:lpstr>
      <vt:lpstr>'Pakiet nr 25'!Obszar_wydruku</vt:lpstr>
      <vt:lpstr>'Pakiet nr 26'!Obszar_wydruku</vt:lpstr>
      <vt:lpstr>'Pakiet nr 3'!Obszar_wydruku</vt:lpstr>
      <vt:lpstr>'Pakiet nr 4'!Obszar_wydruku</vt:lpstr>
      <vt:lpstr>'Pakiet nr 5'!Obszar_wydruku</vt:lpstr>
      <vt:lpstr>'Pakiet nr 6'!Obszar_wydruku</vt:lpstr>
      <vt:lpstr>'Pakiet nr 7'!Obszar_wydruku</vt:lpstr>
      <vt:lpstr>'Pakiet nr 8'!Obszar_wydruku</vt:lpstr>
      <vt:lpstr>'Pakiet nr 9'!Obszar_wydruku</vt:lpstr>
    </vt:vector>
  </TitlesOfParts>
  <Company>WSzZ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2021-07-08T07:20:49Z</cp:lastPrinted>
  <dcterms:created xsi:type="dcterms:W3CDTF">2019-06-27T05:56:39Z</dcterms:created>
  <dcterms:modified xsi:type="dcterms:W3CDTF">2021-07-08T07:21:09Z</dcterms:modified>
</cp:coreProperties>
</file>