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K.Skiba\ADO CADO\Dost. dialzy CADOADO\formularz asortymentowo - cenowy\"/>
    </mc:Choice>
  </mc:AlternateContent>
  <xr:revisionPtr revIDLastSave="0" documentId="13_ncr:1_{70619528-6E2F-4DBC-B6EE-51268EEDC6B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KIET nr 1" sheetId="5" r:id="rId1"/>
    <sheet name="PAKIET nr 2" sheetId="6" r:id="rId2"/>
    <sheet name="PAKIET NR 3" sheetId="1" r:id="rId3"/>
    <sheet name="PAKIET NR 4" sheetId="2" r:id="rId4"/>
  </sheets>
  <definedNames>
    <definedName name="_xlnm.Print_Area" localSheetId="0">'PAKIET nr 1'!$A$1:$K$27</definedName>
    <definedName name="_xlnm.Print_Area" localSheetId="1">'PAKIET nr 2'!$A$1:$K$32</definedName>
    <definedName name="_xlnm.Print_Area" localSheetId="2">'PAKIET NR 3'!$A$1:$K$25</definedName>
    <definedName name="_xlnm.Print_Area" localSheetId="3">'PAKIET NR 4'!$A$1:$K$27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5" l="1"/>
  <c r="G8" i="5"/>
  <c r="G9" i="5"/>
  <c r="G10" i="5"/>
  <c r="G11" i="5"/>
  <c r="G12" i="5"/>
  <c r="G13" i="5"/>
  <c r="G14" i="5"/>
  <c r="G15" i="5"/>
  <c r="G16" i="5"/>
  <c r="G17" i="5"/>
  <c r="G6" i="5"/>
  <c r="G18" i="5"/>
  <c r="G9" i="6"/>
  <c r="G23" i="6" s="1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8" i="6"/>
  <c r="G22" i="2"/>
  <c r="G10" i="2"/>
  <c r="G11" i="2"/>
  <c r="G12" i="2"/>
  <c r="G13" i="2"/>
  <c r="G14" i="2"/>
  <c r="G15" i="2"/>
  <c r="G16" i="2"/>
  <c r="G17" i="2"/>
  <c r="G18" i="2"/>
  <c r="G19" i="2"/>
  <c r="G20" i="2"/>
  <c r="G21" i="2"/>
  <c r="G9" i="2"/>
  <c r="G17" i="1" l="1"/>
  <c r="G18" i="1"/>
  <c r="G16" i="1"/>
  <c r="G15" i="1"/>
  <c r="G14" i="1"/>
  <c r="G13" i="1"/>
  <c r="G12" i="1"/>
  <c r="G11" i="1"/>
  <c r="G10" i="1"/>
  <c r="G9" i="1"/>
  <c r="G8" i="1"/>
  <c r="G20" i="5" l="1"/>
  <c r="G25" i="6"/>
  <c r="F27" i="2"/>
  <c r="G19" i="1"/>
  <c r="F22" i="1" s="1"/>
</calcChain>
</file>

<file path=xl/sharedStrings.xml><?xml version="1.0" encoding="utf-8"?>
<sst xmlns="http://schemas.openxmlformats.org/spreadsheetml/2006/main" count="264" uniqueCount="86">
  <si>
    <t>Lp.</t>
  </si>
  <si>
    <t>Nr katalogowy</t>
  </si>
  <si>
    <t>OPIS PRZEDMIOTU ZAMÓWIENIA</t>
  </si>
  <si>
    <t>Ilość szt.</t>
  </si>
  <si>
    <t>Stawka % VAT</t>
  </si>
  <si>
    <t>Cena jednostkowa brutto/zł</t>
  </si>
  <si>
    <t>Wartość brutto/zł</t>
  </si>
  <si>
    <t>1.</t>
  </si>
  <si>
    <t>TAK/NIE</t>
  </si>
  <si>
    <t>2.</t>
  </si>
  <si>
    <t>3.</t>
  </si>
  <si>
    <t>Worki CADO z płynem dializacyjnym dwukomorowe buforowane mleczanem i dwuwęglanem, pH 7,4, objętość 2 L, stężenie Ca 1,25 mmol/l, stężenie glukozy 1,36%, 2,27%, 3,86% w zależności od potrzeb.</t>
  </si>
  <si>
    <t>4.</t>
  </si>
  <si>
    <t>Worki CADO z płynem dializacyjnym dwukomorowe buforowane mleczanem i dwuwęglanem, pH 7,4, objętość 2,5 L, stężenie Ca 1,25 mmol/l, stężenie glukozy 1,36%, 2,27%,  w zależności od potrzeb.</t>
  </si>
  <si>
    <t>5.</t>
  </si>
  <si>
    <t>Worki CADO z płynem dializacyjnym zawierającym ikodekstrynę-ob. 2,0 l</t>
  </si>
  <si>
    <t>6.</t>
  </si>
  <si>
    <t>7.</t>
  </si>
  <si>
    <t>8.</t>
  </si>
  <si>
    <t>9.</t>
  </si>
  <si>
    <t>Zestaw opatrunkowy, kompres 5x5 a'3 wyjałowiony</t>
  </si>
  <si>
    <t>10.</t>
  </si>
  <si>
    <t>Płyn do dezynfekcji rąk (500ml)</t>
  </si>
  <si>
    <t>11.</t>
  </si>
  <si>
    <t>Płyn do dezynfekcji skóry (poj.250 ml)</t>
  </si>
  <si>
    <t>12.</t>
  </si>
  <si>
    <t>zaciski Clamp</t>
  </si>
  <si>
    <t>13.</t>
  </si>
  <si>
    <t>Wartość 1 zestawu łącznie :</t>
  </si>
  <si>
    <t>Worki ADO z płynem dializacyjnym dwukomorowe, buforowane mleczanem i dwuwęglanem, pH 7,4, objętość 5L, stężenie Ca 1,25 mmol/l, stężenie glukozy 1,36%, 2,27%, 3,86% w zależności od potrzeb.</t>
  </si>
  <si>
    <t>Worki ADO z płynem dializacyjnym dwukomorowe, buforowane mleczanem i dwuwęglanem, pH 7,4, objętość 2,5L, stężenie Ca 1,25 mmol/l, stężenie glukozy 1,36%, 2,27%,  w zależności od potrzeb.</t>
  </si>
  <si>
    <t>Worki ADO z płynem dializacyjnym zawierającym ikodekstrynę - objętość 2,0 l</t>
  </si>
  <si>
    <t>Linie do aparatu do dializy otrzewnowej</t>
  </si>
  <si>
    <t>Dren łączący z zaciskiem skrętnym</t>
  </si>
  <si>
    <t>Dodatkowe zabezpieczenia połączenia (Connection shield)/-osłonki lub osłona</t>
  </si>
  <si>
    <t>zestaw opatrunkowy - gaziki op. a' 3 x (5 cm x 5 cm)</t>
  </si>
  <si>
    <t>14.</t>
  </si>
  <si>
    <t>Zatyczki Opticap</t>
  </si>
  <si>
    <t>Adapter tytanowy</t>
  </si>
  <si>
    <t>● Wykonawca, zobowiązuje się do użyczenia Zamawiającemu na czas trwania umowy podgrzewaczy płynów do każdego zestawu CADO. Wzór umowy użyczenia stanowi Załacznik nr 3b do SIWZ - wzór umowy użyczenia.</t>
  </si>
  <si>
    <t>PAKIET 3 - CADO - Ciągła Ambulatoryjna Dializa Otrzewnowa liczba zestawów: 60/24 miesiące</t>
  </si>
  <si>
    <t>Łączna wartość brutto  60 zestawów:</t>
  </si>
  <si>
    <t xml:space="preserve">PAKIET 4 - ADO -  Automatyczna Dializa Otrzewnowa liczba zestawów:  20/24 miesiące </t>
  </si>
  <si>
    <t>Łączna wartość brutto  20 zestawów:</t>
  </si>
  <si>
    <t>Nakrętka dezynfekująca( Mini cup)</t>
  </si>
  <si>
    <t>Worki drenażowe 15 l</t>
  </si>
  <si>
    <t xml:space="preserve">Worki drenażowe 5l </t>
  </si>
  <si>
    <t>Nakrętka dezynfekująca ( mini cup)</t>
  </si>
  <si>
    <t>Dren łączącyz zaciskiem skrętnym( transfer-set)</t>
  </si>
  <si>
    <t>PAKIET 1 - CADO - CIĄGŁA AMBULATORYJNA DIALIZA OTRZEWNOWA liczba zestawów: 32 zestawów CADO/24 miesiące zabezpieczonych sterylnym korkiem iglicowym odcinającym otoczenie zewnętrzne w momencie odłączenia zestawu od pacjenta, z organizerem i z dyskiem automatycznie przełączającym prawidłowe fazy wymian.</t>
  </si>
  <si>
    <t xml:space="preserve">Cena jednostkowa brutto/zł  </t>
  </si>
  <si>
    <r>
      <t>Zestaw worków z drenami i sterylnym korkiem iglicowym: płyny dializacyjne o poj. 2 000cm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 xml:space="preserve"> lub 2 500cm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; parametry czynników aktywnych: Ca</t>
    </r>
    <r>
      <rPr>
        <b/>
        <vertAlign val="superscript"/>
        <sz val="9"/>
        <rFont val="Arial"/>
        <family val="2"/>
        <charset val="238"/>
      </rPr>
      <t>++</t>
    </r>
    <r>
      <rPr>
        <b/>
        <sz val="9"/>
        <rFont val="Arial"/>
        <family val="2"/>
        <charset val="238"/>
      </rPr>
      <t xml:space="preserve"> 1,25 mmol/l;1,75mmol/l                                                                   glukoza: 1,5%; 2,3%;4,25%; Na+ 134mmol/l; pH ~7,0;  obniżona zawartość GDP: 3-DG (deoksyglukozone) &lt; 35 µmol/l; dysk do automatycznego przełączania faz cyklu wymiany płynów</t>
    </r>
  </si>
  <si>
    <t>Nakrętka dezynfekująca do korka iglicowego</t>
  </si>
  <si>
    <t>Przedłużacz cewnika zamykany korkiem iglicowym</t>
  </si>
  <si>
    <t>Adaptor do cewnika</t>
  </si>
  <si>
    <t>Zestaw drenażowy z workiem PET</t>
  </si>
  <si>
    <t>Łącznik stabilizacyjny - Podstawka organizer</t>
  </si>
  <si>
    <t>Cewnik Tenckhoffa w zależności od potrzeb typ 416/419</t>
  </si>
  <si>
    <t>Łączna wartość brutto 32 zestawów:</t>
  </si>
  <si>
    <t>● Wykonawca, zobowiązuje się do użyczenia Zamawiającemu na czas trwania umowy podgrzewaczy płynów do każdego zestawu CADO. Wzór umowy użyczenia stanowi Załacznik nr 3a do SIWZ - wzór umowy użyczenia.</t>
  </si>
  <si>
    <r>
      <t>PAKIET 2 - ADO - AUTOMATYCZNA DIALIZA OTRZEWNOWA liczba zestawów:</t>
    </r>
    <r>
      <rPr>
        <b/>
        <sz val="10"/>
        <rFont val="Arial"/>
        <family val="2"/>
        <charset val="238"/>
      </rPr>
      <t xml:space="preserve"> 4</t>
    </r>
    <r>
      <rPr>
        <b/>
        <sz val="10"/>
        <color indexed="8"/>
        <rFont val="Arial"/>
        <family val="2"/>
        <charset val="238"/>
      </rPr>
      <t xml:space="preserve"> zestawów ADO/24 miesiące automatycznie podłączonych sterylnie przez cykler do zestawu drenów po uprzedniej identyfikacji poprawności kodu paskowego worków, zabezpieczonych sterylnym korkiem iglicowym odcinającym otoczenie zewnętrzne w momencie odłączenia zestawu od pacjenta. Cykler z oprogramowaniem obowiązkow (brak możliwości wyłączenia lub obejścia alarmu) zabezpieczającym przed przepełnieniem pacjenta.</t>
    </r>
  </si>
  <si>
    <t>Stawka VAT %</t>
  </si>
  <si>
    <r>
      <t>Worki z płynami dializacyjnymi o poj. 5 000cm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; parametry czynników aktywnych: Ca</t>
    </r>
    <r>
      <rPr>
        <b/>
        <vertAlign val="superscript"/>
        <sz val="9"/>
        <rFont val="Arial"/>
        <family val="2"/>
        <charset val="238"/>
      </rPr>
      <t>++</t>
    </r>
    <r>
      <rPr>
        <b/>
        <sz val="9"/>
        <rFont val="Arial"/>
        <family val="2"/>
        <charset val="238"/>
      </rPr>
      <t xml:space="preserve"> 1,25 mmol/l;1,75mmol/l; glukoza: 1,5%; 2,3%; 4,25%;                                                                                                Na+ 134mmol/l; pH ~7,0; obniżona zawartość GDP: 3-DG (deoksyglukozone) &lt; 35 µmol/l ze złączem do automatycznej realizacji sterylnego podłączenia drenów wewnątrz cyklera i z kodem paskowym do identyfikacji poprawności stężeń podłączonych worków                      </t>
    </r>
  </si>
  <si>
    <r>
      <t>Worki z płynami dializacyjnymi o poj. 5 000cm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; parametry czynników aktywnych: Ca</t>
    </r>
    <r>
      <rPr>
        <b/>
        <vertAlign val="superscript"/>
        <sz val="9"/>
        <rFont val="Arial"/>
        <family val="2"/>
        <charset val="238"/>
      </rPr>
      <t>++</t>
    </r>
    <r>
      <rPr>
        <b/>
        <sz val="9"/>
        <rFont val="Arial"/>
        <family val="2"/>
        <charset val="238"/>
      </rPr>
      <t xml:space="preserve"> 1,25 mmol/l; glukoza: 1,5%; 2,3%; 4,25%;        bufor tylko wodorowęglanowy (bez mleczanów)                                                                                        Na+ 134mmol/l; pH ~7,4; obniżona zawartość GDP: 3-DG (deoksyglukozone) &lt; 35 µmol/l ze złączem do automatycznej realizacji sterylnego podłączenia drenów wewnątrz cyklera i z kodem paskowym do identyfikacji poprawności stężeń podłączonych worków                      </t>
    </r>
  </si>
  <si>
    <r>
      <t>Worki z płynami dializacyjnymi o poj. 3 000cm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; parametry czynników aktywnych: Ca</t>
    </r>
    <r>
      <rPr>
        <b/>
        <vertAlign val="superscript"/>
        <sz val="9"/>
        <rFont val="Arial"/>
        <family val="2"/>
        <charset val="238"/>
      </rPr>
      <t>++</t>
    </r>
    <r>
      <rPr>
        <b/>
        <sz val="9"/>
        <rFont val="Arial"/>
        <family val="2"/>
        <charset val="238"/>
      </rPr>
      <t xml:space="preserve"> 1,25 mmol/l; glukoza: 1,5%; 2,3%; 4,25%;        bufor tylko wodorowęglanowy (bez mleczanów)                                                                                        Na+ 134mmol/l; pH ~7,4; obniżona zawartość GDP: 3-DG (deoksyglukozone) &lt; 35 µmol/l ze złączem do automatycznej realizacji sterylnego podłączenia drenów wewnątrz cyklera i z kodem paskowym do identyfikacji poprawności stężeń podłączonych worków                      </t>
    </r>
  </si>
  <si>
    <t>Linie do dializy automatycznej z korkiem iglicowym</t>
  </si>
  <si>
    <t>Adaptor do cewnika Stay-Safe</t>
  </si>
  <si>
    <t>Łącznik stabilizacyjny Organizer</t>
  </si>
  <si>
    <t>Adapter CLIP</t>
  </si>
  <si>
    <t>Cewnik Tenckhoffa w zależności od potrzeb typ 835</t>
  </si>
  <si>
    <t>Łączna wartość brutto 4 zestawów:</t>
  </si>
  <si>
    <t>● Wykonawca, zobowiązuje się do użyczenia Zamawiającemu na czas trwania umowy 5 cyklerów do ADO. Wzór umowy użyczenia stanowi Załacznik nr 3a do SIWZ - wzór umowy użyczenia.</t>
  </si>
  <si>
    <t>Środek do odkażania rąk 1x500ml</t>
  </si>
  <si>
    <t>Środek do mycia rąk przed dezynfek. 1x500ml</t>
  </si>
  <si>
    <r>
      <t>Płyn do odkażania skóry, 1x250ml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aerozolu</t>
    </r>
  </si>
  <si>
    <r>
      <t>Płyn do odkażania skóry, 1x250ml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w aerozolu </t>
    </r>
  </si>
  <si>
    <t>15.</t>
  </si>
  <si>
    <t xml:space="preserve">Łączna wartość przedmiotu użyczenia brutto/zł:   </t>
  </si>
  <si>
    <t xml:space="preserve">Łączna wartość przedmiotu użyczenia brutto/zł: </t>
  </si>
  <si>
    <t>● Wykonawca, zobowiązuje się do użyczenia Zamawiającemu na czas trwania umowy 20 cyklerów do ADO oraz dostępu do portalu klinicznego. Wzór umowy użyczenia stanowi Załacznik nr 3b do SWZ - wzór umowy użyczenia.</t>
  </si>
  <si>
    <t xml:space="preserve">WYKONAWCA ZOBOWIĄZANY JEST PODAĆ:
- numer certyfikatu, okres ważności oraz podmiot na rzecz, którego został wystawiony,                                                                                                                                      - i/lub datę wystawienia deklaracji oraz nazwę wystawcy (Autentyczność ww. dokumentów musi zostać potwierdzona przez Wykonawcę na żądanie Zamawiającego)
</t>
  </si>
  <si>
    <t>WYKONAWCA ZOBOWIĄZANY JEST PODAĆ: Numer pozwolenia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</si>
  <si>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2020r. poz. 944), posiada wymagane prawem świadectwo rejestracji, deklaracje, zgodnie z obowiązującymi przepisami prawa. TAK/NIE -niepotrzebne skreślić!!!</t>
  </si>
  <si>
    <t>* Oświadczam, iż oferowany przedmiot zamówienia jest zgodny z Ustawą o wyrobach medycznych z dnia 20 maja 2010 (Dz. U. 2021, 1565) oraz dopuszczony do obrotu i stosowania w służbie zdrowia zgodnie z klasą wyrobu medycznego TAK/NIE -niepotrzebne skreślić!!!</t>
  </si>
  <si>
    <t>Oświadczam, iż oferowany przedmiot zamówienia jest zgodny z Ustawą o wyrobach medycznych z dnia 20 maja 2010 (Dz. U. 2021, 1565) oraz dopuszczony do obrotu i stosowania w służbie zdrowia zgodnie z klasą wyrobu medycznego TAK/NIE -niepotrzebne skreślić!!!</t>
  </si>
  <si>
    <r>
      <t>Zestaw worków z drenami i sterylnym korkiem iglicowym: płyny dializacyjne o poj. 2 000cm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 xml:space="preserve"> lub 2 500cm</t>
    </r>
    <r>
      <rPr>
        <b/>
        <vertAlign val="superscript"/>
        <sz val="9"/>
        <rFont val="Arial"/>
        <family val="2"/>
        <charset val="238"/>
      </rPr>
      <t>3</t>
    </r>
    <r>
      <rPr>
        <b/>
        <sz val="9"/>
        <rFont val="Arial"/>
        <family val="2"/>
        <charset val="238"/>
      </rPr>
      <t>; parametry czynników aktywnych: Ca</t>
    </r>
    <r>
      <rPr>
        <b/>
        <vertAlign val="superscript"/>
        <sz val="9"/>
        <rFont val="Arial"/>
        <family val="2"/>
        <charset val="238"/>
      </rPr>
      <t>++</t>
    </r>
    <r>
      <rPr>
        <b/>
        <sz val="9"/>
        <rFont val="Arial"/>
        <family val="2"/>
        <charset val="238"/>
      </rPr>
      <t xml:space="preserve"> 1,25 mmol/l; bufor tylko wodorowęglanowy (bez mleczanów)                                                               glukoza: 1,5%; 2,3%;4,25%; Na+ 134mmol/l; pH ~7,4;  obniżona zawartość GDP: 3-DG (deoksyglukozone) &lt; 35 µmol/l; dysk do automatycznego przełączania faz cyklu wymiany płynów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</si>
</sst>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  <numFmt numFmtId="166" formatCode="_-* #,##0.00\ [$zł-415]_-;\-* #,##0.00\ [$zł-415]_-;_-* &quot;-&quot;??\ [$zł-415]_-;_-@_-"/>
  </numFmts>
  <fonts count="2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b/>
      <u/>
      <sz val="10"/>
      <name val="Arial"/>
      <family val="2"/>
      <charset val="238"/>
    </font>
    <font>
      <sz val="10"/>
      <name val="Arial Narrow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 CE"/>
      <charset val="238"/>
    </font>
    <font>
      <b/>
      <u/>
      <sz val="9"/>
      <name val="Arial"/>
      <family val="2"/>
      <charset val="238"/>
    </font>
    <font>
      <b/>
      <sz val="10"/>
      <name val="Arial Narrow"/>
      <family val="2"/>
      <charset val="238"/>
    </font>
    <font>
      <sz val="8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3" fillId="0" borderId="0"/>
    <xf numFmtId="9" fontId="8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4" fillId="0" borderId="0" xfId="3" applyFont="1"/>
    <xf numFmtId="0" fontId="2" fillId="0" borderId="0" xfId="3" applyFont="1"/>
    <xf numFmtId="165" fontId="4" fillId="0" borderId="0" xfId="3" applyNumberFormat="1" applyFont="1"/>
    <xf numFmtId="164" fontId="4" fillId="0" borderId="0" xfId="3" applyNumberFormat="1" applyFont="1"/>
    <xf numFmtId="0" fontId="4" fillId="0" borderId="0" xfId="0" applyFont="1"/>
    <xf numFmtId="0" fontId="5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9" fontId="5" fillId="0" borderId="1" xfId="3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44" fontId="5" fillId="0" borderId="1" xfId="2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164" fontId="7" fillId="0" borderId="0" xfId="3" applyNumberFormat="1" applyFont="1" applyAlignment="1">
      <alignment horizontal="center" vertical="center" wrapText="1"/>
    </xf>
    <xf numFmtId="164" fontId="5" fillId="0" borderId="0" xfId="3" applyNumberFormat="1" applyFont="1" applyAlignment="1">
      <alignment horizontal="center" vertical="center" wrapText="1"/>
    </xf>
    <xf numFmtId="44" fontId="2" fillId="0" borderId="5" xfId="2" applyFont="1" applyBorder="1"/>
    <xf numFmtId="0" fontId="2" fillId="0" borderId="0" xfId="3" applyFont="1" applyAlignment="1">
      <alignment horizontal="left" vertical="top"/>
    </xf>
    <xf numFmtId="0" fontId="12" fillId="0" borderId="0" xfId="3" applyFont="1" applyAlignment="1">
      <alignment horizontal="left" vertical="top"/>
    </xf>
    <xf numFmtId="164" fontId="12" fillId="0" borderId="0" xfId="1" applyFont="1" applyAlignment="1">
      <alignment horizontal="left" vertical="top"/>
    </xf>
    <xf numFmtId="0" fontId="12" fillId="0" borderId="0" xfId="3" applyFont="1" applyAlignment="1">
      <alignment wrapText="1"/>
    </xf>
    <xf numFmtId="0" fontId="8" fillId="0" borderId="0" xfId="5" applyFont="1" applyAlignment="1">
      <alignment wrapText="1"/>
    </xf>
    <xf numFmtId="0" fontId="15" fillId="0" borderId="0" xfId="5" applyFont="1" applyAlignment="1">
      <alignment wrapText="1"/>
    </xf>
    <xf numFmtId="165" fontId="8" fillId="0" borderId="0" xfId="5" applyNumberFormat="1" applyFont="1" applyAlignment="1">
      <alignment wrapText="1"/>
    </xf>
    <xf numFmtId="164" fontId="8" fillId="0" borderId="0" xfId="5" applyNumberFormat="1" applyFont="1" applyAlignment="1">
      <alignment wrapText="1"/>
    </xf>
    <xf numFmtId="0" fontId="5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9" fontId="5" fillId="0" borderId="1" xfId="5" applyNumberFormat="1" applyFont="1" applyBorder="1" applyAlignment="1">
      <alignment horizontal="center" vertical="center" wrapText="1"/>
    </xf>
    <xf numFmtId="166" fontId="5" fillId="0" borderId="1" xfId="5" applyNumberFormat="1" applyFont="1" applyBorder="1" applyAlignment="1">
      <alignment horizontal="center" vertical="center" wrapText="1"/>
    </xf>
    <xf numFmtId="44" fontId="7" fillId="0" borderId="5" xfId="3" applyNumberFormat="1" applyFont="1" applyBorder="1" applyAlignment="1">
      <alignment vertical="center" wrapText="1"/>
    </xf>
    <xf numFmtId="0" fontId="16" fillId="0" borderId="0" xfId="3" applyFont="1" applyAlignment="1">
      <alignment vertical="center" wrapText="1"/>
    </xf>
    <xf numFmtId="0" fontId="9" fillId="0" borderId="0" xfId="3" applyFont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164" fontId="4" fillId="0" borderId="0" xfId="5" applyNumberFormat="1" applyFont="1" applyAlignment="1">
      <alignment horizontal="center" vertical="center" wrapText="1"/>
    </xf>
    <xf numFmtId="0" fontId="14" fillId="0" borderId="0" xfId="5" applyFont="1" applyAlignment="1">
      <alignment vertical="center"/>
    </xf>
    <xf numFmtId="0" fontId="2" fillId="0" borderId="0" xfId="5" applyFont="1" applyAlignment="1">
      <alignment horizontal="left" vertical="top" wrapText="1"/>
    </xf>
    <xf numFmtId="165" fontId="4" fillId="0" borderId="0" xfId="5" applyNumberFormat="1" applyFont="1" applyAlignment="1">
      <alignment horizontal="left" vertical="top" wrapText="1"/>
    </xf>
    <xf numFmtId="164" fontId="4" fillId="0" borderId="0" xfId="5" applyNumberFormat="1" applyFont="1" applyAlignment="1">
      <alignment horizontal="left" vertical="top" wrapText="1"/>
    </xf>
    <xf numFmtId="0" fontId="17" fillId="0" borderId="0" xfId="5" applyFont="1" applyAlignment="1">
      <alignment wrapText="1"/>
    </xf>
    <xf numFmtId="0" fontId="10" fillId="0" borderId="0" xfId="5" applyFont="1" applyAlignment="1">
      <alignment wrapText="1"/>
    </xf>
    <xf numFmtId="0" fontId="9" fillId="0" borderId="0" xfId="3" applyFont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44" fontId="2" fillId="0" borderId="0" xfId="2" applyFont="1" applyBorder="1"/>
    <xf numFmtId="0" fontId="16" fillId="0" borderId="0" xfId="3" applyFont="1" applyBorder="1" applyAlignment="1">
      <alignment horizontal="right" vertical="center" wrapText="1"/>
    </xf>
    <xf numFmtId="44" fontId="7" fillId="0" borderId="0" xfId="3" applyNumberFormat="1" applyFont="1" applyBorder="1" applyAlignment="1">
      <alignment vertical="center" wrapText="1"/>
    </xf>
    <xf numFmtId="0" fontId="2" fillId="0" borderId="0" xfId="6" applyFont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9" fontId="5" fillId="3" borderId="1" xfId="3" applyNumberFormat="1" applyFont="1" applyFill="1" applyBorder="1" applyAlignment="1">
      <alignment horizontal="center" vertical="center" wrapText="1"/>
    </xf>
    <xf numFmtId="166" fontId="5" fillId="3" borderId="1" xfId="3" applyNumberFormat="1" applyFont="1" applyFill="1" applyBorder="1" applyAlignment="1">
      <alignment horizontal="center" vertical="center" wrapText="1"/>
    </xf>
    <xf numFmtId="44" fontId="5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7" applyAlignment="1">
      <alignment horizontal="center" vertical="center"/>
    </xf>
    <xf numFmtId="0" fontId="1" fillId="0" borderId="0" xfId="6" applyAlignment="1">
      <alignment horizontal="center" vertical="center"/>
    </xf>
    <xf numFmtId="0" fontId="15" fillId="0" borderId="0" xfId="6" applyFont="1" applyAlignment="1">
      <alignment horizontal="center" vertical="center"/>
    </xf>
    <xf numFmtId="164" fontId="1" fillId="0" borderId="0" xfId="1" applyFont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9" fontId="7" fillId="0" borderId="1" xfId="8" applyFont="1" applyBorder="1" applyAlignment="1">
      <alignment horizontal="center" vertical="center" wrapText="1"/>
    </xf>
    <xf numFmtId="0" fontId="3" fillId="0" borderId="1" xfId="7" applyBorder="1" applyAlignment="1">
      <alignment horizontal="right" wrapText="1"/>
    </xf>
    <xf numFmtId="0" fontId="7" fillId="0" borderId="1" xfId="4" applyFont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11" fillId="0" borderId="0" xfId="6" applyFont="1" applyAlignment="1">
      <alignment horizontal="center" vertical="center"/>
    </xf>
    <xf numFmtId="44" fontId="6" fillId="0" borderId="5" xfId="2" applyFont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44" fontId="7" fillId="0" borderId="5" xfId="2" applyFont="1" applyBorder="1" applyAlignment="1">
      <alignment horizontal="center" vertical="center"/>
    </xf>
    <xf numFmtId="0" fontId="21" fillId="0" borderId="0" xfId="6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21" fillId="0" borderId="0" xfId="1" applyFont="1" applyAlignment="1">
      <alignment horizontal="center" vertical="center"/>
    </xf>
    <xf numFmtId="0" fontId="11" fillId="0" borderId="0" xfId="7" applyFont="1" applyAlignment="1">
      <alignment vertical="center" wrapText="1"/>
    </xf>
    <xf numFmtId="0" fontId="8" fillId="0" borderId="0" xfId="9" applyFont="1" applyAlignment="1">
      <alignment horizontal="center" vertical="center" wrapText="1"/>
    </xf>
    <xf numFmtId="0" fontId="15" fillId="0" borderId="0" xfId="9" applyFont="1" applyAlignment="1">
      <alignment horizontal="center" vertical="center" wrapText="1"/>
    </xf>
    <xf numFmtId="165" fontId="8" fillId="0" borderId="0" xfId="9" applyNumberFormat="1" applyFont="1" applyAlignment="1">
      <alignment horizontal="center" vertical="center" wrapText="1"/>
    </xf>
    <xf numFmtId="164" fontId="8" fillId="0" borderId="0" xfId="9" applyNumberFormat="1" applyFont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166" fontId="21" fillId="0" borderId="1" xfId="1" applyNumberFormat="1" applyFont="1" applyBorder="1" applyAlignment="1">
      <alignment horizontal="center" vertical="center" wrapText="1"/>
    </xf>
    <xf numFmtId="9" fontId="3" fillId="0" borderId="1" xfId="9" applyNumberFormat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2" xfId="9" applyFont="1" applyBorder="1" applyAlignment="1">
      <alignment horizontal="center" vertical="center" wrapText="1"/>
    </xf>
    <xf numFmtId="9" fontId="3" fillId="0" borderId="2" xfId="9" applyNumberFormat="1" applyFont="1" applyBorder="1" applyAlignment="1">
      <alignment horizontal="center" vertical="center" wrapText="1"/>
    </xf>
    <xf numFmtId="0" fontId="3" fillId="0" borderId="1" xfId="9" applyFont="1" applyBorder="1" applyAlignment="1">
      <alignment horizontal="right" vertical="center" wrapText="1"/>
    </xf>
    <xf numFmtId="44" fontId="16" fillId="0" borderId="5" xfId="9" applyNumberFormat="1" applyFont="1" applyBorder="1" applyAlignment="1">
      <alignment horizontal="center" vertical="center" wrapText="1"/>
    </xf>
    <xf numFmtId="0" fontId="5" fillId="0" borderId="0" xfId="9" applyFont="1" applyAlignment="1">
      <alignment horizontal="center" vertical="center" wrapText="1"/>
    </xf>
    <xf numFmtId="164" fontId="5" fillId="0" borderId="0" xfId="9" applyNumberFormat="1" applyFont="1" applyAlignment="1">
      <alignment horizontal="center" vertical="center" wrapText="1"/>
    </xf>
    <xf numFmtId="164" fontId="7" fillId="0" borderId="0" xfId="9" applyNumberFormat="1" applyFont="1" applyAlignment="1">
      <alignment horizontal="center" vertical="center" wrapText="1"/>
    </xf>
    <xf numFmtId="0" fontId="20" fillId="0" borderId="0" xfId="6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0" borderId="0" xfId="0" applyAlignment="1"/>
    <xf numFmtId="0" fontId="13" fillId="0" borderId="0" xfId="0" applyFont="1" applyAlignme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6" applyFont="1" applyAlignment="1">
      <alignment horizontal="center" vertical="center" wrapText="1"/>
    </xf>
    <xf numFmtId="0" fontId="16" fillId="0" borderId="3" xfId="9" applyFont="1" applyBorder="1" applyAlignment="1">
      <alignment horizontal="right" vertical="center" wrapText="1"/>
    </xf>
    <xf numFmtId="0" fontId="16" fillId="0" borderId="4" xfId="9" applyFont="1" applyBorder="1" applyAlignment="1">
      <alignment horizontal="right" vertical="center" wrapText="1"/>
    </xf>
    <xf numFmtId="164" fontId="5" fillId="0" borderId="0" xfId="1" applyFont="1" applyAlignment="1">
      <alignment horizontal="center" vertical="center"/>
    </xf>
    <xf numFmtId="0" fontId="20" fillId="0" borderId="0" xfId="6" applyFont="1" applyAlignment="1">
      <alignment horizontal="right" vertical="center"/>
    </xf>
    <xf numFmtId="0" fontId="20" fillId="0" borderId="6" xfId="6" applyFont="1" applyBorder="1" applyAlignment="1">
      <alignment horizontal="right" vertical="center"/>
    </xf>
    <xf numFmtId="0" fontId="22" fillId="0" borderId="0" xfId="6" applyFont="1" applyAlignment="1">
      <alignment horizontal="left" vertical="center" wrapText="1"/>
    </xf>
    <xf numFmtId="0" fontId="3" fillId="0" borderId="0" xfId="7" applyAlignment="1">
      <alignment horizontal="center" vertical="center"/>
    </xf>
    <xf numFmtId="0" fontId="9" fillId="0" borderId="0" xfId="3" applyFont="1" applyAlignment="1">
      <alignment horizontal="right" vertical="center" wrapText="1"/>
    </xf>
    <xf numFmtId="0" fontId="9" fillId="0" borderId="6" xfId="3" applyFont="1" applyBorder="1" applyAlignment="1">
      <alignment horizontal="right" vertical="center" wrapText="1"/>
    </xf>
    <xf numFmtId="0" fontId="16" fillId="0" borderId="3" xfId="3" applyFont="1" applyBorder="1" applyAlignment="1">
      <alignment horizontal="right" vertical="center" wrapText="1"/>
    </xf>
    <xf numFmtId="0" fontId="16" fillId="0" borderId="4" xfId="3" applyFont="1" applyBorder="1" applyAlignment="1">
      <alignment horizontal="right" vertical="center" wrapText="1"/>
    </xf>
    <xf numFmtId="0" fontId="16" fillId="0" borderId="0" xfId="9" applyFont="1" applyBorder="1" applyAlignment="1">
      <alignment horizontal="right" vertical="center" wrapText="1"/>
    </xf>
    <xf numFmtId="0" fontId="16" fillId="0" borderId="6" xfId="9" applyFont="1" applyBorder="1" applyAlignment="1">
      <alignment horizontal="right" vertical="center" wrapText="1"/>
    </xf>
    <xf numFmtId="44" fontId="6" fillId="0" borderId="7" xfId="2" applyFont="1" applyBorder="1" applyAlignment="1">
      <alignment horizontal="center" vertical="center"/>
    </xf>
    <xf numFmtId="0" fontId="0" fillId="0" borderId="1" xfId="0" applyBorder="1"/>
    <xf numFmtId="0" fontId="2" fillId="0" borderId="1" xfId="7" applyFont="1" applyBorder="1" applyAlignment="1">
      <alignment horizontal="right" wrapText="1"/>
    </xf>
    <xf numFmtId="166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/>
    <xf numFmtId="9" fontId="7" fillId="0" borderId="1" xfId="7" applyNumberFormat="1" applyFont="1" applyBorder="1" applyAlignment="1">
      <alignment horizontal="center" vertical="center" wrapText="1"/>
    </xf>
    <xf numFmtId="0" fontId="6" fillId="4" borderId="1" xfId="6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9" fontId="7" fillId="4" borderId="1" xfId="8" applyFont="1" applyFill="1" applyBorder="1" applyAlignment="1">
      <alignment horizontal="center" vertical="center" wrapText="1"/>
    </xf>
    <xf numFmtId="0" fontId="7" fillId="4" borderId="1" xfId="7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9" applyFont="1" applyFill="1" applyBorder="1" applyAlignment="1">
      <alignment horizontal="center" vertical="center" wrapText="1"/>
    </xf>
    <xf numFmtId="164" fontId="7" fillId="4" borderId="1" xfId="9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right" vertical="center" wrapText="1"/>
    </xf>
    <xf numFmtId="44" fontId="2" fillId="0" borderId="7" xfId="0" applyNumberFormat="1" applyFont="1" applyBorder="1"/>
    <xf numFmtId="0" fontId="7" fillId="4" borderId="1" xfId="3" applyFont="1" applyFill="1" applyBorder="1" applyAlignment="1">
      <alignment horizontal="center" vertical="center" wrapText="1"/>
    </xf>
    <xf numFmtId="9" fontId="7" fillId="4" borderId="1" xfId="3" applyNumberFormat="1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0" fontId="7" fillId="4" borderId="1" xfId="5" applyFont="1" applyFill="1" applyBorder="1" applyAlignment="1">
      <alignment horizontal="center" vertical="center" wrapText="1"/>
    </xf>
    <xf numFmtId="9" fontId="7" fillId="4" borderId="1" xfId="5" applyNumberFormat="1" applyFont="1" applyFill="1" applyBorder="1" applyAlignment="1">
      <alignment horizontal="center" vertical="center" wrapText="1"/>
    </xf>
    <xf numFmtId="164" fontId="7" fillId="4" borderId="1" xfId="5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14" fillId="0" borderId="0" xfId="5" applyFont="1" applyAlignment="1">
      <alignment horizontal="left" vertical="center" wrapText="1"/>
    </xf>
    <xf numFmtId="0" fontId="14" fillId="0" borderId="0" xfId="9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</cellXfs>
  <cellStyles count="10">
    <cellStyle name="Dziesiętny" xfId="1" builtinId="3"/>
    <cellStyle name="Normalny" xfId="0" builtinId="0"/>
    <cellStyle name="Normalny 2" xfId="4" xr:uid="{00000000-0005-0000-0000-000002000000}"/>
    <cellStyle name="Normalny 3" xfId="7" xr:uid="{00000000-0005-0000-0000-000003000000}"/>
    <cellStyle name="Normalny_Arkusz1" xfId="6" xr:uid="{00000000-0005-0000-0000-000004000000}"/>
    <cellStyle name="Normalny_Arkusz2" xfId="9" xr:uid="{00000000-0005-0000-0000-000005000000}"/>
    <cellStyle name="Normalny_Arkusz3" xfId="3" xr:uid="{00000000-0005-0000-0000-000006000000}"/>
    <cellStyle name="Normalny_Arkusz4" xfId="5" xr:uid="{00000000-0005-0000-0000-000007000000}"/>
    <cellStyle name="Procentowy 2" xfId="8" xr:uid="{00000000-0005-0000-0000-000008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zoomScaleNormal="100" workbookViewId="0">
      <selection activeCell="N6" sqref="N6"/>
    </sheetView>
  </sheetViews>
  <sheetFormatPr defaultRowHeight="12.75" x14ac:dyDescent="0.2"/>
  <cols>
    <col min="1" max="1" width="3.7109375" customWidth="1"/>
    <col min="2" max="2" width="18.140625" customWidth="1"/>
    <col min="3" max="3" width="46" customWidth="1"/>
    <col min="4" max="4" width="8" customWidth="1"/>
    <col min="5" max="5" width="12.7109375" customWidth="1"/>
    <col min="6" max="6" width="10.28515625" customWidth="1"/>
    <col min="7" max="7" width="16.42578125" customWidth="1"/>
    <col min="8" max="8" width="26.5703125" customWidth="1"/>
    <col min="9" max="9" width="17.28515625" customWidth="1"/>
    <col min="10" max="10" width="21" customWidth="1"/>
    <col min="11" max="11" width="28.42578125" customWidth="1"/>
  </cols>
  <sheetData>
    <row r="1" spans="1:11" ht="12.75" customHeight="1" x14ac:dyDescent="0.2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5" x14ac:dyDescent="0.2">
      <c r="A4" s="56"/>
      <c r="B4" s="57"/>
      <c r="C4" s="56"/>
      <c r="D4" s="56"/>
      <c r="E4" s="58"/>
      <c r="F4" s="58"/>
      <c r="G4" s="58"/>
      <c r="H4" s="56"/>
      <c r="I4" s="55"/>
    </row>
    <row r="5" spans="1:11" ht="252" x14ac:dyDescent="0.2">
      <c r="A5" s="115" t="s">
        <v>0</v>
      </c>
      <c r="B5" s="115" t="s">
        <v>1</v>
      </c>
      <c r="C5" s="115" t="s">
        <v>2</v>
      </c>
      <c r="D5" s="115" t="s">
        <v>3</v>
      </c>
      <c r="E5" s="116" t="s">
        <v>50</v>
      </c>
      <c r="F5" s="117" t="s">
        <v>4</v>
      </c>
      <c r="G5" s="116" t="s">
        <v>6</v>
      </c>
      <c r="H5" s="118" t="s">
        <v>82</v>
      </c>
      <c r="I5" s="118" t="s">
        <v>81</v>
      </c>
      <c r="J5" s="119" t="s">
        <v>83</v>
      </c>
      <c r="K5" s="119" t="s">
        <v>80</v>
      </c>
    </row>
    <row r="6" spans="1:11" ht="99" x14ac:dyDescent="0.2">
      <c r="A6" s="59" t="s">
        <v>7</v>
      </c>
      <c r="B6" s="111"/>
      <c r="C6" s="62" t="s">
        <v>51</v>
      </c>
      <c r="D6" s="62">
        <v>1387</v>
      </c>
      <c r="E6" s="112"/>
      <c r="F6" s="60"/>
      <c r="G6" s="112">
        <f>D6*E6</f>
        <v>0</v>
      </c>
      <c r="H6" s="63" t="s">
        <v>8</v>
      </c>
      <c r="I6" s="63"/>
      <c r="J6" s="63" t="s">
        <v>8</v>
      </c>
      <c r="K6" s="113"/>
    </row>
    <row r="7" spans="1:11" ht="111" x14ac:dyDescent="0.2">
      <c r="A7" s="59" t="s">
        <v>9</v>
      </c>
      <c r="B7" s="111"/>
      <c r="C7" s="62" t="s">
        <v>85</v>
      </c>
      <c r="D7" s="62">
        <v>73</v>
      </c>
      <c r="E7" s="112"/>
      <c r="F7" s="60"/>
      <c r="G7" s="112">
        <f t="shared" ref="G7:G17" si="0">D7*E7</f>
        <v>0</v>
      </c>
      <c r="H7" s="63" t="s">
        <v>8</v>
      </c>
      <c r="I7" s="63"/>
      <c r="J7" s="63" t="s">
        <v>8</v>
      </c>
      <c r="K7" s="113"/>
    </row>
    <row r="8" spans="1:11" x14ac:dyDescent="0.2">
      <c r="A8" s="59" t="s">
        <v>10</v>
      </c>
      <c r="B8" s="111"/>
      <c r="C8" s="62" t="s">
        <v>52</v>
      </c>
      <c r="D8" s="62">
        <v>1460</v>
      </c>
      <c r="E8" s="112"/>
      <c r="F8" s="60"/>
      <c r="G8" s="112">
        <f t="shared" si="0"/>
        <v>0</v>
      </c>
      <c r="H8" s="63" t="s">
        <v>8</v>
      </c>
      <c r="I8" s="63"/>
      <c r="J8" s="63" t="s">
        <v>8</v>
      </c>
      <c r="K8" s="113"/>
    </row>
    <row r="9" spans="1:11" x14ac:dyDescent="0.2">
      <c r="A9" s="59" t="s">
        <v>12</v>
      </c>
      <c r="B9" s="111"/>
      <c r="C9" s="62" t="s">
        <v>53</v>
      </c>
      <c r="D9" s="62">
        <v>2</v>
      </c>
      <c r="E9" s="112"/>
      <c r="F9" s="60"/>
      <c r="G9" s="112">
        <f t="shared" si="0"/>
        <v>0</v>
      </c>
      <c r="H9" s="63" t="s">
        <v>8</v>
      </c>
      <c r="I9" s="63"/>
      <c r="J9" s="63" t="s">
        <v>8</v>
      </c>
      <c r="K9" s="113"/>
    </row>
    <row r="10" spans="1:11" x14ac:dyDescent="0.2">
      <c r="A10" s="59" t="s">
        <v>14</v>
      </c>
      <c r="B10" s="111"/>
      <c r="C10" s="62" t="s">
        <v>54</v>
      </c>
      <c r="D10" s="62">
        <v>2</v>
      </c>
      <c r="E10" s="112"/>
      <c r="F10" s="60"/>
      <c r="G10" s="112">
        <f t="shared" si="0"/>
        <v>0</v>
      </c>
      <c r="H10" s="63" t="s">
        <v>8</v>
      </c>
      <c r="I10" s="63"/>
      <c r="J10" s="63" t="s">
        <v>8</v>
      </c>
      <c r="K10" s="113"/>
    </row>
    <row r="11" spans="1:11" x14ac:dyDescent="0.2">
      <c r="A11" s="59" t="s">
        <v>16</v>
      </c>
      <c r="B11" s="111"/>
      <c r="C11" s="62" t="s">
        <v>20</v>
      </c>
      <c r="D11" s="62">
        <v>208</v>
      </c>
      <c r="E11" s="112"/>
      <c r="F11" s="60"/>
      <c r="G11" s="112">
        <f t="shared" si="0"/>
        <v>0</v>
      </c>
      <c r="H11" s="63" t="s">
        <v>8</v>
      </c>
      <c r="I11" s="63"/>
      <c r="J11" s="63" t="s">
        <v>8</v>
      </c>
      <c r="K11" s="113"/>
    </row>
    <row r="12" spans="1:11" x14ac:dyDescent="0.2">
      <c r="A12" s="59" t="s">
        <v>17</v>
      </c>
      <c r="B12" s="111"/>
      <c r="C12" s="62" t="s">
        <v>72</v>
      </c>
      <c r="D12" s="62">
        <v>20</v>
      </c>
      <c r="E12" s="112"/>
      <c r="F12" s="60"/>
      <c r="G12" s="112">
        <f t="shared" si="0"/>
        <v>0</v>
      </c>
      <c r="H12" s="63" t="s">
        <v>8</v>
      </c>
      <c r="I12" s="63"/>
      <c r="J12" s="63" t="s">
        <v>8</v>
      </c>
      <c r="K12" s="113"/>
    </row>
    <row r="13" spans="1:11" x14ac:dyDescent="0.2">
      <c r="A13" s="59" t="s">
        <v>18</v>
      </c>
      <c r="B13" s="111"/>
      <c r="C13" s="62" t="s">
        <v>73</v>
      </c>
      <c r="D13" s="62">
        <v>20</v>
      </c>
      <c r="E13" s="112"/>
      <c r="F13" s="60"/>
      <c r="G13" s="112">
        <f t="shared" si="0"/>
        <v>0</v>
      </c>
      <c r="H13" s="63" t="s">
        <v>8</v>
      </c>
      <c r="I13" s="63"/>
      <c r="J13" s="63" t="s">
        <v>8</v>
      </c>
      <c r="K13" s="113"/>
    </row>
    <row r="14" spans="1:11" ht="13.5" x14ac:dyDescent="0.2">
      <c r="A14" s="59" t="s">
        <v>19</v>
      </c>
      <c r="B14" s="111"/>
      <c r="C14" s="62" t="s">
        <v>74</v>
      </c>
      <c r="D14" s="62">
        <v>20</v>
      </c>
      <c r="E14" s="112"/>
      <c r="F14" s="60"/>
      <c r="G14" s="112">
        <f t="shared" si="0"/>
        <v>0</v>
      </c>
      <c r="H14" s="63" t="s">
        <v>8</v>
      </c>
      <c r="I14" s="63"/>
      <c r="J14" s="63" t="s">
        <v>8</v>
      </c>
      <c r="K14" s="113"/>
    </row>
    <row r="15" spans="1:11" x14ac:dyDescent="0.2">
      <c r="A15" s="59" t="s">
        <v>21</v>
      </c>
      <c r="B15" s="111"/>
      <c r="C15" s="62" t="s">
        <v>55</v>
      </c>
      <c r="D15" s="62">
        <v>3</v>
      </c>
      <c r="E15" s="112"/>
      <c r="F15" s="60"/>
      <c r="G15" s="112">
        <f t="shared" si="0"/>
        <v>0</v>
      </c>
      <c r="H15" s="63" t="s">
        <v>8</v>
      </c>
      <c r="I15" s="63"/>
      <c r="J15" s="63" t="s">
        <v>8</v>
      </c>
      <c r="K15" s="113"/>
    </row>
    <row r="16" spans="1:11" x14ac:dyDescent="0.2">
      <c r="A16" s="59" t="s">
        <v>23</v>
      </c>
      <c r="B16" s="111"/>
      <c r="C16" s="62" t="s">
        <v>56</v>
      </c>
      <c r="D16" s="62">
        <v>1</v>
      </c>
      <c r="E16" s="112"/>
      <c r="F16" s="60"/>
      <c r="G16" s="112">
        <f t="shared" si="0"/>
        <v>0</v>
      </c>
      <c r="H16" s="63" t="s">
        <v>8</v>
      </c>
      <c r="I16" s="63"/>
      <c r="J16" s="63" t="s">
        <v>8</v>
      </c>
      <c r="K16" s="113"/>
    </row>
    <row r="17" spans="1:11" ht="24" x14ac:dyDescent="0.2">
      <c r="A17" s="29" t="s">
        <v>25</v>
      </c>
      <c r="B17" s="111"/>
      <c r="C17" s="62" t="s">
        <v>57</v>
      </c>
      <c r="D17" s="28">
        <v>1</v>
      </c>
      <c r="E17" s="112"/>
      <c r="F17" s="114"/>
      <c r="G17" s="112">
        <f t="shared" si="0"/>
        <v>0</v>
      </c>
      <c r="H17" s="63" t="s">
        <v>8</v>
      </c>
      <c r="I17" s="63"/>
      <c r="J17" s="63" t="s">
        <v>8</v>
      </c>
      <c r="K17" s="113"/>
    </row>
    <row r="18" spans="1:11" ht="13.5" thickBot="1" x14ac:dyDescent="0.25">
      <c r="A18" s="64"/>
      <c r="B18" s="64"/>
      <c r="C18" s="107" t="s">
        <v>28</v>
      </c>
      <c r="D18" s="107"/>
      <c r="E18" s="107"/>
      <c r="F18" s="108"/>
      <c r="G18" s="109">
        <f>SUM(G6:G17)</f>
        <v>0</v>
      </c>
      <c r="H18" s="64"/>
      <c r="I18" s="66"/>
    </row>
    <row r="19" spans="1:11" ht="13.5" thickBot="1" x14ac:dyDescent="0.25">
      <c r="A19" s="64"/>
      <c r="B19" s="64"/>
      <c r="C19" s="66"/>
      <c r="D19" s="66"/>
      <c r="E19" s="66"/>
      <c r="F19" s="98"/>
      <c r="G19" s="98"/>
      <c r="H19" s="98"/>
      <c r="I19" s="66"/>
    </row>
    <row r="20" spans="1:11" ht="13.5" thickBot="1" x14ac:dyDescent="0.25">
      <c r="A20" s="64"/>
      <c r="B20" s="64"/>
      <c r="C20" s="99" t="s">
        <v>58</v>
      </c>
      <c r="D20" s="99"/>
      <c r="E20" s="99"/>
      <c r="F20" s="100"/>
      <c r="G20" s="67">
        <f>32*G18</f>
        <v>0</v>
      </c>
      <c r="H20" s="64"/>
      <c r="I20" s="66"/>
    </row>
    <row r="21" spans="1:11" x14ac:dyDescent="0.2">
      <c r="A21" s="68"/>
      <c r="B21" s="68"/>
      <c r="C21" s="69"/>
      <c r="D21" s="69"/>
      <c r="E21" s="69"/>
      <c r="F21" s="70"/>
      <c r="G21" s="71"/>
      <c r="H21" s="68"/>
      <c r="I21" s="55"/>
    </row>
    <row r="22" spans="1:11" x14ac:dyDescent="0.2">
      <c r="A22" s="68"/>
      <c r="B22" s="68"/>
      <c r="C22" s="68"/>
      <c r="D22" s="68"/>
      <c r="E22" s="69"/>
      <c r="F22" s="71"/>
      <c r="G22" s="71"/>
      <c r="H22" s="68"/>
      <c r="I22" s="55"/>
    </row>
    <row r="23" spans="1:11" ht="12.75" customHeight="1" x14ac:dyDescent="0.2">
      <c r="A23" s="95" t="s">
        <v>59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x14ac:dyDescent="0.2">
      <c r="A25" s="48"/>
      <c r="B25" s="48"/>
      <c r="C25" s="48"/>
      <c r="D25" s="48"/>
      <c r="E25" s="48"/>
      <c r="F25" s="48"/>
      <c r="G25" s="48"/>
      <c r="H25" s="48"/>
      <c r="I25" s="48"/>
    </row>
    <row r="26" spans="1:11" ht="15.75" x14ac:dyDescent="0.2">
      <c r="A26" s="101" t="s">
        <v>77</v>
      </c>
      <c r="B26" s="101"/>
      <c r="C26" s="101"/>
      <c r="D26" s="48"/>
      <c r="E26" s="48"/>
      <c r="F26" s="48"/>
      <c r="G26" s="48"/>
      <c r="H26" s="48"/>
      <c r="I26" s="48"/>
    </row>
    <row r="27" spans="1:1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11" x14ac:dyDescent="0.2">
      <c r="A28" s="72"/>
      <c r="B28" s="72"/>
      <c r="C28" s="72"/>
      <c r="D28" s="93"/>
      <c r="E28" s="93"/>
      <c r="F28" s="93"/>
      <c r="G28" s="93"/>
      <c r="H28" s="93"/>
      <c r="I28" s="72"/>
    </row>
    <row r="29" spans="1:11" x14ac:dyDescent="0.2">
      <c r="A29" s="72"/>
      <c r="B29" s="72"/>
      <c r="C29" s="72"/>
      <c r="D29" s="94"/>
      <c r="E29" s="93"/>
      <c r="F29" s="93"/>
      <c r="G29" s="93"/>
      <c r="H29" s="93"/>
      <c r="I29" s="72"/>
    </row>
    <row r="30" spans="1:11" x14ac:dyDescent="0.2">
      <c r="A30" s="55"/>
      <c r="B30" s="55"/>
      <c r="H30" s="55"/>
      <c r="I30" s="55"/>
    </row>
  </sheetData>
  <mergeCells count="8">
    <mergeCell ref="D28:H28"/>
    <mergeCell ref="D29:H29"/>
    <mergeCell ref="C18:F18"/>
    <mergeCell ref="F19:H19"/>
    <mergeCell ref="C20:F20"/>
    <mergeCell ref="A26:C26"/>
    <mergeCell ref="A1:K3"/>
    <mergeCell ref="A23:K24"/>
  </mergeCells>
  <pageMargins left="0.7" right="0.7" top="0.75" bottom="0.75" header="0.3" footer="0.3"/>
  <pageSetup paperSize="9" scale="48" orientation="landscape" r:id="rId1"/>
  <headerFooter>
    <oddHeader>&amp;LEZ/18/2022/KS&amp;CFORMULARZ ASORTYMENTOWO - CENOWY&amp;RZałącznik nr 2 do SWZ
Załącznik nr .... do umowy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abSelected="1" zoomScaleNormal="100" workbookViewId="0">
      <selection activeCell="Q8" sqref="Q8"/>
    </sheetView>
  </sheetViews>
  <sheetFormatPr defaultRowHeight="12.75" x14ac:dyDescent="0.2"/>
  <cols>
    <col min="1" max="1" width="3.85546875" customWidth="1"/>
    <col min="2" max="2" width="16.42578125" customWidth="1"/>
    <col min="3" max="3" width="42.7109375" customWidth="1"/>
    <col min="4" max="4" width="7.28515625" customWidth="1"/>
    <col min="5" max="5" width="12" customWidth="1"/>
    <col min="6" max="6" width="6.85546875" customWidth="1"/>
    <col min="7" max="7" width="12.7109375" customWidth="1"/>
    <col min="8" max="8" width="26.28515625" customWidth="1"/>
    <col min="9" max="9" width="16.7109375" customWidth="1"/>
    <col min="10" max="10" width="20.140625" customWidth="1"/>
    <col min="11" max="11" width="24.7109375" customWidth="1"/>
  </cols>
  <sheetData>
    <row r="1" spans="1:11" ht="12.75" customHeight="1" x14ac:dyDescent="0.2">
      <c r="A1" s="132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x14ac:dyDescent="0.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x14ac:dyDescent="0.2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x14ac:dyDescent="0.2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x14ac:dyDescent="0.2">
      <c r="A6" s="73"/>
      <c r="B6" s="74"/>
      <c r="C6" s="73"/>
      <c r="D6" s="73"/>
      <c r="E6" s="75"/>
      <c r="F6" s="75"/>
      <c r="G6" s="76"/>
      <c r="H6" s="55"/>
      <c r="I6" s="55"/>
    </row>
    <row r="7" spans="1:11" ht="247.5" customHeight="1" x14ac:dyDescent="0.2">
      <c r="A7" s="120" t="s">
        <v>0</v>
      </c>
      <c r="B7" s="120" t="s">
        <v>1</v>
      </c>
      <c r="C7" s="120" t="s">
        <v>2</v>
      </c>
      <c r="D7" s="120" t="s">
        <v>3</v>
      </c>
      <c r="E7" s="121" t="s">
        <v>5</v>
      </c>
      <c r="F7" s="121" t="s">
        <v>61</v>
      </c>
      <c r="G7" s="121" t="s">
        <v>6</v>
      </c>
      <c r="H7" s="118" t="s">
        <v>82</v>
      </c>
      <c r="I7" s="118" t="s">
        <v>81</v>
      </c>
      <c r="J7" s="119" t="s">
        <v>83</v>
      </c>
      <c r="K7" s="119" t="s">
        <v>80</v>
      </c>
    </row>
    <row r="8" spans="1:11" ht="111" x14ac:dyDescent="0.2">
      <c r="A8" s="78" t="s">
        <v>7</v>
      </c>
      <c r="B8" s="61"/>
      <c r="C8" s="62" t="s">
        <v>62</v>
      </c>
      <c r="D8" s="77">
        <v>1040</v>
      </c>
      <c r="E8" s="79"/>
      <c r="F8" s="80"/>
      <c r="G8" s="11">
        <f>D8*E8</f>
        <v>0</v>
      </c>
      <c r="H8" s="63" t="s">
        <v>8</v>
      </c>
      <c r="I8" s="63"/>
      <c r="J8" s="63" t="s">
        <v>8</v>
      </c>
      <c r="K8" s="113"/>
    </row>
    <row r="9" spans="1:11" ht="123" x14ac:dyDescent="0.2">
      <c r="A9" s="78" t="s">
        <v>9</v>
      </c>
      <c r="B9" s="61"/>
      <c r="C9" s="62" t="s">
        <v>63</v>
      </c>
      <c r="D9" s="77">
        <v>55</v>
      </c>
      <c r="E9" s="79"/>
      <c r="F9" s="80"/>
      <c r="G9" s="11">
        <f t="shared" ref="G9:G22" si="0">D9*E9</f>
        <v>0</v>
      </c>
      <c r="H9" s="63" t="s">
        <v>8</v>
      </c>
      <c r="I9" s="63"/>
      <c r="J9" s="63" t="s">
        <v>8</v>
      </c>
      <c r="K9" s="110"/>
    </row>
    <row r="10" spans="1:11" ht="123" x14ac:dyDescent="0.2">
      <c r="A10" s="78" t="s">
        <v>10</v>
      </c>
      <c r="B10" s="61"/>
      <c r="C10" s="62" t="s">
        <v>64</v>
      </c>
      <c r="D10" s="77">
        <v>55</v>
      </c>
      <c r="E10" s="79"/>
      <c r="F10" s="80"/>
      <c r="G10" s="11">
        <f t="shared" si="0"/>
        <v>0</v>
      </c>
      <c r="H10" s="63" t="s">
        <v>8</v>
      </c>
      <c r="I10" s="63"/>
      <c r="J10" s="63" t="s">
        <v>8</v>
      </c>
      <c r="K10" s="110"/>
    </row>
    <row r="11" spans="1:11" ht="24" x14ac:dyDescent="0.2">
      <c r="A11" s="78" t="s">
        <v>12</v>
      </c>
      <c r="B11" s="61"/>
      <c r="C11" s="62" t="s">
        <v>65</v>
      </c>
      <c r="D11" s="77">
        <v>365</v>
      </c>
      <c r="E11" s="79"/>
      <c r="F11" s="80"/>
      <c r="G11" s="11">
        <f t="shared" si="0"/>
        <v>0</v>
      </c>
      <c r="H11" s="63" t="s">
        <v>8</v>
      </c>
      <c r="I11" s="63"/>
      <c r="J11" s="63" t="s">
        <v>8</v>
      </c>
      <c r="K11" s="110"/>
    </row>
    <row r="12" spans="1:11" x14ac:dyDescent="0.2">
      <c r="A12" s="78" t="s">
        <v>14</v>
      </c>
      <c r="B12" s="61"/>
      <c r="C12" s="62" t="s">
        <v>52</v>
      </c>
      <c r="D12" s="77">
        <v>365</v>
      </c>
      <c r="E12" s="79"/>
      <c r="F12" s="80"/>
      <c r="G12" s="11">
        <f t="shared" si="0"/>
        <v>0</v>
      </c>
      <c r="H12" s="63" t="s">
        <v>8</v>
      </c>
      <c r="I12" s="63"/>
      <c r="J12" s="63" t="s">
        <v>8</v>
      </c>
      <c r="K12" s="110"/>
    </row>
    <row r="13" spans="1:11" ht="24" x14ac:dyDescent="0.2">
      <c r="A13" s="78" t="s">
        <v>16</v>
      </c>
      <c r="B13" s="61"/>
      <c r="C13" s="62" t="s">
        <v>53</v>
      </c>
      <c r="D13" s="77">
        <v>2</v>
      </c>
      <c r="E13" s="79"/>
      <c r="F13" s="80"/>
      <c r="G13" s="11">
        <f t="shared" si="0"/>
        <v>0</v>
      </c>
      <c r="H13" s="63" t="s">
        <v>8</v>
      </c>
      <c r="I13" s="63"/>
      <c r="J13" s="63" t="s">
        <v>8</v>
      </c>
      <c r="K13" s="110"/>
    </row>
    <row r="14" spans="1:11" x14ac:dyDescent="0.2">
      <c r="A14" s="78" t="s">
        <v>17</v>
      </c>
      <c r="B14" s="61"/>
      <c r="C14" s="62" t="s">
        <v>66</v>
      </c>
      <c r="D14" s="77">
        <v>2</v>
      </c>
      <c r="E14" s="79"/>
      <c r="F14" s="80"/>
      <c r="G14" s="11">
        <f t="shared" si="0"/>
        <v>0</v>
      </c>
      <c r="H14" s="63" t="s">
        <v>8</v>
      </c>
      <c r="I14" s="63"/>
      <c r="J14" s="63" t="s">
        <v>8</v>
      </c>
      <c r="K14" s="110"/>
    </row>
    <row r="15" spans="1:11" ht="24" x14ac:dyDescent="0.2">
      <c r="A15" s="78" t="s">
        <v>18</v>
      </c>
      <c r="B15" s="61"/>
      <c r="C15" s="62" t="s">
        <v>20</v>
      </c>
      <c r="D15" s="77">
        <v>208</v>
      </c>
      <c r="E15" s="79"/>
      <c r="F15" s="80"/>
      <c r="G15" s="11">
        <f t="shared" si="0"/>
        <v>0</v>
      </c>
      <c r="H15" s="63" t="s">
        <v>8</v>
      </c>
      <c r="I15" s="63"/>
      <c r="J15" s="63" t="s">
        <v>8</v>
      </c>
      <c r="K15" s="110"/>
    </row>
    <row r="16" spans="1:11" x14ac:dyDescent="0.2">
      <c r="A16" s="78" t="s">
        <v>19</v>
      </c>
      <c r="B16" s="61"/>
      <c r="C16" s="62" t="s">
        <v>73</v>
      </c>
      <c r="D16" s="77">
        <v>20</v>
      </c>
      <c r="E16" s="79"/>
      <c r="F16" s="80"/>
      <c r="G16" s="11">
        <f t="shared" si="0"/>
        <v>0</v>
      </c>
      <c r="H16" s="63" t="s">
        <v>8</v>
      </c>
      <c r="I16" s="63"/>
      <c r="J16" s="63" t="s">
        <v>8</v>
      </c>
      <c r="K16" s="110"/>
    </row>
    <row r="17" spans="1:11" x14ac:dyDescent="0.2">
      <c r="A17" s="78" t="s">
        <v>21</v>
      </c>
      <c r="B17" s="61"/>
      <c r="C17" s="62" t="s">
        <v>72</v>
      </c>
      <c r="D17" s="77">
        <v>20</v>
      </c>
      <c r="E17" s="79"/>
      <c r="F17" s="80"/>
      <c r="G17" s="11">
        <f t="shared" si="0"/>
        <v>0</v>
      </c>
      <c r="H17" s="63" t="s">
        <v>8</v>
      </c>
      <c r="I17" s="63"/>
      <c r="J17" s="63" t="s">
        <v>8</v>
      </c>
      <c r="K17" s="110"/>
    </row>
    <row r="18" spans="1:11" ht="13.5" x14ac:dyDescent="0.2">
      <c r="A18" s="78" t="s">
        <v>23</v>
      </c>
      <c r="B18" s="61"/>
      <c r="C18" s="62" t="s">
        <v>75</v>
      </c>
      <c r="D18" s="77">
        <v>20</v>
      </c>
      <c r="E18" s="79"/>
      <c r="F18" s="80"/>
      <c r="G18" s="11">
        <f t="shared" si="0"/>
        <v>0</v>
      </c>
      <c r="H18" s="63" t="s">
        <v>8</v>
      </c>
      <c r="I18" s="63"/>
      <c r="J18" s="63" t="s">
        <v>8</v>
      </c>
      <c r="K18" s="110"/>
    </row>
    <row r="19" spans="1:11" x14ac:dyDescent="0.2">
      <c r="A19" s="78" t="s">
        <v>25</v>
      </c>
      <c r="B19" s="61"/>
      <c r="C19" s="62" t="s">
        <v>67</v>
      </c>
      <c r="D19" s="77">
        <v>1</v>
      </c>
      <c r="E19" s="79"/>
      <c r="F19" s="80"/>
      <c r="G19" s="11">
        <f t="shared" si="0"/>
        <v>0</v>
      </c>
      <c r="H19" s="63" t="s">
        <v>8</v>
      </c>
      <c r="I19" s="63"/>
      <c r="J19" s="63" t="s">
        <v>8</v>
      </c>
      <c r="K19" s="110"/>
    </row>
    <row r="20" spans="1:11" x14ac:dyDescent="0.2">
      <c r="A20" s="78" t="s">
        <v>27</v>
      </c>
      <c r="B20" s="61"/>
      <c r="C20" s="62" t="s">
        <v>68</v>
      </c>
      <c r="D20" s="77">
        <v>1</v>
      </c>
      <c r="E20" s="79"/>
      <c r="F20" s="80"/>
      <c r="G20" s="11">
        <f t="shared" si="0"/>
        <v>0</v>
      </c>
      <c r="H20" s="63" t="s">
        <v>8</v>
      </c>
      <c r="I20" s="63"/>
      <c r="J20" s="63" t="s">
        <v>8</v>
      </c>
      <c r="K20" s="110"/>
    </row>
    <row r="21" spans="1:11" x14ac:dyDescent="0.2">
      <c r="A21" s="78" t="s">
        <v>36</v>
      </c>
      <c r="B21" s="61"/>
      <c r="C21" s="81" t="s">
        <v>55</v>
      </c>
      <c r="D21" s="82">
        <v>3</v>
      </c>
      <c r="E21" s="79"/>
      <c r="F21" s="83"/>
      <c r="G21" s="11">
        <f t="shared" si="0"/>
        <v>0</v>
      </c>
      <c r="H21" s="63" t="s">
        <v>8</v>
      </c>
      <c r="I21" s="63"/>
      <c r="J21" s="63" t="s">
        <v>8</v>
      </c>
      <c r="K21" s="110"/>
    </row>
    <row r="22" spans="1:11" ht="24.75" thickBot="1" x14ac:dyDescent="0.25">
      <c r="A22" s="78" t="s">
        <v>76</v>
      </c>
      <c r="B22" s="84"/>
      <c r="C22" s="62" t="s">
        <v>69</v>
      </c>
      <c r="D22" s="28">
        <v>1</v>
      </c>
      <c r="E22" s="79"/>
      <c r="F22" s="83"/>
      <c r="G22" s="11">
        <f t="shared" si="0"/>
        <v>0</v>
      </c>
      <c r="H22" s="63" t="s">
        <v>8</v>
      </c>
      <c r="I22" s="63"/>
      <c r="J22" s="63" t="s">
        <v>8</v>
      </c>
      <c r="K22" s="110"/>
    </row>
    <row r="23" spans="1:11" ht="13.5" thickBot="1" x14ac:dyDescent="0.25">
      <c r="A23" s="96" t="s">
        <v>28</v>
      </c>
      <c r="B23" s="96"/>
      <c r="C23" s="96"/>
      <c r="D23" s="96"/>
      <c r="E23" s="96"/>
      <c r="F23" s="97"/>
      <c r="G23" s="85">
        <f>SUM(G8:G22)</f>
        <v>0</v>
      </c>
      <c r="H23" s="66"/>
      <c r="I23" s="66"/>
    </row>
    <row r="24" spans="1:11" ht="13.5" thickBot="1" x14ac:dyDescent="0.25">
      <c r="A24" s="86"/>
      <c r="B24" s="86"/>
      <c r="C24" s="86"/>
      <c r="D24" s="86"/>
      <c r="E24" s="87"/>
      <c r="F24" s="88"/>
      <c r="G24" s="87"/>
      <c r="H24" s="66"/>
      <c r="I24" s="66"/>
    </row>
    <row r="25" spans="1:11" ht="13.5" thickBot="1" x14ac:dyDescent="0.25">
      <c r="A25" s="99" t="s">
        <v>70</v>
      </c>
      <c r="B25" s="99"/>
      <c r="C25" s="99"/>
      <c r="D25" s="99"/>
      <c r="E25" s="99"/>
      <c r="F25" s="100"/>
      <c r="G25" s="65">
        <f>4*G23</f>
        <v>0</v>
      </c>
      <c r="H25" s="89"/>
      <c r="I25" s="66"/>
    </row>
    <row r="26" spans="1:11" x14ac:dyDescent="0.2">
      <c r="A26" s="55"/>
      <c r="B26" s="55"/>
      <c r="C26" s="55"/>
      <c r="D26" s="55"/>
      <c r="E26" s="55"/>
      <c r="F26" s="55"/>
      <c r="G26" s="55"/>
      <c r="H26" s="55"/>
      <c r="I26" s="55"/>
    </row>
    <row r="27" spans="1:11" x14ac:dyDescent="0.2">
      <c r="A27" s="55"/>
      <c r="B27" s="55"/>
      <c r="C27" s="55"/>
      <c r="D27" s="55"/>
      <c r="E27" s="55"/>
      <c r="F27" s="55"/>
      <c r="G27" s="55"/>
      <c r="H27" s="55"/>
      <c r="I27" s="55"/>
    </row>
    <row r="28" spans="1:11" ht="12.75" customHeight="1" x14ac:dyDescent="0.2">
      <c r="A28" s="95" t="s">
        <v>71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1" x14ac:dyDescent="0.2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x14ac:dyDescent="0.2">
      <c r="A30" s="48"/>
      <c r="B30" s="48"/>
      <c r="C30" s="48"/>
      <c r="D30" s="48"/>
      <c r="E30" s="48"/>
      <c r="F30" s="48"/>
      <c r="G30" s="48"/>
      <c r="H30" s="48"/>
      <c r="I30" s="48"/>
    </row>
    <row r="31" spans="1:11" ht="15.75" customHeight="1" x14ac:dyDescent="0.2">
      <c r="A31" s="101" t="s">
        <v>78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1:11" x14ac:dyDescent="0.2">
      <c r="A32" s="55"/>
      <c r="B32" s="55"/>
      <c r="C32" s="55"/>
      <c r="D32" s="55"/>
      <c r="E32" s="55"/>
      <c r="F32" s="55"/>
      <c r="G32" s="55"/>
      <c r="H32" s="55"/>
      <c r="I32" s="55"/>
    </row>
    <row r="33" spans="1:9" x14ac:dyDescent="0.2">
      <c r="A33" s="55"/>
      <c r="B33" s="55"/>
      <c r="C33" s="55"/>
      <c r="D33" s="55"/>
      <c r="E33" s="55"/>
      <c r="F33" s="55"/>
      <c r="G33" s="55"/>
      <c r="H33" s="55"/>
      <c r="I33" s="55"/>
    </row>
    <row r="34" spans="1:9" x14ac:dyDescent="0.2">
      <c r="A34" s="55"/>
      <c r="B34" s="55"/>
      <c r="C34" s="55"/>
      <c r="D34" s="102"/>
      <c r="E34" s="102"/>
      <c r="F34" s="102"/>
      <c r="G34" s="102"/>
      <c r="H34" s="102"/>
      <c r="I34" s="55"/>
    </row>
    <row r="39" spans="1:9" x14ac:dyDescent="0.2">
      <c r="C39" s="93"/>
      <c r="D39" s="93"/>
      <c r="E39" s="93"/>
      <c r="F39" s="93"/>
      <c r="G39" s="93"/>
    </row>
    <row r="40" spans="1:9" x14ac:dyDescent="0.2">
      <c r="C40" s="94"/>
      <c r="D40" s="93"/>
      <c r="E40" s="93"/>
      <c r="F40" s="93"/>
      <c r="G40" s="93"/>
    </row>
  </sheetData>
  <mergeCells count="8">
    <mergeCell ref="C39:G39"/>
    <mergeCell ref="C40:G40"/>
    <mergeCell ref="A23:F23"/>
    <mergeCell ref="A25:F25"/>
    <mergeCell ref="D34:H34"/>
    <mergeCell ref="A1:K5"/>
    <mergeCell ref="A28:K29"/>
    <mergeCell ref="A31:K31"/>
  </mergeCells>
  <phoneticPr fontId="23" type="noConversion"/>
  <pageMargins left="0.7" right="0.7" top="0.75" bottom="0.75" header="0.3" footer="0.3"/>
  <pageSetup paperSize="9" scale="70" orientation="landscape" r:id="rId1"/>
  <headerFooter>
    <oddHeader>&amp;LEZ/18/2022/KS&amp;CFORMULARZ ASORTYMENTOWO - CENOWY&amp;RZałącznik nr 2 do SWZ
Załącznik nr ... do umowy</oddHeader>
  </headerFooter>
  <rowBreaks count="1" manualBreakCount="1">
    <brk id="1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35"/>
  <sheetViews>
    <sheetView zoomScaleNormal="100" workbookViewId="0">
      <selection activeCell="J36" sqref="J36"/>
    </sheetView>
  </sheetViews>
  <sheetFormatPr defaultRowHeight="12.75" x14ac:dyDescent="0.2"/>
  <cols>
    <col min="1" max="1" width="5.42578125" customWidth="1"/>
    <col min="2" max="2" width="12.7109375" customWidth="1"/>
    <col min="3" max="3" width="34" customWidth="1"/>
    <col min="5" max="5" width="6.85546875" customWidth="1"/>
    <col min="6" max="6" width="17.7109375" customWidth="1"/>
    <col min="7" max="7" width="13.28515625" customWidth="1"/>
    <col min="8" max="8" width="28.28515625" customWidth="1"/>
    <col min="9" max="9" width="20.140625" customWidth="1"/>
    <col min="10" max="10" width="22.28515625" customWidth="1"/>
    <col min="11" max="11" width="27.7109375" customWidth="1"/>
    <col min="257" max="257" width="5.42578125" customWidth="1"/>
    <col min="258" max="258" width="12.7109375" customWidth="1"/>
    <col min="259" max="259" width="41.7109375" customWidth="1"/>
    <col min="262" max="262" width="15.42578125" customWidth="1"/>
    <col min="263" max="263" width="13.28515625" customWidth="1"/>
    <col min="264" max="264" width="28.140625" customWidth="1"/>
    <col min="265" max="265" width="26.140625" customWidth="1"/>
    <col min="513" max="513" width="5.42578125" customWidth="1"/>
    <col min="514" max="514" width="12.7109375" customWidth="1"/>
    <col min="515" max="515" width="41.7109375" customWidth="1"/>
    <col min="518" max="518" width="15.42578125" customWidth="1"/>
    <col min="519" max="519" width="13.28515625" customWidth="1"/>
    <col min="520" max="520" width="28.140625" customWidth="1"/>
    <col min="521" max="521" width="26.140625" customWidth="1"/>
    <col min="769" max="769" width="5.42578125" customWidth="1"/>
    <col min="770" max="770" width="12.7109375" customWidth="1"/>
    <col min="771" max="771" width="41.7109375" customWidth="1"/>
    <col min="774" max="774" width="15.42578125" customWidth="1"/>
    <col min="775" max="775" width="13.28515625" customWidth="1"/>
    <col min="776" max="776" width="28.140625" customWidth="1"/>
    <col min="777" max="777" width="26.140625" customWidth="1"/>
    <col min="1025" max="1025" width="5.42578125" customWidth="1"/>
    <col min="1026" max="1026" width="12.7109375" customWidth="1"/>
    <col min="1027" max="1027" width="41.7109375" customWidth="1"/>
    <col min="1030" max="1030" width="15.42578125" customWidth="1"/>
    <col min="1031" max="1031" width="13.28515625" customWidth="1"/>
    <col min="1032" max="1032" width="28.140625" customWidth="1"/>
    <col min="1033" max="1033" width="26.140625" customWidth="1"/>
    <col min="1281" max="1281" width="5.42578125" customWidth="1"/>
    <col min="1282" max="1282" width="12.7109375" customWidth="1"/>
    <col min="1283" max="1283" width="41.7109375" customWidth="1"/>
    <col min="1286" max="1286" width="15.42578125" customWidth="1"/>
    <col min="1287" max="1287" width="13.28515625" customWidth="1"/>
    <col min="1288" max="1288" width="28.140625" customWidth="1"/>
    <col min="1289" max="1289" width="26.140625" customWidth="1"/>
    <col min="1537" max="1537" width="5.42578125" customWidth="1"/>
    <col min="1538" max="1538" width="12.7109375" customWidth="1"/>
    <col min="1539" max="1539" width="41.7109375" customWidth="1"/>
    <col min="1542" max="1542" width="15.42578125" customWidth="1"/>
    <col min="1543" max="1543" width="13.28515625" customWidth="1"/>
    <col min="1544" max="1544" width="28.140625" customWidth="1"/>
    <col min="1545" max="1545" width="26.140625" customWidth="1"/>
    <col min="1793" max="1793" width="5.42578125" customWidth="1"/>
    <col min="1794" max="1794" width="12.7109375" customWidth="1"/>
    <col min="1795" max="1795" width="41.7109375" customWidth="1"/>
    <col min="1798" max="1798" width="15.42578125" customWidth="1"/>
    <col min="1799" max="1799" width="13.28515625" customWidth="1"/>
    <col min="1800" max="1800" width="28.140625" customWidth="1"/>
    <col min="1801" max="1801" width="26.140625" customWidth="1"/>
    <col min="2049" max="2049" width="5.42578125" customWidth="1"/>
    <col min="2050" max="2050" width="12.7109375" customWidth="1"/>
    <col min="2051" max="2051" width="41.7109375" customWidth="1"/>
    <col min="2054" max="2054" width="15.42578125" customWidth="1"/>
    <col min="2055" max="2055" width="13.28515625" customWidth="1"/>
    <col min="2056" max="2056" width="28.140625" customWidth="1"/>
    <col min="2057" max="2057" width="26.140625" customWidth="1"/>
    <col min="2305" max="2305" width="5.42578125" customWidth="1"/>
    <col min="2306" max="2306" width="12.7109375" customWidth="1"/>
    <col min="2307" max="2307" width="41.7109375" customWidth="1"/>
    <col min="2310" max="2310" width="15.42578125" customWidth="1"/>
    <col min="2311" max="2311" width="13.28515625" customWidth="1"/>
    <col min="2312" max="2312" width="28.140625" customWidth="1"/>
    <col min="2313" max="2313" width="26.140625" customWidth="1"/>
    <col min="2561" max="2561" width="5.42578125" customWidth="1"/>
    <col min="2562" max="2562" width="12.7109375" customWidth="1"/>
    <col min="2563" max="2563" width="41.7109375" customWidth="1"/>
    <col min="2566" max="2566" width="15.42578125" customWidth="1"/>
    <col min="2567" max="2567" width="13.28515625" customWidth="1"/>
    <col min="2568" max="2568" width="28.140625" customWidth="1"/>
    <col min="2569" max="2569" width="26.140625" customWidth="1"/>
    <col min="2817" max="2817" width="5.42578125" customWidth="1"/>
    <col min="2818" max="2818" width="12.7109375" customWidth="1"/>
    <col min="2819" max="2819" width="41.7109375" customWidth="1"/>
    <col min="2822" max="2822" width="15.42578125" customWidth="1"/>
    <col min="2823" max="2823" width="13.28515625" customWidth="1"/>
    <col min="2824" max="2824" width="28.140625" customWidth="1"/>
    <col min="2825" max="2825" width="26.140625" customWidth="1"/>
    <col min="3073" max="3073" width="5.42578125" customWidth="1"/>
    <col min="3074" max="3074" width="12.7109375" customWidth="1"/>
    <col min="3075" max="3075" width="41.7109375" customWidth="1"/>
    <col min="3078" max="3078" width="15.42578125" customWidth="1"/>
    <col min="3079" max="3079" width="13.28515625" customWidth="1"/>
    <col min="3080" max="3080" width="28.140625" customWidth="1"/>
    <col min="3081" max="3081" width="26.140625" customWidth="1"/>
    <col min="3329" max="3329" width="5.42578125" customWidth="1"/>
    <col min="3330" max="3330" width="12.7109375" customWidth="1"/>
    <col min="3331" max="3331" width="41.7109375" customWidth="1"/>
    <col min="3334" max="3334" width="15.42578125" customWidth="1"/>
    <col min="3335" max="3335" width="13.28515625" customWidth="1"/>
    <col min="3336" max="3336" width="28.140625" customWidth="1"/>
    <col min="3337" max="3337" width="26.140625" customWidth="1"/>
    <col min="3585" max="3585" width="5.42578125" customWidth="1"/>
    <col min="3586" max="3586" width="12.7109375" customWidth="1"/>
    <col min="3587" max="3587" width="41.7109375" customWidth="1"/>
    <col min="3590" max="3590" width="15.42578125" customWidth="1"/>
    <col min="3591" max="3591" width="13.28515625" customWidth="1"/>
    <col min="3592" max="3592" width="28.140625" customWidth="1"/>
    <col min="3593" max="3593" width="26.140625" customWidth="1"/>
    <col min="3841" max="3841" width="5.42578125" customWidth="1"/>
    <col min="3842" max="3842" width="12.7109375" customWidth="1"/>
    <col min="3843" max="3843" width="41.7109375" customWidth="1"/>
    <col min="3846" max="3846" width="15.42578125" customWidth="1"/>
    <col min="3847" max="3847" width="13.28515625" customWidth="1"/>
    <col min="3848" max="3848" width="28.140625" customWidth="1"/>
    <col min="3849" max="3849" width="26.140625" customWidth="1"/>
    <col min="4097" max="4097" width="5.42578125" customWidth="1"/>
    <col min="4098" max="4098" width="12.7109375" customWidth="1"/>
    <col min="4099" max="4099" width="41.7109375" customWidth="1"/>
    <col min="4102" max="4102" width="15.42578125" customWidth="1"/>
    <col min="4103" max="4103" width="13.28515625" customWidth="1"/>
    <col min="4104" max="4104" width="28.140625" customWidth="1"/>
    <col min="4105" max="4105" width="26.140625" customWidth="1"/>
    <col min="4353" max="4353" width="5.42578125" customWidth="1"/>
    <col min="4354" max="4354" width="12.7109375" customWidth="1"/>
    <col min="4355" max="4355" width="41.7109375" customWidth="1"/>
    <col min="4358" max="4358" width="15.42578125" customWidth="1"/>
    <col min="4359" max="4359" width="13.28515625" customWidth="1"/>
    <col min="4360" max="4360" width="28.140625" customWidth="1"/>
    <col min="4361" max="4361" width="26.140625" customWidth="1"/>
    <col min="4609" max="4609" width="5.42578125" customWidth="1"/>
    <col min="4610" max="4610" width="12.7109375" customWidth="1"/>
    <col min="4611" max="4611" width="41.7109375" customWidth="1"/>
    <col min="4614" max="4614" width="15.42578125" customWidth="1"/>
    <col min="4615" max="4615" width="13.28515625" customWidth="1"/>
    <col min="4616" max="4616" width="28.140625" customWidth="1"/>
    <col min="4617" max="4617" width="26.140625" customWidth="1"/>
    <col min="4865" max="4865" width="5.42578125" customWidth="1"/>
    <col min="4866" max="4866" width="12.7109375" customWidth="1"/>
    <col min="4867" max="4867" width="41.7109375" customWidth="1"/>
    <col min="4870" max="4870" width="15.42578125" customWidth="1"/>
    <col min="4871" max="4871" width="13.28515625" customWidth="1"/>
    <col min="4872" max="4872" width="28.140625" customWidth="1"/>
    <col min="4873" max="4873" width="26.140625" customWidth="1"/>
    <col min="5121" max="5121" width="5.42578125" customWidth="1"/>
    <col min="5122" max="5122" width="12.7109375" customWidth="1"/>
    <col min="5123" max="5123" width="41.7109375" customWidth="1"/>
    <col min="5126" max="5126" width="15.42578125" customWidth="1"/>
    <col min="5127" max="5127" width="13.28515625" customWidth="1"/>
    <col min="5128" max="5128" width="28.140625" customWidth="1"/>
    <col min="5129" max="5129" width="26.140625" customWidth="1"/>
    <col min="5377" max="5377" width="5.42578125" customWidth="1"/>
    <col min="5378" max="5378" width="12.7109375" customWidth="1"/>
    <col min="5379" max="5379" width="41.7109375" customWidth="1"/>
    <col min="5382" max="5382" width="15.42578125" customWidth="1"/>
    <col min="5383" max="5383" width="13.28515625" customWidth="1"/>
    <col min="5384" max="5384" width="28.140625" customWidth="1"/>
    <col min="5385" max="5385" width="26.140625" customWidth="1"/>
    <col min="5633" max="5633" width="5.42578125" customWidth="1"/>
    <col min="5634" max="5634" width="12.7109375" customWidth="1"/>
    <col min="5635" max="5635" width="41.7109375" customWidth="1"/>
    <col min="5638" max="5638" width="15.42578125" customWidth="1"/>
    <col min="5639" max="5639" width="13.28515625" customWidth="1"/>
    <col min="5640" max="5640" width="28.140625" customWidth="1"/>
    <col min="5641" max="5641" width="26.140625" customWidth="1"/>
    <col min="5889" max="5889" width="5.42578125" customWidth="1"/>
    <col min="5890" max="5890" width="12.7109375" customWidth="1"/>
    <col min="5891" max="5891" width="41.7109375" customWidth="1"/>
    <col min="5894" max="5894" width="15.42578125" customWidth="1"/>
    <col min="5895" max="5895" width="13.28515625" customWidth="1"/>
    <col min="5896" max="5896" width="28.140625" customWidth="1"/>
    <col min="5897" max="5897" width="26.140625" customWidth="1"/>
    <col min="6145" max="6145" width="5.42578125" customWidth="1"/>
    <col min="6146" max="6146" width="12.7109375" customWidth="1"/>
    <col min="6147" max="6147" width="41.7109375" customWidth="1"/>
    <col min="6150" max="6150" width="15.42578125" customWidth="1"/>
    <col min="6151" max="6151" width="13.28515625" customWidth="1"/>
    <col min="6152" max="6152" width="28.140625" customWidth="1"/>
    <col min="6153" max="6153" width="26.140625" customWidth="1"/>
    <col min="6401" max="6401" width="5.42578125" customWidth="1"/>
    <col min="6402" max="6402" width="12.7109375" customWidth="1"/>
    <col min="6403" max="6403" width="41.7109375" customWidth="1"/>
    <col min="6406" max="6406" width="15.42578125" customWidth="1"/>
    <col min="6407" max="6407" width="13.28515625" customWidth="1"/>
    <col min="6408" max="6408" width="28.140625" customWidth="1"/>
    <col min="6409" max="6409" width="26.140625" customWidth="1"/>
    <col min="6657" max="6657" width="5.42578125" customWidth="1"/>
    <col min="6658" max="6658" width="12.7109375" customWidth="1"/>
    <col min="6659" max="6659" width="41.7109375" customWidth="1"/>
    <col min="6662" max="6662" width="15.42578125" customWidth="1"/>
    <col min="6663" max="6663" width="13.28515625" customWidth="1"/>
    <col min="6664" max="6664" width="28.140625" customWidth="1"/>
    <col min="6665" max="6665" width="26.140625" customWidth="1"/>
    <col min="6913" max="6913" width="5.42578125" customWidth="1"/>
    <col min="6914" max="6914" width="12.7109375" customWidth="1"/>
    <col min="6915" max="6915" width="41.7109375" customWidth="1"/>
    <col min="6918" max="6918" width="15.42578125" customWidth="1"/>
    <col min="6919" max="6919" width="13.28515625" customWidth="1"/>
    <col min="6920" max="6920" width="28.140625" customWidth="1"/>
    <col min="6921" max="6921" width="26.140625" customWidth="1"/>
    <col min="7169" max="7169" width="5.42578125" customWidth="1"/>
    <col min="7170" max="7170" width="12.7109375" customWidth="1"/>
    <col min="7171" max="7171" width="41.7109375" customWidth="1"/>
    <col min="7174" max="7174" width="15.42578125" customWidth="1"/>
    <col min="7175" max="7175" width="13.28515625" customWidth="1"/>
    <col min="7176" max="7176" width="28.140625" customWidth="1"/>
    <col min="7177" max="7177" width="26.140625" customWidth="1"/>
    <col min="7425" max="7425" width="5.42578125" customWidth="1"/>
    <col min="7426" max="7426" width="12.7109375" customWidth="1"/>
    <col min="7427" max="7427" width="41.7109375" customWidth="1"/>
    <col min="7430" max="7430" width="15.42578125" customWidth="1"/>
    <col min="7431" max="7431" width="13.28515625" customWidth="1"/>
    <col min="7432" max="7432" width="28.140625" customWidth="1"/>
    <col min="7433" max="7433" width="26.140625" customWidth="1"/>
    <col min="7681" max="7681" width="5.42578125" customWidth="1"/>
    <col min="7682" max="7682" width="12.7109375" customWidth="1"/>
    <col min="7683" max="7683" width="41.7109375" customWidth="1"/>
    <col min="7686" max="7686" width="15.42578125" customWidth="1"/>
    <col min="7687" max="7687" width="13.28515625" customWidth="1"/>
    <col min="7688" max="7688" width="28.140625" customWidth="1"/>
    <col min="7689" max="7689" width="26.140625" customWidth="1"/>
    <col min="7937" max="7937" width="5.42578125" customWidth="1"/>
    <col min="7938" max="7938" width="12.7109375" customWidth="1"/>
    <col min="7939" max="7939" width="41.7109375" customWidth="1"/>
    <col min="7942" max="7942" width="15.42578125" customWidth="1"/>
    <col min="7943" max="7943" width="13.28515625" customWidth="1"/>
    <col min="7944" max="7944" width="28.140625" customWidth="1"/>
    <col min="7945" max="7945" width="26.140625" customWidth="1"/>
    <col min="8193" max="8193" width="5.42578125" customWidth="1"/>
    <col min="8194" max="8194" width="12.7109375" customWidth="1"/>
    <col min="8195" max="8195" width="41.7109375" customWidth="1"/>
    <col min="8198" max="8198" width="15.42578125" customWidth="1"/>
    <col min="8199" max="8199" width="13.28515625" customWidth="1"/>
    <col min="8200" max="8200" width="28.140625" customWidth="1"/>
    <col min="8201" max="8201" width="26.140625" customWidth="1"/>
    <col min="8449" max="8449" width="5.42578125" customWidth="1"/>
    <col min="8450" max="8450" width="12.7109375" customWidth="1"/>
    <col min="8451" max="8451" width="41.7109375" customWidth="1"/>
    <col min="8454" max="8454" width="15.42578125" customWidth="1"/>
    <col min="8455" max="8455" width="13.28515625" customWidth="1"/>
    <col min="8456" max="8456" width="28.140625" customWidth="1"/>
    <col min="8457" max="8457" width="26.140625" customWidth="1"/>
    <col min="8705" max="8705" width="5.42578125" customWidth="1"/>
    <col min="8706" max="8706" width="12.7109375" customWidth="1"/>
    <col min="8707" max="8707" width="41.7109375" customWidth="1"/>
    <col min="8710" max="8710" width="15.42578125" customWidth="1"/>
    <col min="8711" max="8711" width="13.28515625" customWidth="1"/>
    <col min="8712" max="8712" width="28.140625" customWidth="1"/>
    <col min="8713" max="8713" width="26.140625" customWidth="1"/>
    <col min="8961" max="8961" width="5.42578125" customWidth="1"/>
    <col min="8962" max="8962" width="12.7109375" customWidth="1"/>
    <col min="8963" max="8963" width="41.7109375" customWidth="1"/>
    <col min="8966" max="8966" width="15.42578125" customWidth="1"/>
    <col min="8967" max="8967" width="13.28515625" customWidth="1"/>
    <col min="8968" max="8968" width="28.140625" customWidth="1"/>
    <col min="8969" max="8969" width="26.140625" customWidth="1"/>
    <col min="9217" max="9217" width="5.42578125" customWidth="1"/>
    <col min="9218" max="9218" width="12.7109375" customWidth="1"/>
    <col min="9219" max="9219" width="41.7109375" customWidth="1"/>
    <col min="9222" max="9222" width="15.42578125" customWidth="1"/>
    <col min="9223" max="9223" width="13.28515625" customWidth="1"/>
    <col min="9224" max="9224" width="28.140625" customWidth="1"/>
    <col min="9225" max="9225" width="26.140625" customWidth="1"/>
    <col min="9473" max="9473" width="5.42578125" customWidth="1"/>
    <col min="9474" max="9474" width="12.7109375" customWidth="1"/>
    <col min="9475" max="9475" width="41.7109375" customWidth="1"/>
    <col min="9478" max="9478" width="15.42578125" customWidth="1"/>
    <col min="9479" max="9479" width="13.28515625" customWidth="1"/>
    <col min="9480" max="9480" width="28.140625" customWidth="1"/>
    <col min="9481" max="9481" width="26.140625" customWidth="1"/>
    <col min="9729" max="9729" width="5.42578125" customWidth="1"/>
    <col min="9730" max="9730" width="12.7109375" customWidth="1"/>
    <col min="9731" max="9731" width="41.7109375" customWidth="1"/>
    <col min="9734" max="9734" width="15.42578125" customWidth="1"/>
    <col min="9735" max="9735" width="13.28515625" customWidth="1"/>
    <col min="9736" max="9736" width="28.140625" customWidth="1"/>
    <col min="9737" max="9737" width="26.140625" customWidth="1"/>
    <col min="9985" max="9985" width="5.42578125" customWidth="1"/>
    <col min="9986" max="9986" width="12.7109375" customWidth="1"/>
    <col min="9987" max="9987" width="41.7109375" customWidth="1"/>
    <col min="9990" max="9990" width="15.42578125" customWidth="1"/>
    <col min="9991" max="9991" width="13.28515625" customWidth="1"/>
    <col min="9992" max="9992" width="28.140625" customWidth="1"/>
    <col min="9993" max="9993" width="26.140625" customWidth="1"/>
    <col min="10241" max="10241" width="5.42578125" customWidth="1"/>
    <col min="10242" max="10242" width="12.7109375" customWidth="1"/>
    <col min="10243" max="10243" width="41.7109375" customWidth="1"/>
    <col min="10246" max="10246" width="15.42578125" customWidth="1"/>
    <col min="10247" max="10247" width="13.28515625" customWidth="1"/>
    <col min="10248" max="10248" width="28.140625" customWidth="1"/>
    <col min="10249" max="10249" width="26.140625" customWidth="1"/>
    <col min="10497" max="10497" width="5.42578125" customWidth="1"/>
    <col min="10498" max="10498" width="12.7109375" customWidth="1"/>
    <col min="10499" max="10499" width="41.7109375" customWidth="1"/>
    <col min="10502" max="10502" width="15.42578125" customWidth="1"/>
    <col min="10503" max="10503" width="13.28515625" customWidth="1"/>
    <col min="10504" max="10504" width="28.140625" customWidth="1"/>
    <col min="10505" max="10505" width="26.140625" customWidth="1"/>
    <col min="10753" max="10753" width="5.42578125" customWidth="1"/>
    <col min="10754" max="10754" width="12.7109375" customWidth="1"/>
    <col min="10755" max="10755" width="41.7109375" customWidth="1"/>
    <col min="10758" max="10758" width="15.42578125" customWidth="1"/>
    <col min="10759" max="10759" width="13.28515625" customWidth="1"/>
    <col min="10760" max="10760" width="28.140625" customWidth="1"/>
    <col min="10761" max="10761" width="26.140625" customWidth="1"/>
    <col min="11009" max="11009" width="5.42578125" customWidth="1"/>
    <col min="11010" max="11010" width="12.7109375" customWidth="1"/>
    <col min="11011" max="11011" width="41.7109375" customWidth="1"/>
    <col min="11014" max="11014" width="15.42578125" customWidth="1"/>
    <col min="11015" max="11015" width="13.28515625" customWidth="1"/>
    <col min="11016" max="11016" width="28.140625" customWidth="1"/>
    <col min="11017" max="11017" width="26.140625" customWidth="1"/>
    <col min="11265" max="11265" width="5.42578125" customWidth="1"/>
    <col min="11266" max="11266" width="12.7109375" customWidth="1"/>
    <col min="11267" max="11267" width="41.7109375" customWidth="1"/>
    <col min="11270" max="11270" width="15.42578125" customWidth="1"/>
    <col min="11271" max="11271" width="13.28515625" customWidth="1"/>
    <col min="11272" max="11272" width="28.140625" customWidth="1"/>
    <col min="11273" max="11273" width="26.140625" customWidth="1"/>
    <col min="11521" max="11521" width="5.42578125" customWidth="1"/>
    <col min="11522" max="11522" width="12.7109375" customWidth="1"/>
    <col min="11523" max="11523" width="41.7109375" customWidth="1"/>
    <col min="11526" max="11526" width="15.42578125" customWidth="1"/>
    <col min="11527" max="11527" width="13.28515625" customWidth="1"/>
    <col min="11528" max="11528" width="28.140625" customWidth="1"/>
    <col min="11529" max="11529" width="26.140625" customWidth="1"/>
    <col min="11777" max="11777" width="5.42578125" customWidth="1"/>
    <col min="11778" max="11778" width="12.7109375" customWidth="1"/>
    <col min="11779" max="11779" width="41.7109375" customWidth="1"/>
    <col min="11782" max="11782" width="15.42578125" customWidth="1"/>
    <col min="11783" max="11783" width="13.28515625" customWidth="1"/>
    <col min="11784" max="11784" width="28.140625" customWidth="1"/>
    <col min="11785" max="11785" width="26.140625" customWidth="1"/>
    <col min="12033" max="12033" width="5.42578125" customWidth="1"/>
    <col min="12034" max="12034" width="12.7109375" customWidth="1"/>
    <col min="12035" max="12035" width="41.7109375" customWidth="1"/>
    <col min="12038" max="12038" width="15.42578125" customWidth="1"/>
    <col min="12039" max="12039" width="13.28515625" customWidth="1"/>
    <col min="12040" max="12040" width="28.140625" customWidth="1"/>
    <col min="12041" max="12041" width="26.140625" customWidth="1"/>
    <col min="12289" max="12289" width="5.42578125" customWidth="1"/>
    <col min="12290" max="12290" width="12.7109375" customWidth="1"/>
    <col min="12291" max="12291" width="41.7109375" customWidth="1"/>
    <col min="12294" max="12294" width="15.42578125" customWidth="1"/>
    <col min="12295" max="12295" width="13.28515625" customWidth="1"/>
    <col min="12296" max="12296" width="28.140625" customWidth="1"/>
    <col min="12297" max="12297" width="26.140625" customWidth="1"/>
    <col min="12545" max="12545" width="5.42578125" customWidth="1"/>
    <col min="12546" max="12546" width="12.7109375" customWidth="1"/>
    <col min="12547" max="12547" width="41.7109375" customWidth="1"/>
    <col min="12550" max="12550" width="15.42578125" customWidth="1"/>
    <col min="12551" max="12551" width="13.28515625" customWidth="1"/>
    <col min="12552" max="12552" width="28.140625" customWidth="1"/>
    <col min="12553" max="12553" width="26.140625" customWidth="1"/>
    <col min="12801" max="12801" width="5.42578125" customWidth="1"/>
    <col min="12802" max="12802" width="12.7109375" customWidth="1"/>
    <col min="12803" max="12803" width="41.7109375" customWidth="1"/>
    <col min="12806" max="12806" width="15.42578125" customWidth="1"/>
    <col min="12807" max="12807" width="13.28515625" customWidth="1"/>
    <col min="12808" max="12808" width="28.140625" customWidth="1"/>
    <col min="12809" max="12809" width="26.140625" customWidth="1"/>
    <col min="13057" max="13057" width="5.42578125" customWidth="1"/>
    <col min="13058" max="13058" width="12.7109375" customWidth="1"/>
    <col min="13059" max="13059" width="41.7109375" customWidth="1"/>
    <col min="13062" max="13062" width="15.42578125" customWidth="1"/>
    <col min="13063" max="13063" width="13.28515625" customWidth="1"/>
    <col min="13064" max="13064" width="28.140625" customWidth="1"/>
    <col min="13065" max="13065" width="26.140625" customWidth="1"/>
    <col min="13313" max="13313" width="5.42578125" customWidth="1"/>
    <col min="13314" max="13314" width="12.7109375" customWidth="1"/>
    <col min="13315" max="13315" width="41.7109375" customWidth="1"/>
    <col min="13318" max="13318" width="15.42578125" customWidth="1"/>
    <col min="13319" max="13319" width="13.28515625" customWidth="1"/>
    <col min="13320" max="13320" width="28.140625" customWidth="1"/>
    <col min="13321" max="13321" width="26.140625" customWidth="1"/>
    <col min="13569" max="13569" width="5.42578125" customWidth="1"/>
    <col min="13570" max="13570" width="12.7109375" customWidth="1"/>
    <col min="13571" max="13571" width="41.7109375" customWidth="1"/>
    <col min="13574" max="13574" width="15.42578125" customWidth="1"/>
    <col min="13575" max="13575" width="13.28515625" customWidth="1"/>
    <col min="13576" max="13576" width="28.140625" customWidth="1"/>
    <col min="13577" max="13577" width="26.140625" customWidth="1"/>
    <col min="13825" max="13825" width="5.42578125" customWidth="1"/>
    <col min="13826" max="13826" width="12.7109375" customWidth="1"/>
    <col min="13827" max="13827" width="41.7109375" customWidth="1"/>
    <col min="13830" max="13830" width="15.42578125" customWidth="1"/>
    <col min="13831" max="13831" width="13.28515625" customWidth="1"/>
    <col min="13832" max="13832" width="28.140625" customWidth="1"/>
    <col min="13833" max="13833" width="26.140625" customWidth="1"/>
    <col min="14081" max="14081" width="5.42578125" customWidth="1"/>
    <col min="14082" max="14082" width="12.7109375" customWidth="1"/>
    <col min="14083" max="14083" width="41.7109375" customWidth="1"/>
    <col min="14086" max="14086" width="15.42578125" customWidth="1"/>
    <col min="14087" max="14087" width="13.28515625" customWidth="1"/>
    <col min="14088" max="14088" width="28.140625" customWidth="1"/>
    <col min="14089" max="14089" width="26.140625" customWidth="1"/>
    <col min="14337" max="14337" width="5.42578125" customWidth="1"/>
    <col min="14338" max="14338" width="12.7109375" customWidth="1"/>
    <col min="14339" max="14339" width="41.7109375" customWidth="1"/>
    <col min="14342" max="14342" width="15.42578125" customWidth="1"/>
    <col min="14343" max="14343" width="13.28515625" customWidth="1"/>
    <col min="14344" max="14344" width="28.140625" customWidth="1"/>
    <col min="14345" max="14345" width="26.140625" customWidth="1"/>
    <col min="14593" max="14593" width="5.42578125" customWidth="1"/>
    <col min="14594" max="14594" width="12.7109375" customWidth="1"/>
    <col min="14595" max="14595" width="41.7109375" customWidth="1"/>
    <col min="14598" max="14598" width="15.42578125" customWidth="1"/>
    <col min="14599" max="14599" width="13.28515625" customWidth="1"/>
    <col min="14600" max="14600" width="28.140625" customWidth="1"/>
    <col min="14601" max="14601" width="26.140625" customWidth="1"/>
    <col min="14849" max="14849" width="5.42578125" customWidth="1"/>
    <col min="14850" max="14850" width="12.7109375" customWidth="1"/>
    <col min="14851" max="14851" width="41.7109375" customWidth="1"/>
    <col min="14854" max="14854" width="15.42578125" customWidth="1"/>
    <col min="14855" max="14855" width="13.28515625" customWidth="1"/>
    <col min="14856" max="14856" width="28.140625" customWidth="1"/>
    <col min="14857" max="14857" width="26.140625" customWidth="1"/>
    <col min="15105" max="15105" width="5.42578125" customWidth="1"/>
    <col min="15106" max="15106" width="12.7109375" customWidth="1"/>
    <col min="15107" max="15107" width="41.7109375" customWidth="1"/>
    <col min="15110" max="15110" width="15.42578125" customWidth="1"/>
    <col min="15111" max="15111" width="13.28515625" customWidth="1"/>
    <col min="15112" max="15112" width="28.140625" customWidth="1"/>
    <col min="15113" max="15113" width="26.140625" customWidth="1"/>
    <col min="15361" max="15361" width="5.42578125" customWidth="1"/>
    <col min="15362" max="15362" width="12.7109375" customWidth="1"/>
    <col min="15363" max="15363" width="41.7109375" customWidth="1"/>
    <col min="15366" max="15366" width="15.42578125" customWidth="1"/>
    <col min="15367" max="15367" width="13.28515625" customWidth="1"/>
    <col min="15368" max="15368" width="28.140625" customWidth="1"/>
    <col min="15369" max="15369" width="26.140625" customWidth="1"/>
    <col min="15617" max="15617" width="5.42578125" customWidth="1"/>
    <col min="15618" max="15618" width="12.7109375" customWidth="1"/>
    <col min="15619" max="15619" width="41.7109375" customWidth="1"/>
    <col min="15622" max="15622" width="15.42578125" customWidth="1"/>
    <col min="15623" max="15623" width="13.28515625" customWidth="1"/>
    <col min="15624" max="15624" width="28.140625" customWidth="1"/>
    <col min="15625" max="15625" width="26.140625" customWidth="1"/>
    <col min="15873" max="15873" width="5.42578125" customWidth="1"/>
    <col min="15874" max="15874" width="12.7109375" customWidth="1"/>
    <col min="15875" max="15875" width="41.7109375" customWidth="1"/>
    <col min="15878" max="15878" width="15.42578125" customWidth="1"/>
    <col min="15879" max="15879" width="13.28515625" customWidth="1"/>
    <col min="15880" max="15880" width="28.140625" customWidth="1"/>
    <col min="15881" max="15881" width="26.140625" customWidth="1"/>
    <col min="16129" max="16129" width="5.42578125" customWidth="1"/>
    <col min="16130" max="16130" width="12.7109375" customWidth="1"/>
    <col min="16131" max="16131" width="41.7109375" customWidth="1"/>
    <col min="16134" max="16134" width="15.42578125" customWidth="1"/>
    <col min="16135" max="16135" width="13.28515625" customWidth="1"/>
    <col min="16136" max="16136" width="28.140625" customWidth="1"/>
    <col min="16137" max="16137" width="26.140625" customWidth="1"/>
  </cols>
  <sheetData>
    <row r="2" spans="1:11" s="130" customFormat="1" ht="15" customHeight="1" x14ac:dyDescent="0.2">
      <c r="A2" s="130" t="s">
        <v>40</v>
      </c>
    </row>
    <row r="3" spans="1:11" s="130" customFormat="1" x14ac:dyDescent="0.2"/>
    <row r="4" spans="1:11" s="130" customFormat="1" ht="1.5" customHeight="1" x14ac:dyDescent="0.2"/>
    <row r="5" spans="1:11" s="130" customFormat="1" ht="14.25" hidden="1" customHeight="1" x14ac:dyDescent="0.2"/>
    <row r="6" spans="1:11" x14ac:dyDescent="0.2">
      <c r="A6" s="1"/>
      <c r="B6" s="2"/>
      <c r="C6" s="1"/>
      <c r="D6" s="1"/>
      <c r="E6" s="3"/>
      <c r="F6" s="3"/>
      <c r="G6" s="4"/>
      <c r="H6" s="5"/>
      <c r="I6" s="5"/>
    </row>
    <row r="7" spans="1:11" ht="246.75" customHeight="1" x14ac:dyDescent="0.2">
      <c r="A7" s="124" t="s">
        <v>0</v>
      </c>
      <c r="B7" s="124" t="s">
        <v>1</v>
      </c>
      <c r="C7" s="124" t="s">
        <v>2</v>
      </c>
      <c r="D7" s="124" t="s">
        <v>3</v>
      </c>
      <c r="E7" s="125" t="s">
        <v>4</v>
      </c>
      <c r="F7" s="126" t="s">
        <v>5</v>
      </c>
      <c r="G7" s="126" t="s">
        <v>6</v>
      </c>
      <c r="H7" s="118" t="s">
        <v>82</v>
      </c>
      <c r="I7" s="118" t="s">
        <v>81</v>
      </c>
      <c r="J7" s="119" t="s">
        <v>83</v>
      </c>
      <c r="K7" s="119" t="s">
        <v>80</v>
      </c>
    </row>
    <row r="8" spans="1:11" ht="72" x14ac:dyDescent="0.2">
      <c r="A8" s="6" t="s">
        <v>7</v>
      </c>
      <c r="B8" s="6"/>
      <c r="C8" s="7" t="s">
        <v>11</v>
      </c>
      <c r="D8" s="8">
        <v>1488</v>
      </c>
      <c r="E8" s="9"/>
      <c r="F8" s="10"/>
      <c r="G8" s="11">
        <f t="shared" ref="G8:G18" si="0">(D8*F8)</f>
        <v>0</v>
      </c>
      <c r="H8" s="63" t="s">
        <v>8</v>
      </c>
      <c r="I8" s="63"/>
      <c r="J8" s="63" t="s">
        <v>8</v>
      </c>
      <c r="K8" s="113"/>
    </row>
    <row r="9" spans="1:11" ht="72" x14ac:dyDescent="0.2">
      <c r="A9" s="6" t="s">
        <v>9</v>
      </c>
      <c r="B9" s="6"/>
      <c r="C9" s="7" t="s">
        <v>13</v>
      </c>
      <c r="D9" s="8">
        <v>1488</v>
      </c>
      <c r="E9" s="9"/>
      <c r="F9" s="10"/>
      <c r="G9" s="11">
        <f t="shared" si="0"/>
        <v>0</v>
      </c>
      <c r="H9" s="12" t="s">
        <v>8</v>
      </c>
      <c r="I9" s="12"/>
      <c r="J9" s="12" t="s">
        <v>8</v>
      </c>
      <c r="K9" s="110"/>
    </row>
    <row r="10" spans="1:11" ht="24" x14ac:dyDescent="0.2">
      <c r="A10" s="6" t="s">
        <v>10</v>
      </c>
      <c r="B10" s="6"/>
      <c r="C10" s="8" t="s">
        <v>15</v>
      </c>
      <c r="D10" s="8">
        <v>400</v>
      </c>
      <c r="E10" s="9"/>
      <c r="F10" s="10"/>
      <c r="G10" s="11">
        <f t="shared" si="0"/>
        <v>0</v>
      </c>
      <c r="H10" s="12" t="s">
        <v>8</v>
      </c>
      <c r="I10" s="12"/>
      <c r="J10" s="12" t="s">
        <v>8</v>
      </c>
      <c r="K10" s="110"/>
    </row>
    <row r="11" spans="1:11" x14ac:dyDescent="0.2">
      <c r="A11" s="6" t="s">
        <v>12</v>
      </c>
      <c r="B11" s="6"/>
      <c r="C11" s="8" t="s">
        <v>46</v>
      </c>
      <c r="D11" s="8">
        <v>100</v>
      </c>
      <c r="E11" s="9"/>
      <c r="F11" s="10"/>
      <c r="G11" s="11">
        <f t="shared" si="0"/>
        <v>0</v>
      </c>
      <c r="H11" s="12" t="s">
        <v>8</v>
      </c>
      <c r="I11" s="12"/>
      <c r="J11" s="12" t="s">
        <v>8</v>
      </c>
      <c r="K11" s="110"/>
    </row>
    <row r="12" spans="1:11" x14ac:dyDescent="0.2">
      <c r="A12" s="6" t="s">
        <v>14</v>
      </c>
      <c r="B12" s="49"/>
      <c r="C12" s="50" t="s">
        <v>47</v>
      </c>
      <c r="D12" s="50">
        <v>1500</v>
      </c>
      <c r="E12" s="51"/>
      <c r="F12" s="52"/>
      <c r="G12" s="53">
        <f t="shared" si="0"/>
        <v>0</v>
      </c>
      <c r="H12" s="54" t="s">
        <v>8</v>
      </c>
      <c r="I12" s="54"/>
      <c r="J12" s="54" t="s">
        <v>8</v>
      </c>
      <c r="K12" s="110"/>
    </row>
    <row r="13" spans="1:11" ht="24" x14ac:dyDescent="0.2">
      <c r="A13" s="6" t="s">
        <v>16</v>
      </c>
      <c r="B13" s="49"/>
      <c r="C13" s="50" t="s">
        <v>48</v>
      </c>
      <c r="D13" s="50">
        <v>4</v>
      </c>
      <c r="E13" s="51"/>
      <c r="F13" s="52"/>
      <c r="G13" s="53">
        <f t="shared" si="0"/>
        <v>0</v>
      </c>
      <c r="H13" s="54" t="s">
        <v>8</v>
      </c>
      <c r="I13" s="54"/>
      <c r="J13" s="54" t="s">
        <v>8</v>
      </c>
      <c r="K13" s="110"/>
    </row>
    <row r="14" spans="1:11" ht="24" x14ac:dyDescent="0.2">
      <c r="A14" s="6" t="s">
        <v>17</v>
      </c>
      <c r="B14" s="49"/>
      <c r="C14" s="50" t="s">
        <v>20</v>
      </c>
      <c r="D14" s="50">
        <v>540</v>
      </c>
      <c r="E14" s="51"/>
      <c r="F14" s="52"/>
      <c r="G14" s="53">
        <f t="shared" si="0"/>
        <v>0</v>
      </c>
      <c r="H14" s="54" t="s">
        <v>8</v>
      </c>
      <c r="I14" s="54"/>
      <c r="J14" s="54" t="s">
        <v>8</v>
      </c>
      <c r="K14" s="110"/>
    </row>
    <row r="15" spans="1:11" x14ac:dyDescent="0.2">
      <c r="A15" s="6" t="s">
        <v>18</v>
      </c>
      <c r="B15" s="49"/>
      <c r="C15" s="50" t="s">
        <v>22</v>
      </c>
      <c r="D15" s="50">
        <v>12</v>
      </c>
      <c r="E15" s="51"/>
      <c r="F15" s="52"/>
      <c r="G15" s="53">
        <f t="shared" si="0"/>
        <v>0</v>
      </c>
      <c r="H15" s="54" t="s">
        <v>8</v>
      </c>
      <c r="I15" s="54"/>
      <c r="J15" s="54" t="s">
        <v>8</v>
      </c>
      <c r="K15" s="110"/>
    </row>
    <row r="16" spans="1:11" x14ac:dyDescent="0.2">
      <c r="A16" s="6" t="s">
        <v>19</v>
      </c>
      <c r="B16" s="49"/>
      <c r="C16" s="50" t="s">
        <v>24</v>
      </c>
      <c r="D16" s="50">
        <v>12</v>
      </c>
      <c r="E16" s="51"/>
      <c r="F16" s="52"/>
      <c r="G16" s="53">
        <f t="shared" si="0"/>
        <v>0</v>
      </c>
      <c r="H16" s="54" t="s">
        <v>8</v>
      </c>
      <c r="I16" s="54"/>
      <c r="J16" s="54" t="s">
        <v>8</v>
      </c>
      <c r="K16" s="110"/>
    </row>
    <row r="17" spans="1:11" x14ac:dyDescent="0.2">
      <c r="A17" s="6" t="s">
        <v>21</v>
      </c>
      <c r="B17" s="49"/>
      <c r="C17" s="50" t="s">
        <v>38</v>
      </c>
      <c r="D17" s="50">
        <v>2</v>
      </c>
      <c r="E17" s="51"/>
      <c r="F17" s="52"/>
      <c r="G17" s="53">
        <f t="shared" si="0"/>
        <v>0</v>
      </c>
      <c r="H17" s="54" t="s">
        <v>8</v>
      </c>
      <c r="I17" s="54"/>
      <c r="J17" s="54" t="s">
        <v>8</v>
      </c>
      <c r="K17" s="110"/>
    </row>
    <row r="18" spans="1:11" x14ac:dyDescent="0.2">
      <c r="A18" s="6" t="s">
        <v>23</v>
      </c>
      <c r="B18" s="6"/>
      <c r="C18" s="8" t="s">
        <v>26</v>
      </c>
      <c r="D18" s="8">
        <v>24</v>
      </c>
      <c r="E18" s="9"/>
      <c r="F18" s="10"/>
      <c r="G18" s="11">
        <f t="shared" si="0"/>
        <v>0</v>
      </c>
      <c r="H18" s="12" t="s">
        <v>8</v>
      </c>
      <c r="I18" s="12"/>
      <c r="J18" s="12" t="s">
        <v>8</v>
      </c>
      <c r="K18" s="110"/>
    </row>
    <row r="19" spans="1:11" ht="13.5" thickBot="1" x14ac:dyDescent="0.25">
      <c r="A19" s="122" t="s">
        <v>28</v>
      </c>
      <c r="B19" s="122"/>
      <c r="C19" s="122"/>
      <c r="D19" s="122"/>
      <c r="E19" s="122"/>
      <c r="F19" s="104"/>
      <c r="G19" s="123">
        <f>SUM(G8:G18)</f>
        <v>0</v>
      </c>
      <c r="H19" s="5"/>
      <c r="I19" s="5"/>
    </row>
    <row r="20" spans="1:11" ht="12.75" customHeight="1" x14ac:dyDescent="0.2">
      <c r="A20" s="13"/>
      <c r="B20" s="13"/>
      <c r="C20" s="14"/>
      <c r="D20" s="15"/>
      <c r="E20" s="15"/>
      <c r="F20" s="15"/>
      <c r="G20" s="15"/>
      <c r="H20" s="5"/>
      <c r="I20" s="5"/>
    </row>
    <row r="21" spans="1:11" ht="19.5" customHeight="1" thickBot="1" x14ac:dyDescent="0.25">
      <c r="A21" s="13"/>
      <c r="B21" s="13"/>
      <c r="F21" s="16"/>
      <c r="G21" s="17"/>
      <c r="H21" s="5"/>
      <c r="I21" s="5"/>
    </row>
    <row r="22" spans="1:11" ht="16.5" customHeight="1" thickBot="1" x14ac:dyDescent="0.25">
      <c r="A22" s="13"/>
      <c r="B22" s="13"/>
      <c r="C22" s="103" t="s">
        <v>41</v>
      </c>
      <c r="D22" s="103"/>
      <c r="E22" s="104"/>
      <c r="F22" s="18">
        <f>(60*G19)</f>
        <v>0</v>
      </c>
      <c r="G22" s="17"/>
      <c r="H22" s="5"/>
      <c r="I22" s="5"/>
    </row>
    <row r="23" spans="1:11" ht="16.5" customHeight="1" x14ac:dyDescent="0.2">
      <c r="A23" s="13"/>
      <c r="B23" s="13"/>
      <c r="C23" s="43"/>
      <c r="D23" s="43"/>
      <c r="E23" s="44"/>
      <c r="F23" s="45"/>
      <c r="G23" s="17"/>
      <c r="H23" s="5"/>
      <c r="I23" s="5"/>
    </row>
    <row r="24" spans="1:11" ht="16.5" customHeight="1" x14ac:dyDescent="0.2">
      <c r="A24" s="95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13.5" customHeight="1" x14ac:dyDescent="0.2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ht="12.75" customHeight="1" x14ac:dyDescent="0.2">
      <c r="A26" s="90"/>
      <c r="B26" s="90"/>
      <c r="C26" s="90"/>
      <c r="D26" s="90"/>
      <c r="E26" s="90"/>
      <c r="F26" s="90"/>
      <c r="G26" s="90"/>
      <c r="H26" s="90"/>
      <c r="I26" s="90"/>
    </row>
    <row r="27" spans="1:11" ht="15" customHeight="1" x14ac:dyDescent="0.2">
      <c r="A27" s="90"/>
      <c r="B27" s="90"/>
      <c r="C27" s="90"/>
      <c r="D27" s="90"/>
      <c r="E27" s="90"/>
      <c r="F27" s="90"/>
      <c r="G27" s="90"/>
      <c r="H27" s="90"/>
      <c r="I27" s="90"/>
    </row>
    <row r="29" spans="1:11" ht="14.25" x14ac:dyDescent="0.2">
      <c r="A29" s="19"/>
      <c r="B29" s="20"/>
      <c r="C29" s="20"/>
      <c r="D29" s="21"/>
      <c r="E29" s="22"/>
      <c r="F29" s="22"/>
      <c r="G29" s="22"/>
      <c r="H29" s="5"/>
      <c r="I29" s="5"/>
    </row>
    <row r="30" spans="1:11" ht="14.25" x14ac:dyDescent="0.2">
      <c r="A30" s="19"/>
      <c r="B30" s="20"/>
      <c r="C30" s="20"/>
      <c r="I30" s="5"/>
    </row>
    <row r="34" spans="4:8" x14ac:dyDescent="0.2">
      <c r="D34" s="91"/>
      <c r="E34" s="91"/>
      <c r="F34" s="91"/>
      <c r="G34" s="91"/>
      <c r="H34" s="91"/>
    </row>
    <row r="35" spans="4:8" x14ac:dyDescent="0.2">
      <c r="D35" s="92"/>
      <c r="E35" s="91"/>
      <c r="F35" s="91"/>
      <c r="G35" s="91"/>
      <c r="H35" s="91"/>
    </row>
  </sheetData>
  <mergeCells count="4">
    <mergeCell ref="A19:F19"/>
    <mergeCell ref="C22:E22"/>
    <mergeCell ref="A2:XFD5"/>
    <mergeCell ref="A24:K25"/>
  </mergeCells>
  <phoneticPr fontId="18" type="noConversion"/>
  <pageMargins left="0.75" right="0.75" top="0.96" bottom="0.18" header="0.18" footer="0.5"/>
  <pageSetup paperSize="9" scale="67" orientation="landscape" r:id="rId1"/>
  <headerFooter alignWithMargins="0">
    <oddHeader>&amp;LEZ/18/2022/KS&amp;CFORMULARZ ASORTYMENTOWO - CENOWY&amp;RZałącznik nr 2 do SWZ
Załącznik nr ... do umowy</oddHeader>
    <oddFooter>Strona &amp;P</oddFooter>
  </headerFooter>
  <rowBreaks count="1" manualBreakCount="1">
    <brk id="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4"/>
  <sheetViews>
    <sheetView zoomScaleNormal="100" workbookViewId="0">
      <selection activeCell="P9" sqref="P9"/>
    </sheetView>
  </sheetViews>
  <sheetFormatPr defaultRowHeight="12.75" x14ac:dyDescent="0.2"/>
  <cols>
    <col min="1" max="1" width="3.28515625" customWidth="1"/>
    <col min="2" max="2" width="12" customWidth="1"/>
    <col min="3" max="3" width="36" customWidth="1"/>
    <col min="4" max="4" width="8" customWidth="1"/>
    <col min="5" max="5" width="7.85546875" customWidth="1"/>
    <col min="6" max="6" width="14.85546875" customWidth="1"/>
    <col min="7" max="7" width="12.5703125" customWidth="1"/>
    <col min="8" max="8" width="29.140625" customWidth="1"/>
    <col min="9" max="9" width="18.28515625" customWidth="1"/>
    <col min="10" max="10" width="26.85546875" customWidth="1"/>
    <col min="11" max="11" width="23.28515625" customWidth="1"/>
    <col min="257" max="257" width="3.28515625" customWidth="1"/>
    <col min="258" max="258" width="12" customWidth="1"/>
    <col min="259" max="259" width="36" customWidth="1"/>
    <col min="260" max="260" width="8" customWidth="1"/>
    <col min="261" max="261" width="7.85546875" customWidth="1"/>
    <col min="262" max="262" width="13.140625" customWidth="1"/>
    <col min="263" max="263" width="12.5703125" customWidth="1"/>
    <col min="264" max="264" width="29.140625" customWidth="1"/>
    <col min="265" max="265" width="25.28515625" customWidth="1"/>
    <col min="513" max="513" width="3.28515625" customWidth="1"/>
    <col min="514" max="514" width="12" customWidth="1"/>
    <col min="515" max="515" width="36" customWidth="1"/>
    <col min="516" max="516" width="8" customWidth="1"/>
    <col min="517" max="517" width="7.85546875" customWidth="1"/>
    <col min="518" max="518" width="13.140625" customWidth="1"/>
    <col min="519" max="519" width="12.5703125" customWidth="1"/>
    <col min="520" max="520" width="29.140625" customWidth="1"/>
    <col min="521" max="521" width="25.28515625" customWidth="1"/>
    <col min="769" max="769" width="3.28515625" customWidth="1"/>
    <col min="770" max="770" width="12" customWidth="1"/>
    <col min="771" max="771" width="36" customWidth="1"/>
    <col min="772" max="772" width="8" customWidth="1"/>
    <col min="773" max="773" width="7.85546875" customWidth="1"/>
    <col min="774" max="774" width="13.140625" customWidth="1"/>
    <col min="775" max="775" width="12.5703125" customWidth="1"/>
    <col min="776" max="776" width="29.140625" customWidth="1"/>
    <col min="777" max="777" width="25.28515625" customWidth="1"/>
    <col min="1025" max="1025" width="3.28515625" customWidth="1"/>
    <col min="1026" max="1026" width="12" customWidth="1"/>
    <col min="1027" max="1027" width="36" customWidth="1"/>
    <col min="1028" max="1028" width="8" customWidth="1"/>
    <col min="1029" max="1029" width="7.85546875" customWidth="1"/>
    <col min="1030" max="1030" width="13.140625" customWidth="1"/>
    <col min="1031" max="1031" width="12.5703125" customWidth="1"/>
    <col min="1032" max="1032" width="29.140625" customWidth="1"/>
    <col min="1033" max="1033" width="25.28515625" customWidth="1"/>
    <col min="1281" max="1281" width="3.28515625" customWidth="1"/>
    <col min="1282" max="1282" width="12" customWidth="1"/>
    <col min="1283" max="1283" width="36" customWidth="1"/>
    <col min="1284" max="1284" width="8" customWidth="1"/>
    <col min="1285" max="1285" width="7.85546875" customWidth="1"/>
    <col min="1286" max="1286" width="13.140625" customWidth="1"/>
    <col min="1287" max="1287" width="12.5703125" customWidth="1"/>
    <col min="1288" max="1288" width="29.140625" customWidth="1"/>
    <col min="1289" max="1289" width="25.28515625" customWidth="1"/>
    <col min="1537" max="1537" width="3.28515625" customWidth="1"/>
    <col min="1538" max="1538" width="12" customWidth="1"/>
    <col min="1539" max="1539" width="36" customWidth="1"/>
    <col min="1540" max="1540" width="8" customWidth="1"/>
    <col min="1541" max="1541" width="7.85546875" customWidth="1"/>
    <col min="1542" max="1542" width="13.140625" customWidth="1"/>
    <col min="1543" max="1543" width="12.5703125" customWidth="1"/>
    <col min="1544" max="1544" width="29.140625" customWidth="1"/>
    <col min="1545" max="1545" width="25.28515625" customWidth="1"/>
    <col min="1793" max="1793" width="3.28515625" customWidth="1"/>
    <col min="1794" max="1794" width="12" customWidth="1"/>
    <col min="1795" max="1795" width="36" customWidth="1"/>
    <col min="1796" max="1796" width="8" customWidth="1"/>
    <col min="1797" max="1797" width="7.85546875" customWidth="1"/>
    <col min="1798" max="1798" width="13.140625" customWidth="1"/>
    <col min="1799" max="1799" width="12.5703125" customWidth="1"/>
    <col min="1800" max="1800" width="29.140625" customWidth="1"/>
    <col min="1801" max="1801" width="25.28515625" customWidth="1"/>
    <col min="2049" max="2049" width="3.28515625" customWidth="1"/>
    <col min="2050" max="2050" width="12" customWidth="1"/>
    <col min="2051" max="2051" width="36" customWidth="1"/>
    <col min="2052" max="2052" width="8" customWidth="1"/>
    <col min="2053" max="2053" width="7.85546875" customWidth="1"/>
    <col min="2054" max="2054" width="13.140625" customWidth="1"/>
    <col min="2055" max="2055" width="12.5703125" customWidth="1"/>
    <col min="2056" max="2056" width="29.140625" customWidth="1"/>
    <col min="2057" max="2057" width="25.28515625" customWidth="1"/>
    <col min="2305" max="2305" width="3.28515625" customWidth="1"/>
    <col min="2306" max="2306" width="12" customWidth="1"/>
    <col min="2307" max="2307" width="36" customWidth="1"/>
    <col min="2308" max="2308" width="8" customWidth="1"/>
    <col min="2309" max="2309" width="7.85546875" customWidth="1"/>
    <col min="2310" max="2310" width="13.140625" customWidth="1"/>
    <col min="2311" max="2311" width="12.5703125" customWidth="1"/>
    <col min="2312" max="2312" width="29.140625" customWidth="1"/>
    <col min="2313" max="2313" width="25.28515625" customWidth="1"/>
    <col min="2561" max="2561" width="3.28515625" customWidth="1"/>
    <col min="2562" max="2562" width="12" customWidth="1"/>
    <col min="2563" max="2563" width="36" customWidth="1"/>
    <col min="2564" max="2564" width="8" customWidth="1"/>
    <col min="2565" max="2565" width="7.85546875" customWidth="1"/>
    <col min="2566" max="2566" width="13.140625" customWidth="1"/>
    <col min="2567" max="2567" width="12.5703125" customWidth="1"/>
    <col min="2568" max="2568" width="29.140625" customWidth="1"/>
    <col min="2569" max="2569" width="25.28515625" customWidth="1"/>
    <col min="2817" max="2817" width="3.28515625" customWidth="1"/>
    <col min="2818" max="2818" width="12" customWidth="1"/>
    <col min="2819" max="2819" width="36" customWidth="1"/>
    <col min="2820" max="2820" width="8" customWidth="1"/>
    <col min="2821" max="2821" width="7.85546875" customWidth="1"/>
    <col min="2822" max="2822" width="13.140625" customWidth="1"/>
    <col min="2823" max="2823" width="12.5703125" customWidth="1"/>
    <col min="2824" max="2824" width="29.140625" customWidth="1"/>
    <col min="2825" max="2825" width="25.28515625" customWidth="1"/>
    <col min="3073" max="3073" width="3.28515625" customWidth="1"/>
    <col min="3074" max="3074" width="12" customWidth="1"/>
    <col min="3075" max="3075" width="36" customWidth="1"/>
    <col min="3076" max="3076" width="8" customWidth="1"/>
    <col min="3077" max="3077" width="7.85546875" customWidth="1"/>
    <col min="3078" max="3078" width="13.140625" customWidth="1"/>
    <col min="3079" max="3079" width="12.5703125" customWidth="1"/>
    <col min="3080" max="3080" width="29.140625" customWidth="1"/>
    <col min="3081" max="3081" width="25.28515625" customWidth="1"/>
    <col min="3329" max="3329" width="3.28515625" customWidth="1"/>
    <col min="3330" max="3330" width="12" customWidth="1"/>
    <col min="3331" max="3331" width="36" customWidth="1"/>
    <col min="3332" max="3332" width="8" customWidth="1"/>
    <col min="3333" max="3333" width="7.85546875" customWidth="1"/>
    <col min="3334" max="3334" width="13.140625" customWidth="1"/>
    <col min="3335" max="3335" width="12.5703125" customWidth="1"/>
    <col min="3336" max="3336" width="29.140625" customWidth="1"/>
    <col min="3337" max="3337" width="25.28515625" customWidth="1"/>
    <col min="3585" max="3585" width="3.28515625" customWidth="1"/>
    <col min="3586" max="3586" width="12" customWidth="1"/>
    <col min="3587" max="3587" width="36" customWidth="1"/>
    <col min="3588" max="3588" width="8" customWidth="1"/>
    <col min="3589" max="3589" width="7.85546875" customWidth="1"/>
    <col min="3590" max="3590" width="13.140625" customWidth="1"/>
    <col min="3591" max="3591" width="12.5703125" customWidth="1"/>
    <col min="3592" max="3592" width="29.140625" customWidth="1"/>
    <col min="3593" max="3593" width="25.28515625" customWidth="1"/>
    <col min="3841" max="3841" width="3.28515625" customWidth="1"/>
    <col min="3842" max="3842" width="12" customWidth="1"/>
    <col min="3843" max="3843" width="36" customWidth="1"/>
    <col min="3844" max="3844" width="8" customWidth="1"/>
    <col min="3845" max="3845" width="7.85546875" customWidth="1"/>
    <col min="3846" max="3846" width="13.140625" customWidth="1"/>
    <col min="3847" max="3847" width="12.5703125" customWidth="1"/>
    <col min="3848" max="3848" width="29.140625" customWidth="1"/>
    <col min="3849" max="3849" width="25.28515625" customWidth="1"/>
    <col min="4097" max="4097" width="3.28515625" customWidth="1"/>
    <col min="4098" max="4098" width="12" customWidth="1"/>
    <col min="4099" max="4099" width="36" customWidth="1"/>
    <col min="4100" max="4100" width="8" customWidth="1"/>
    <col min="4101" max="4101" width="7.85546875" customWidth="1"/>
    <col min="4102" max="4102" width="13.140625" customWidth="1"/>
    <col min="4103" max="4103" width="12.5703125" customWidth="1"/>
    <col min="4104" max="4104" width="29.140625" customWidth="1"/>
    <col min="4105" max="4105" width="25.28515625" customWidth="1"/>
    <col min="4353" max="4353" width="3.28515625" customWidth="1"/>
    <col min="4354" max="4354" width="12" customWidth="1"/>
    <col min="4355" max="4355" width="36" customWidth="1"/>
    <col min="4356" max="4356" width="8" customWidth="1"/>
    <col min="4357" max="4357" width="7.85546875" customWidth="1"/>
    <col min="4358" max="4358" width="13.140625" customWidth="1"/>
    <col min="4359" max="4359" width="12.5703125" customWidth="1"/>
    <col min="4360" max="4360" width="29.140625" customWidth="1"/>
    <col min="4361" max="4361" width="25.28515625" customWidth="1"/>
    <col min="4609" max="4609" width="3.28515625" customWidth="1"/>
    <col min="4610" max="4610" width="12" customWidth="1"/>
    <col min="4611" max="4611" width="36" customWidth="1"/>
    <col min="4612" max="4612" width="8" customWidth="1"/>
    <col min="4613" max="4613" width="7.85546875" customWidth="1"/>
    <col min="4614" max="4614" width="13.140625" customWidth="1"/>
    <col min="4615" max="4615" width="12.5703125" customWidth="1"/>
    <col min="4616" max="4616" width="29.140625" customWidth="1"/>
    <col min="4617" max="4617" width="25.28515625" customWidth="1"/>
    <col min="4865" max="4865" width="3.28515625" customWidth="1"/>
    <col min="4866" max="4866" width="12" customWidth="1"/>
    <col min="4867" max="4867" width="36" customWidth="1"/>
    <col min="4868" max="4868" width="8" customWidth="1"/>
    <col min="4869" max="4869" width="7.85546875" customWidth="1"/>
    <col min="4870" max="4870" width="13.140625" customWidth="1"/>
    <col min="4871" max="4871" width="12.5703125" customWidth="1"/>
    <col min="4872" max="4872" width="29.140625" customWidth="1"/>
    <col min="4873" max="4873" width="25.28515625" customWidth="1"/>
    <col min="5121" max="5121" width="3.28515625" customWidth="1"/>
    <col min="5122" max="5122" width="12" customWidth="1"/>
    <col min="5123" max="5123" width="36" customWidth="1"/>
    <col min="5124" max="5124" width="8" customWidth="1"/>
    <col min="5125" max="5125" width="7.85546875" customWidth="1"/>
    <col min="5126" max="5126" width="13.140625" customWidth="1"/>
    <col min="5127" max="5127" width="12.5703125" customWidth="1"/>
    <col min="5128" max="5128" width="29.140625" customWidth="1"/>
    <col min="5129" max="5129" width="25.28515625" customWidth="1"/>
    <col min="5377" max="5377" width="3.28515625" customWidth="1"/>
    <col min="5378" max="5378" width="12" customWidth="1"/>
    <col min="5379" max="5379" width="36" customWidth="1"/>
    <col min="5380" max="5380" width="8" customWidth="1"/>
    <col min="5381" max="5381" width="7.85546875" customWidth="1"/>
    <col min="5382" max="5382" width="13.140625" customWidth="1"/>
    <col min="5383" max="5383" width="12.5703125" customWidth="1"/>
    <col min="5384" max="5384" width="29.140625" customWidth="1"/>
    <col min="5385" max="5385" width="25.28515625" customWidth="1"/>
    <col min="5633" max="5633" width="3.28515625" customWidth="1"/>
    <col min="5634" max="5634" width="12" customWidth="1"/>
    <col min="5635" max="5635" width="36" customWidth="1"/>
    <col min="5636" max="5636" width="8" customWidth="1"/>
    <col min="5637" max="5637" width="7.85546875" customWidth="1"/>
    <col min="5638" max="5638" width="13.140625" customWidth="1"/>
    <col min="5639" max="5639" width="12.5703125" customWidth="1"/>
    <col min="5640" max="5640" width="29.140625" customWidth="1"/>
    <col min="5641" max="5641" width="25.28515625" customWidth="1"/>
    <col min="5889" max="5889" width="3.28515625" customWidth="1"/>
    <col min="5890" max="5890" width="12" customWidth="1"/>
    <col min="5891" max="5891" width="36" customWidth="1"/>
    <col min="5892" max="5892" width="8" customWidth="1"/>
    <col min="5893" max="5893" width="7.85546875" customWidth="1"/>
    <col min="5894" max="5894" width="13.140625" customWidth="1"/>
    <col min="5895" max="5895" width="12.5703125" customWidth="1"/>
    <col min="5896" max="5896" width="29.140625" customWidth="1"/>
    <col min="5897" max="5897" width="25.28515625" customWidth="1"/>
    <col min="6145" max="6145" width="3.28515625" customWidth="1"/>
    <col min="6146" max="6146" width="12" customWidth="1"/>
    <col min="6147" max="6147" width="36" customWidth="1"/>
    <col min="6148" max="6148" width="8" customWidth="1"/>
    <col min="6149" max="6149" width="7.85546875" customWidth="1"/>
    <col min="6150" max="6150" width="13.140625" customWidth="1"/>
    <col min="6151" max="6151" width="12.5703125" customWidth="1"/>
    <col min="6152" max="6152" width="29.140625" customWidth="1"/>
    <col min="6153" max="6153" width="25.28515625" customWidth="1"/>
    <col min="6401" max="6401" width="3.28515625" customWidth="1"/>
    <col min="6402" max="6402" width="12" customWidth="1"/>
    <col min="6403" max="6403" width="36" customWidth="1"/>
    <col min="6404" max="6404" width="8" customWidth="1"/>
    <col min="6405" max="6405" width="7.85546875" customWidth="1"/>
    <col min="6406" max="6406" width="13.140625" customWidth="1"/>
    <col min="6407" max="6407" width="12.5703125" customWidth="1"/>
    <col min="6408" max="6408" width="29.140625" customWidth="1"/>
    <col min="6409" max="6409" width="25.28515625" customWidth="1"/>
    <col min="6657" max="6657" width="3.28515625" customWidth="1"/>
    <col min="6658" max="6658" width="12" customWidth="1"/>
    <col min="6659" max="6659" width="36" customWidth="1"/>
    <col min="6660" max="6660" width="8" customWidth="1"/>
    <col min="6661" max="6661" width="7.85546875" customWidth="1"/>
    <col min="6662" max="6662" width="13.140625" customWidth="1"/>
    <col min="6663" max="6663" width="12.5703125" customWidth="1"/>
    <col min="6664" max="6664" width="29.140625" customWidth="1"/>
    <col min="6665" max="6665" width="25.28515625" customWidth="1"/>
    <col min="6913" max="6913" width="3.28515625" customWidth="1"/>
    <col min="6914" max="6914" width="12" customWidth="1"/>
    <col min="6915" max="6915" width="36" customWidth="1"/>
    <col min="6916" max="6916" width="8" customWidth="1"/>
    <col min="6917" max="6917" width="7.85546875" customWidth="1"/>
    <col min="6918" max="6918" width="13.140625" customWidth="1"/>
    <col min="6919" max="6919" width="12.5703125" customWidth="1"/>
    <col min="6920" max="6920" width="29.140625" customWidth="1"/>
    <col min="6921" max="6921" width="25.28515625" customWidth="1"/>
    <col min="7169" max="7169" width="3.28515625" customWidth="1"/>
    <col min="7170" max="7170" width="12" customWidth="1"/>
    <col min="7171" max="7171" width="36" customWidth="1"/>
    <col min="7172" max="7172" width="8" customWidth="1"/>
    <col min="7173" max="7173" width="7.85546875" customWidth="1"/>
    <col min="7174" max="7174" width="13.140625" customWidth="1"/>
    <col min="7175" max="7175" width="12.5703125" customWidth="1"/>
    <col min="7176" max="7176" width="29.140625" customWidth="1"/>
    <col min="7177" max="7177" width="25.28515625" customWidth="1"/>
    <col min="7425" max="7425" width="3.28515625" customWidth="1"/>
    <col min="7426" max="7426" width="12" customWidth="1"/>
    <col min="7427" max="7427" width="36" customWidth="1"/>
    <col min="7428" max="7428" width="8" customWidth="1"/>
    <col min="7429" max="7429" width="7.85546875" customWidth="1"/>
    <col min="7430" max="7430" width="13.140625" customWidth="1"/>
    <col min="7431" max="7431" width="12.5703125" customWidth="1"/>
    <col min="7432" max="7432" width="29.140625" customWidth="1"/>
    <col min="7433" max="7433" width="25.28515625" customWidth="1"/>
    <col min="7681" max="7681" width="3.28515625" customWidth="1"/>
    <col min="7682" max="7682" width="12" customWidth="1"/>
    <col min="7683" max="7683" width="36" customWidth="1"/>
    <col min="7684" max="7684" width="8" customWidth="1"/>
    <col min="7685" max="7685" width="7.85546875" customWidth="1"/>
    <col min="7686" max="7686" width="13.140625" customWidth="1"/>
    <col min="7687" max="7687" width="12.5703125" customWidth="1"/>
    <col min="7688" max="7688" width="29.140625" customWidth="1"/>
    <col min="7689" max="7689" width="25.28515625" customWidth="1"/>
    <col min="7937" max="7937" width="3.28515625" customWidth="1"/>
    <col min="7938" max="7938" width="12" customWidth="1"/>
    <col min="7939" max="7939" width="36" customWidth="1"/>
    <col min="7940" max="7940" width="8" customWidth="1"/>
    <col min="7941" max="7941" width="7.85546875" customWidth="1"/>
    <col min="7942" max="7942" width="13.140625" customWidth="1"/>
    <col min="7943" max="7943" width="12.5703125" customWidth="1"/>
    <col min="7944" max="7944" width="29.140625" customWidth="1"/>
    <col min="7945" max="7945" width="25.28515625" customWidth="1"/>
    <col min="8193" max="8193" width="3.28515625" customWidth="1"/>
    <col min="8194" max="8194" width="12" customWidth="1"/>
    <col min="8195" max="8195" width="36" customWidth="1"/>
    <col min="8196" max="8196" width="8" customWidth="1"/>
    <col min="8197" max="8197" width="7.85546875" customWidth="1"/>
    <col min="8198" max="8198" width="13.140625" customWidth="1"/>
    <col min="8199" max="8199" width="12.5703125" customWidth="1"/>
    <col min="8200" max="8200" width="29.140625" customWidth="1"/>
    <col min="8201" max="8201" width="25.28515625" customWidth="1"/>
    <col min="8449" max="8449" width="3.28515625" customWidth="1"/>
    <col min="8450" max="8450" width="12" customWidth="1"/>
    <col min="8451" max="8451" width="36" customWidth="1"/>
    <col min="8452" max="8452" width="8" customWidth="1"/>
    <col min="8453" max="8453" width="7.85546875" customWidth="1"/>
    <col min="8454" max="8454" width="13.140625" customWidth="1"/>
    <col min="8455" max="8455" width="12.5703125" customWidth="1"/>
    <col min="8456" max="8456" width="29.140625" customWidth="1"/>
    <col min="8457" max="8457" width="25.28515625" customWidth="1"/>
    <col min="8705" max="8705" width="3.28515625" customWidth="1"/>
    <col min="8706" max="8706" width="12" customWidth="1"/>
    <col min="8707" max="8707" width="36" customWidth="1"/>
    <col min="8708" max="8708" width="8" customWidth="1"/>
    <col min="8709" max="8709" width="7.85546875" customWidth="1"/>
    <col min="8710" max="8710" width="13.140625" customWidth="1"/>
    <col min="8711" max="8711" width="12.5703125" customWidth="1"/>
    <col min="8712" max="8712" width="29.140625" customWidth="1"/>
    <col min="8713" max="8713" width="25.28515625" customWidth="1"/>
    <col min="8961" max="8961" width="3.28515625" customWidth="1"/>
    <col min="8962" max="8962" width="12" customWidth="1"/>
    <col min="8963" max="8963" width="36" customWidth="1"/>
    <col min="8964" max="8964" width="8" customWidth="1"/>
    <col min="8965" max="8965" width="7.85546875" customWidth="1"/>
    <col min="8966" max="8966" width="13.140625" customWidth="1"/>
    <col min="8967" max="8967" width="12.5703125" customWidth="1"/>
    <col min="8968" max="8968" width="29.140625" customWidth="1"/>
    <col min="8969" max="8969" width="25.28515625" customWidth="1"/>
    <col min="9217" max="9217" width="3.28515625" customWidth="1"/>
    <col min="9218" max="9218" width="12" customWidth="1"/>
    <col min="9219" max="9219" width="36" customWidth="1"/>
    <col min="9220" max="9220" width="8" customWidth="1"/>
    <col min="9221" max="9221" width="7.85546875" customWidth="1"/>
    <col min="9222" max="9222" width="13.140625" customWidth="1"/>
    <col min="9223" max="9223" width="12.5703125" customWidth="1"/>
    <col min="9224" max="9224" width="29.140625" customWidth="1"/>
    <col min="9225" max="9225" width="25.28515625" customWidth="1"/>
    <col min="9473" max="9473" width="3.28515625" customWidth="1"/>
    <col min="9474" max="9474" width="12" customWidth="1"/>
    <col min="9475" max="9475" width="36" customWidth="1"/>
    <col min="9476" max="9476" width="8" customWidth="1"/>
    <col min="9477" max="9477" width="7.85546875" customWidth="1"/>
    <col min="9478" max="9478" width="13.140625" customWidth="1"/>
    <col min="9479" max="9479" width="12.5703125" customWidth="1"/>
    <col min="9480" max="9480" width="29.140625" customWidth="1"/>
    <col min="9481" max="9481" width="25.28515625" customWidth="1"/>
    <col min="9729" max="9729" width="3.28515625" customWidth="1"/>
    <col min="9730" max="9730" width="12" customWidth="1"/>
    <col min="9731" max="9731" width="36" customWidth="1"/>
    <col min="9732" max="9732" width="8" customWidth="1"/>
    <col min="9733" max="9733" width="7.85546875" customWidth="1"/>
    <col min="9734" max="9734" width="13.140625" customWidth="1"/>
    <col min="9735" max="9735" width="12.5703125" customWidth="1"/>
    <col min="9736" max="9736" width="29.140625" customWidth="1"/>
    <col min="9737" max="9737" width="25.28515625" customWidth="1"/>
    <col min="9985" max="9985" width="3.28515625" customWidth="1"/>
    <col min="9986" max="9986" width="12" customWidth="1"/>
    <col min="9987" max="9987" width="36" customWidth="1"/>
    <col min="9988" max="9988" width="8" customWidth="1"/>
    <col min="9989" max="9989" width="7.85546875" customWidth="1"/>
    <col min="9990" max="9990" width="13.140625" customWidth="1"/>
    <col min="9991" max="9991" width="12.5703125" customWidth="1"/>
    <col min="9992" max="9992" width="29.140625" customWidth="1"/>
    <col min="9993" max="9993" width="25.28515625" customWidth="1"/>
    <col min="10241" max="10241" width="3.28515625" customWidth="1"/>
    <col min="10242" max="10242" width="12" customWidth="1"/>
    <col min="10243" max="10243" width="36" customWidth="1"/>
    <col min="10244" max="10244" width="8" customWidth="1"/>
    <col min="10245" max="10245" width="7.85546875" customWidth="1"/>
    <col min="10246" max="10246" width="13.140625" customWidth="1"/>
    <col min="10247" max="10247" width="12.5703125" customWidth="1"/>
    <col min="10248" max="10248" width="29.140625" customWidth="1"/>
    <col min="10249" max="10249" width="25.28515625" customWidth="1"/>
    <col min="10497" max="10497" width="3.28515625" customWidth="1"/>
    <col min="10498" max="10498" width="12" customWidth="1"/>
    <col min="10499" max="10499" width="36" customWidth="1"/>
    <col min="10500" max="10500" width="8" customWidth="1"/>
    <col min="10501" max="10501" width="7.85546875" customWidth="1"/>
    <col min="10502" max="10502" width="13.140625" customWidth="1"/>
    <col min="10503" max="10503" width="12.5703125" customWidth="1"/>
    <col min="10504" max="10504" width="29.140625" customWidth="1"/>
    <col min="10505" max="10505" width="25.28515625" customWidth="1"/>
    <col min="10753" max="10753" width="3.28515625" customWidth="1"/>
    <col min="10754" max="10754" width="12" customWidth="1"/>
    <col min="10755" max="10755" width="36" customWidth="1"/>
    <col min="10756" max="10756" width="8" customWidth="1"/>
    <col min="10757" max="10757" width="7.85546875" customWidth="1"/>
    <col min="10758" max="10758" width="13.140625" customWidth="1"/>
    <col min="10759" max="10759" width="12.5703125" customWidth="1"/>
    <col min="10760" max="10760" width="29.140625" customWidth="1"/>
    <col min="10761" max="10761" width="25.28515625" customWidth="1"/>
    <col min="11009" max="11009" width="3.28515625" customWidth="1"/>
    <col min="11010" max="11010" width="12" customWidth="1"/>
    <col min="11011" max="11011" width="36" customWidth="1"/>
    <col min="11012" max="11012" width="8" customWidth="1"/>
    <col min="11013" max="11013" width="7.85546875" customWidth="1"/>
    <col min="11014" max="11014" width="13.140625" customWidth="1"/>
    <col min="11015" max="11015" width="12.5703125" customWidth="1"/>
    <col min="11016" max="11016" width="29.140625" customWidth="1"/>
    <col min="11017" max="11017" width="25.28515625" customWidth="1"/>
    <col min="11265" max="11265" width="3.28515625" customWidth="1"/>
    <col min="11266" max="11266" width="12" customWidth="1"/>
    <col min="11267" max="11267" width="36" customWidth="1"/>
    <col min="11268" max="11268" width="8" customWidth="1"/>
    <col min="11269" max="11269" width="7.85546875" customWidth="1"/>
    <col min="11270" max="11270" width="13.140625" customWidth="1"/>
    <col min="11271" max="11271" width="12.5703125" customWidth="1"/>
    <col min="11272" max="11272" width="29.140625" customWidth="1"/>
    <col min="11273" max="11273" width="25.28515625" customWidth="1"/>
    <col min="11521" max="11521" width="3.28515625" customWidth="1"/>
    <col min="11522" max="11522" width="12" customWidth="1"/>
    <col min="11523" max="11523" width="36" customWidth="1"/>
    <col min="11524" max="11524" width="8" customWidth="1"/>
    <col min="11525" max="11525" width="7.85546875" customWidth="1"/>
    <col min="11526" max="11526" width="13.140625" customWidth="1"/>
    <col min="11527" max="11527" width="12.5703125" customWidth="1"/>
    <col min="11528" max="11528" width="29.140625" customWidth="1"/>
    <col min="11529" max="11529" width="25.28515625" customWidth="1"/>
    <col min="11777" max="11777" width="3.28515625" customWidth="1"/>
    <col min="11778" max="11778" width="12" customWidth="1"/>
    <col min="11779" max="11779" width="36" customWidth="1"/>
    <col min="11780" max="11780" width="8" customWidth="1"/>
    <col min="11781" max="11781" width="7.85546875" customWidth="1"/>
    <col min="11782" max="11782" width="13.140625" customWidth="1"/>
    <col min="11783" max="11783" width="12.5703125" customWidth="1"/>
    <col min="11784" max="11784" width="29.140625" customWidth="1"/>
    <col min="11785" max="11785" width="25.28515625" customWidth="1"/>
    <col min="12033" max="12033" width="3.28515625" customWidth="1"/>
    <col min="12034" max="12034" width="12" customWidth="1"/>
    <col min="12035" max="12035" width="36" customWidth="1"/>
    <col min="12036" max="12036" width="8" customWidth="1"/>
    <col min="12037" max="12037" width="7.85546875" customWidth="1"/>
    <col min="12038" max="12038" width="13.140625" customWidth="1"/>
    <col min="12039" max="12039" width="12.5703125" customWidth="1"/>
    <col min="12040" max="12040" width="29.140625" customWidth="1"/>
    <col min="12041" max="12041" width="25.28515625" customWidth="1"/>
    <col min="12289" max="12289" width="3.28515625" customWidth="1"/>
    <col min="12290" max="12290" width="12" customWidth="1"/>
    <col min="12291" max="12291" width="36" customWidth="1"/>
    <col min="12292" max="12292" width="8" customWidth="1"/>
    <col min="12293" max="12293" width="7.85546875" customWidth="1"/>
    <col min="12294" max="12294" width="13.140625" customWidth="1"/>
    <col min="12295" max="12295" width="12.5703125" customWidth="1"/>
    <col min="12296" max="12296" width="29.140625" customWidth="1"/>
    <col min="12297" max="12297" width="25.28515625" customWidth="1"/>
    <col min="12545" max="12545" width="3.28515625" customWidth="1"/>
    <col min="12546" max="12546" width="12" customWidth="1"/>
    <col min="12547" max="12547" width="36" customWidth="1"/>
    <col min="12548" max="12548" width="8" customWidth="1"/>
    <col min="12549" max="12549" width="7.85546875" customWidth="1"/>
    <col min="12550" max="12550" width="13.140625" customWidth="1"/>
    <col min="12551" max="12551" width="12.5703125" customWidth="1"/>
    <col min="12552" max="12552" width="29.140625" customWidth="1"/>
    <col min="12553" max="12553" width="25.28515625" customWidth="1"/>
    <col min="12801" max="12801" width="3.28515625" customWidth="1"/>
    <col min="12802" max="12802" width="12" customWidth="1"/>
    <col min="12803" max="12803" width="36" customWidth="1"/>
    <col min="12804" max="12804" width="8" customWidth="1"/>
    <col min="12805" max="12805" width="7.85546875" customWidth="1"/>
    <col min="12806" max="12806" width="13.140625" customWidth="1"/>
    <col min="12807" max="12807" width="12.5703125" customWidth="1"/>
    <col min="12808" max="12808" width="29.140625" customWidth="1"/>
    <col min="12809" max="12809" width="25.28515625" customWidth="1"/>
    <col min="13057" max="13057" width="3.28515625" customWidth="1"/>
    <col min="13058" max="13058" width="12" customWidth="1"/>
    <col min="13059" max="13059" width="36" customWidth="1"/>
    <col min="13060" max="13060" width="8" customWidth="1"/>
    <col min="13061" max="13061" width="7.85546875" customWidth="1"/>
    <col min="13062" max="13062" width="13.140625" customWidth="1"/>
    <col min="13063" max="13063" width="12.5703125" customWidth="1"/>
    <col min="13064" max="13064" width="29.140625" customWidth="1"/>
    <col min="13065" max="13065" width="25.28515625" customWidth="1"/>
    <col min="13313" max="13313" width="3.28515625" customWidth="1"/>
    <col min="13314" max="13314" width="12" customWidth="1"/>
    <col min="13315" max="13315" width="36" customWidth="1"/>
    <col min="13316" max="13316" width="8" customWidth="1"/>
    <col min="13317" max="13317" width="7.85546875" customWidth="1"/>
    <col min="13318" max="13318" width="13.140625" customWidth="1"/>
    <col min="13319" max="13319" width="12.5703125" customWidth="1"/>
    <col min="13320" max="13320" width="29.140625" customWidth="1"/>
    <col min="13321" max="13321" width="25.28515625" customWidth="1"/>
    <col min="13569" max="13569" width="3.28515625" customWidth="1"/>
    <col min="13570" max="13570" width="12" customWidth="1"/>
    <col min="13571" max="13571" width="36" customWidth="1"/>
    <col min="13572" max="13572" width="8" customWidth="1"/>
    <col min="13573" max="13573" width="7.85546875" customWidth="1"/>
    <col min="13574" max="13574" width="13.140625" customWidth="1"/>
    <col min="13575" max="13575" width="12.5703125" customWidth="1"/>
    <col min="13576" max="13576" width="29.140625" customWidth="1"/>
    <col min="13577" max="13577" width="25.28515625" customWidth="1"/>
    <col min="13825" max="13825" width="3.28515625" customWidth="1"/>
    <col min="13826" max="13826" width="12" customWidth="1"/>
    <col min="13827" max="13827" width="36" customWidth="1"/>
    <col min="13828" max="13828" width="8" customWidth="1"/>
    <col min="13829" max="13829" width="7.85546875" customWidth="1"/>
    <col min="13830" max="13830" width="13.140625" customWidth="1"/>
    <col min="13831" max="13831" width="12.5703125" customWidth="1"/>
    <col min="13832" max="13832" width="29.140625" customWidth="1"/>
    <col min="13833" max="13833" width="25.28515625" customWidth="1"/>
    <col min="14081" max="14081" width="3.28515625" customWidth="1"/>
    <col min="14082" max="14082" width="12" customWidth="1"/>
    <col min="14083" max="14083" width="36" customWidth="1"/>
    <col min="14084" max="14084" width="8" customWidth="1"/>
    <col min="14085" max="14085" width="7.85546875" customWidth="1"/>
    <col min="14086" max="14086" width="13.140625" customWidth="1"/>
    <col min="14087" max="14087" width="12.5703125" customWidth="1"/>
    <col min="14088" max="14088" width="29.140625" customWidth="1"/>
    <col min="14089" max="14089" width="25.28515625" customWidth="1"/>
    <col min="14337" max="14337" width="3.28515625" customWidth="1"/>
    <col min="14338" max="14338" width="12" customWidth="1"/>
    <col min="14339" max="14339" width="36" customWidth="1"/>
    <col min="14340" max="14340" width="8" customWidth="1"/>
    <col min="14341" max="14341" width="7.85546875" customWidth="1"/>
    <col min="14342" max="14342" width="13.140625" customWidth="1"/>
    <col min="14343" max="14343" width="12.5703125" customWidth="1"/>
    <col min="14344" max="14344" width="29.140625" customWidth="1"/>
    <col min="14345" max="14345" width="25.28515625" customWidth="1"/>
    <col min="14593" max="14593" width="3.28515625" customWidth="1"/>
    <col min="14594" max="14594" width="12" customWidth="1"/>
    <col min="14595" max="14595" width="36" customWidth="1"/>
    <col min="14596" max="14596" width="8" customWidth="1"/>
    <col min="14597" max="14597" width="7.85546875" customWidth="1"/>
    <col min="14598" max="14598" width="13.140625" customWidth="1"/>
    <col min="14599" max="14599" width="12.5703125" customWidth="1"/>
    <col min="14600" max="14600" width="29.140625" customWidth="1"/>
    <col min="14601" max="14601" width="25.28515625" customWidth="1"/>
    <col min="14849" max="14849" width="3.28515625" customWidth="1"/>
    <col min="14850" max="14850" width="12" customWidth="1"/>
    <col min="14851" max="14851" width="36" customWidth="1"/>
    <col min="14852" max="14852" width="8" customWidth="1"/>
    <col min="14853" max="14853" width="7.85546875" customWidth="1"/>
    <col min="14854" max="14854" width="13.140625" customWidth="1"/>
    <col min="14855" max="14855" width="12.5703125" customWidth="1"/>
    <col min="14856" max="14856" width="29.140625" customWidth="1"/>
    <col min="14857" max="14857" width="25.28515625" customWidth="1"/>
    <col min="15105" max="15105" width="3.28515625" customWidth="1"/>
    <col min="15106" max="15106" width="12" customWidth="1"/>
    <col min="15107" max="15107" width="36" customWidth="1"/>
    <col min="15108" max="15108" width="8" customWidth="1"/>
    <col min="15109" max="15109" width="7.85546875" customWidth="1"/>
    <col min="15110" max="15110" width="13.140625" customWidth="1"/>
    <col min="15111" max="15111" width="12.5703125" customWidth="1"/>
    <col min="15112" max="15112" width="29.140625" customWidth="1"/>
    <col min="15113" max="15113" width="25.28515625" customWidth="1"/>
    <col min="15361" max="15361" width="3.28515625" customWidth="1"/>
    <col min="15362" max="15362" width="12" customWidth="1"/>
    <col min="15363" max="15363" width="36" customWidth="1"/>
    <col min="15364" max="15364" width="8" customWidth="1"/>
    <col min="15365" max="15365" width="7.85546875" customWidth="1"/>
    <col min="15366" max="15366" width="13.140625" customWidth="1"/>
    <col min="15367" max="15367" width="12.5703125" customWidth="1"/>
    <col min="15368" max="15368" width="29.140625" customWidth="1"/>
    <col min="15369" max="15369" width="25.28515625" customWidth="1"/>
    <col min="15617" max="15617" width="3.28515625" customWidth="1"/>
    <col min="15618" max="15618" width="12" customWidth="1"/>
    <col min="15619" max="15619" width="36" customWidth="1"/>
    <col min="15620" max="15620" width="8" customWidth="1"/>
    <col min="15621" max="15621" width="7.85546875" customWidth="1"/>
    <col min="15622" max="15622" width="13.140625" customWidth="1"/>
    <col min="15623" max="15623" width="12.5703125" customWidth="1"/>
    <col min="15624" max="15624" width="29.140625" customWidth="1"/>
    <col min="15625" max="15625" width="25.28515625" customWidth="1"/>
    <col min="15873" max="15873" width="3.28515625" customWidth="1"/>
    <col min="15874" max="15874" width="12" customWidth="1"/>
    <col min="15875" max="15875" width="36" customWidth="1"/>
    <col min="15876" max="15876" width="8" customWidth="1"/>
    <col min="15877" max="15877" width="7.85546875" customWidth="1"/>
    <col min="15878" max="15878" width="13.140625" customWidth="1"/>
    <col min="15879" max="15879" width="12.5703125" customWidth="1"/>
    <col min="15880" max="15880" width="29.140625" customWidth="1"/>
    <col min="15881" max="15881" width="25.28515625" customWidth="1"/>
    <col min="16129" max="16129" width="3.28515625" customWidth="1"/>
    <col min="16130" max="16130" width="12" customWidth="1"/>
    <col min="16131" max="16131" width="36" customWidth="1"/>
    <col min="16132" max="16132" width="8" customWidth="1"/>
    <col min="16133" max="16133" width="7.85546875" customWidth="1"/>
    <col min="16134" max="16134" width="13.140625" customWidth="1"/>
    <col min="16135" max="16135" width="12.5703125" customWidth="1"/>
    <col min="16136" max="16136" width="29.140625" customWidth="1"/>
    <col min="16137" max="16137" width="25.28515625" customWidth="1"/>
  </cols>
  <sheetData>
    <row r="2" spans="1:11" ht="12.75" customHeight="1" x14ac:dyDescent="0.2">
      <c r="A2" s="131" t="s">
        <v>42</v>
      </c>
      <c r="B2" s="131"/>
      <c r="C2" s="131"/>
      <c r="D2" s="131"/>
      <c r="E2" s="131"/>
      <c r="F2" s="131"/>
      <c r="G2" s="131"/>
      <c r="H2" s="131"/>
      <c r="I2" s="131"/>
    </row>
    <row r="3" spans="1:11" ht="9.75" customHeight="1" x14ac:dyDescent="0.2">
      <c r="A3" s="131"/>
      <c r="B3" s="131"/>
      <c r="C3" s="131"/>
      <c r="D3" s="131"/>
      <c r="E3" s="131"/>
      <c r="F3" s="131"/>
      <c r="G3" s="131"/>
      <c r="H3" s="131"/>
      <c r="I3" s="131"/>
    </row>
    <row r="4" spans="1:11" ht="3.75" hidden="1" customHeight="1" x14ac:dyDescent="0.2">
      <c r="A4" s="131"/>
      <c r="B4" s="131"/>
      <c r="C4" s="131"/>
      <c r="D4" s="131"/>
      <c r="E4" s="131"/>
      <c r="F4" s="131"/>
      <c r="G4" s="131"/>
      <c r="H4" s="131"/>
      <c r="I4" s="131"/>
    </row>
    <row r="5" spans="1:11" ht="12.75" hidden="1" customHeight="1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11" ht="12.75" hidden="1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</row>
    <row r="7" spans="1:11" x14ac:dyDescent="0.2">
      <c r="A7" s="23"/>
      <c r="B7" s="24"/>
      <c r="C7" s="23"/>
      <c r="D7" s="23"/>
      <c r="E7" s="25"/>
      <c r="F7" s="25"/>
      <c r="G7" s="26"/>
    </row>
    <row r="8" spans="1:11" ht="228" x14ac:dyDescent="0.2">
      <c r="A8" s="127" t="s">
        <v>0</v>
      </c>
      <c r="B8" s="127" t="s">
        <v>1</v>
      </c>
      <c r="C8" s="127" t="s">
        <v>2</v>
      </c>
      <c r="D8" s="127" t="s">
        <v>3</v>
      </c>
      <c r="E8" s="128" t="s">
        <v>4</v>
      </c>
      <c r="F8" s="129" t="s">
        <v>5</v>
      </c>
      <c r="G8" s="129" t="s">
        <v>6</v>
      </c>
      <c r="H8" s="118" t="s">
        <v>82</v>
      </c>
      <c r="I8" s="118" t="s">
        <v>81</v>
      </c>
      <c r="J8" s="119" t="s">
        <v>84</v>
      </c>
      <c r="K8" s="119" t="s">
        <v>80</v>
      </c>
    </row>
    <row r="9" spans="1:11" ht="72" x14ac:dyDescent="0.2">
      <c r="A9" s="27" t="s">
        <v>7</v>
      </c>
      <c r="B9" s="27"/>
      <c r="C9" s="28" t="s">
        <v>29</v>
      </c>
      <c r="D9" s="29">
        <v>750</v>
      </c>
      <c r="E9" s="30"/>
      <c r="F9" s="31"/>
      <c r="G9" s="11">
        <f>D9*F9</f>
        <v>0</v>
      </c>
      <c r="H9" s="12" t="s">
        <v>8</v>
      </c>
      <c r="I9" s="110"/>
      <c r="J9" s="12" t="s">
        <v>8</v>
      </c>
      <c r="K9" s="110"/>
    </row>
    <row r="10" spans="1:11" ht="60" x14ac:dyDescent="0.2">
      <c r="A10" s="27" t="s">
        <v>9</v>
      </c>
      <c r="B10" s="27"/>
      <c r="C10" s="28" t="s">
        <v>30</v>
      </c>
      <c r="D10" s="29">
        <v>380</v>
      </c>
      <c r="E10" s="30"/>
      <c r="F10" s="31"/>
      <c r="G10" s="11">
        <f t="shared" ref="G10:G21" si="0">D10*F10</f>
        <v>0</v>
      </c>
      <c r="H10" s="12" t="s">
        <v>8</v>
      </c>
      <c r="I10" s="110"/>
      <c r="J10" s="12" t="s">
        <v>8</v>
      </c>
      <c r="K10" s="110"/>
    </row>
    <row r="11" spans="1:11" ht="36" x14ac:dyDescent="0.2">
      <c r="A11" s="27" t="s">
        <v>10</v>
      </c>
      <c r="B11" s="27"/>
      <c r="C11" s="29" t="s">
        <v>31</v>
      </c>
      <c r="D11" s="29">
        <v>400</v>
      </c>
      <c r="E11" s="30"/>
      <c r="F11" s="31"/>
      <c r="G11" s="11">
        <f t="shared" si="0"/>
        <v>0</v>
      </c>
      <c r="H11" s="12" t="s">
        <v>8</v>
      </c>
      <c r="I11" s="110"/>
      <c r="J11" s="12" t="s">
        <v>8</v>
      </c>
      <c r="K11" s="110"/>
    </row>
    <row r="12" spans="1:11" x14ac:dyDescent="0.2">
      <c r="A12" s="27" t="s">
        <v>12</v>
      </c>
      <c r="B12" s="27"/>
      <c r="C12" s="29" t="s">
        <v>45</v>
      </c>
      <c r="D12" s="29">
        <v>365</v>
      </c>
      <c r="E12" s="30"/>
      <c r="F12" s="31"/>
      <c r="G12" s="11">
        <f t="shared" si="0"/>
        <v>0</v>
      </c>
      <c r="H12" s="12"/>
      <c r="I12" s="110"/>
      <c r="J12" s="12"/>
      <c r="K12" s="110"/>
    </row>
    <row r="13" spans="1:11" x14ac:dyDescent="0.2">
      <c r="A13" s="27" t="s">
        <v>14</v>
      </c>
      <c r="B13" s="27"/>
      <c r="C13" s="29" t="s">
        <v>32</v>
      </c>
      <c r="D13" s="29">
        <v>380</v>
      </c>
      <c r="E13" s="30"/>
      <c r="F13" s="31"/>
      <c r="G13" s="11">
        <f t="shared" si="0"/>
        <v>0</v>
      </c>
      <c r="H13" s="12" t="s">
        <v>8</v>
      </c>
      <c r="I13" s="110"/>
      <c r="J13" s="12" t="s">
        <v>8</v>
      </c>
      <c r="K13" s="110"/>
    </row>
    <row r="14" spans="1:11" x14ac:dyDescent="0.2">
      <c r="A14" s="27" t="s">
        <v>16</v>
      </c>
      <c r="B14" s="27"/>
      <c r="C14" s="29" t="s">
        <v>44</v>
      </c>
      <c r="D14" s="29">
        <v>400</v>
      </c>
      <c r="E14" s="30"/>
      <c r="F14" s="31"/>
      <c r="G14" s="11">
        <f t="shared" si="0"/>
        <v>0</v>
      </c>
      <c r="H14" s="12" t="s">
        <v>8</v>
      </c>
      <c r="I14" s="110"/>
      <c r="J14" s="12" t="s">
        <v>8</v>
      </c>
      <c r="K14" s="110"/>
    </row>
    <row r="15" spans="1:11" x14ac:dyDescent="0.2">
      <c r="A15" s="27" t="s">
        <v>17</v>
      </c>
      <c r="B15" s="27"/>
      <c r="C15" s="29" t="s">
        <v>33</v>
      </c>
      <c r="D15" s="29">
        <v>2</v>
      </c>
      <c r="E15" s="30"/>
      <c r="F15" s="31"/>
      <c r="G15" s="11">
        <f t="shared" si="0"/>
        <v>0</v>
      </c>
      <c r="H15" s="12" t="s">
        <v>8</v>
      </c>
      <c r="I15" s="110"/>
      <c r="J15" s="12" t="s">
        <v>8</v>
      </c>
      <c r="K15" s="110"/>
    </row>
    <row r="16" spans="1:11" ht="24" x14ac:dyDescent="0.2">
      <c r="A16" s="27" t="s">
        <v>18</v>
      </c>
      <c r="B16" s="27"/>
      <c r="C16" s="29" t="s">
        <v>34</v>
      </c>
      <c r="D16" s="29">
        <v>400</v>
      </c>
      <c r="E16" s="30"/>
      <c r="F16" s="31"/>
      <c r="G16" s="11">
        <f t="shared" si="0"/>
        <v>0</v>
      </c>
      <c r="H16" s="12" t="s">
        <v>8</v>
      </c>
      <c r="I16" s="110"/>
      <c r="J16" s="12" t="s">
        <v>8</v>
      </c>
      <c r="K16" s="110"/>
    </row>
    <row r="17" spans="1:11" ht="24" x14ac:dyDescent="0.2">
      <c r="A17" s="27" t="s">
        <v>19</v>
      </c>
      <c r="B17" s="27"/>
      <c r="C17" s="29" t="s">
        <v>35</v>
      </c>
      <c r="D17" s="29">
        <v>540</v>
      </c>
      <c r="E17" s="30"/>
      <c r="F17" s="31"/>
      <c r="G17" s="11">
        <f t="shared" si="0"/>
        <v>0</v>
      </c>
      <c r="H17" s="12" t="s">
        <v>8</v>
      </c>
      <c r="I17" s="110"/>
      <c r="J17" s="12" t="s">
        <v>8</v>
      </c>
      <c r="K17" s="110"/>
    </row>
    <row r="18" spans="1:11" ht="24" x14ac:dyDescent="0.2">
      <c r="A18" s="27" t="s">
        <v>21</v>
      </c>
      <c r="B18" s="27"/>
      <c r="C18" s="29" t="s">
        <v>22</v>
      </c>
      <c r="D18" s="29">
        <v>12</v>
      </c>
      <c r="E18" s="30"/>
      <c r="F18" s="31"/>
      <c r="G18" s="11">
        <f t="shared" si="0"/>
        <v>0</v>
      </c>
      <c r="H18" s="12" t="s">
        <v>8</v>
      </c>
      <c r="I18" s="110"/>
      <c r="J18" s="12" t="s">
        <v>8</v>
      </c>
      <c r="K18" s="110"/>
    </row>
    <row r="19" spans="1:11" ht="24" x14ac:dyDescent="0.2">
      <c r="A19" s="27" t="s">
        <v>23</v>
      </c>
      <c r="B19" s="27"/>
      <c r="C19" s="29" t="s">
        <v>24</v>
      </c>
      <c r="D19" s="29">
        <v>12</v>
      </c>
      <c r="E19" s="30"/>
      <c r="F19" s="31"/>
      <c r="G19" s="11">
        <f t="shared" si="0"/>
        <v>0</v>
      </c>
      <c r="H19" s="12" t="s">
        <v>8</v>
      </c>
      <c r="I19" s="110"/>
      <c r="J19" s="12" t="s">
        <v>8</v>
      </c>
      <c r="K19" s="110"/>
    </row>
    <row r="20" spans="1:11" ht="24" x14ac:dyDescent="0.2">
      <c r="A20" s="27" t="s">
        <v>25</v>
      </c>
      <c r="B20" s="27"/>
      <c r="C20" s="29" t="s">
        <v>37</v>
      </c>
      <c r="D20" s="29">
        <v>60</v>
      </c>
      <c r="E20" s="30"/>
      <c r="F20" s="31"/>
      <c r="G20" s="11">
        <f t="shared" si="0"/>
        <v>0</v>
      </c>
      <c r="H20" s="12" t="s">
        <v>8</v>
      </c>
      <c r="I20" s="110"/>
      <c r="J20" s="12" t="s">
        <v>8</v>
      </c>
      <c r="K20" s="110"/>
    </row>
    <row r="21" spans="1:11" ht="24.75" thickBot="1" x14ac:dyDescent="0.25">
      <c r="A21" s="27" t="s">
        <v>27</v>
      </c>
      <c r="B21" s="27"/>
      <c r="C21" s="29" t="s">
        <v>38</v>
      </c>
      <c r="D21" s="29">
        <v>2</v>
      </c>
      <c r="E21" s="30"/>
      <c r="F21" s="31"/>
      <c r="G21" s="11">
        <f t="shared" si="0"/>
        <v>0</v>
      </c>
      <c r="H21" s="12" t="s">
        <v>8</v>
      </c>
      <c r="I21" s="110"/>
      <c r="J21" s="12" t="s">
        <v>8</v>
      </c>
      <c r="K21" s="110"/>
    </row>
    <row r="22" spans="1:11" ht="13.5" customHeight="1" thickBot="1" x14ac:dyDescent="0.25">
      <c r="A22" s="105" t="s">
        <v>28</v>
      </c>
      <c r="B22" s="105"/>
      <c r="C22" s="105"/>
      <c r="D22" s="105"/>
      <c r="E22" s="105"/>
      <c r="F22" s="106"/>
      <c r="G22" s="32">
        <f>SUM(G9:G21)</f>
        <v>0</v>
      </c>
      <c r="H22" s="33"/>
      <c r="I22" s="33"/>
      <c r="J22" s="34"/>
    </row>
    <row r="23" spans="1:11" ht="13.5" customHeight="1" x14ac:dyDescent="0.2">
      <c r="A23" s="46"/>
      <c r="B23" s="46"/>
      <c r="C23" s="46"/>
      <c r="D23" s="46"/>
      <c r="E23" s="46"/>
      <c r="F23" s="46"/>
      <c r="G23" s="47"/>
      <c r="H23" s="33"/>
      <c r="I23" s="33"/>
      <c r="J23" s="34"/>
    </row>
    <row r="24" spans="1:11" ht="13.5" customHeight="1" x14ac:dyDescent="0.2">
      <c r="A24" s="95" t="s">
        <v>79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13.5" customHeight="1" x14ac:dyDescent="0.2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ht="13.5" thickBot="1" x14ac:dyDescent="0.25">
      <c r="G26" s="15"/>
      <c r="H26" s="15"/>
    </row>
    <row r="27" spans="1:11" ht="12.75" customHeight="1" thickBot="1" x14ac:dyDescent="0.25">
      <c r="A27" s="35"/>
      <c r="B27" s="35"/>
      <c r="C27" s="103" t="s">
        <v>43</v>
      </c>
      <c r="D27" s="103"/>
      <c r="E27" s="104"/>
      <c r="F27" s="18">
        <f>(20*G22)</f>
        <v>0</v>
      </c>
      <c r="G27" s="36"/>
    </row>
    <row r="28" spans="1:11" ht="12.75" customHeight="1" x14ac:dyDescent="0.2">
      <c r="A28" s="90"/>
      <c r="B28" s="90"/>
      <c r="C28" s="90"/>
      <c r="D28" s="90"/>
      <c r="E28" s="90"/>
      <c r="F28" s="90"/>
      <c r="G28" s="90"/>
      <c r="H28" s="90"/>
      <c r="I28" s="90"/>
    </row>
    <row r="29" spans="1:11" ht="14.25" customHeight="1" x14ac:dyDescent="0.2">
      <c r="A29" s="90"/>
      <c r="B29" s="90"/>
      <c r="C29" s="90"/>
      <c r="D29" s="90"/>
      <c r="E29" s="90"/>
      <c r="F29" s="90"/>
      <c r="G29" s="90"/>
      <c r="H29" s="90"/>
      <c r="I29" s="90"/>
    </row>
    <row r="30" spans="1:11" x14ac:dyDescent="0.2">
      <c r="A30" s="37"/>
    </row>
    <row r="31" spans="1:11" x14ac:dyDescent="0.2">
      <c r="A31" s="37"/>
    </row>
    <row r="32" spans="1:11" x14ac:dyDescent="0.2">
      <c r="A32" s="38"/>
      <c r="B32" s="38"/>
      <c r="C32" s="38"/>
      <c r="D32" s="39"/>
      <c r="E32" s="39"/>
      <c r="F32" s="40"/>
      <c r="G32" s="5"/>
    </row>
    <row r="33" spans="1:8" x14ac:dyDescent="0.2">
      <c r="A33" s="41"/>
      <c r="B33" s="42"/>
      <c r="C33" s="42"/>
      <c r="D33" s="91"/>
      <c r="E33" s="91"/>
      <c r="F33" s="91"/>
      <c r="G33" s="91"/>
      <c r="H33" s="91"/>
    </row>
    <row r="34" spans="1:8" x14ac:dyDescent="0.2">
      <c r="D34" s="92"/>
      <c r="E34" s="91"/>
      <c r="F34" s="91"/>
      <c r="G34" s="91"/>
      <c r="H34" s="91"/>
    </row>
  </sheetData>
  <mergeCells count="4">
    <mergeCell ref="A2:I6"/>
    <mergeCell ref="A22:F22"/>
    <mergeCell ref="C27:E27"/>
    <mergeCell ref="A24:K25"/>
  </mergeCells>
  <phoneticPr fontId="13" type="noConversion"/>
  <pageMargins left="0.75" right="0.75" top="1" bottom="1" header="0.5" footer="0.5"/>
  <pageSetup paperSize="9" scale="64" orientation="landscape" r:id="rId1"/>
  <headerFooter alignWithMargins="0">
    <oddHeader>&amp;LEZ/18/2022/KS&amp;CFORMULARZ ASORTYMENTOWO - CENOWY&amp;RZałącznik nr 2 do SWZ
Załącznik nr .... do umowy</oddHeader>
    <oddFooter>Strona &amp;P</oddFooter>
  </headerFooter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PAKIET nr 1</vt:lpstr>
      <vt:lpstr>PAKIET nr 2</vt:lpstr>
      <vt:lpstr>PAKIET NR 3</vt:lpstr>
      <vt:lpstr>PAKIET NR 4</vt:lpstr>
      <vt:lpstr>'PAKIET nr 1'!Obszar_wydruku</vt:lpstr>
      <vt:lpstr>'PAKIET nr 2'!Obszar_wydruku</vt:lpstr>
      <vt:lpstr>'PAKIET NR 3'!Obszar_wydruku</vt:lpstr>
      <vt:lpstr>'PAKIET NR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2022-01-27T09:05:31Z</cp:lastPrinted>
  <dcterms:created xsi:type="dcterms:W3CDTF">2021-09-16T10:04:57Z</dcterms:created>
  <dcterms:modified xsi:type="dcterms:W3CDTF">2022-01-27T10:30:53Z</dcterms:modified>
</cp:coreProperties>
</file>