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<sst xmlns="http://schemas.openxmlformats.org/spreadsheetml/2006/main" count="69" uniqueCount="36">
  <si>
    <t>Pakiet 1</t>
  </si>
  <si>
    <t>Poz.</t>
  </si>
  <si>
    <t>Wyszczególnienie/ Nazwa handlowa</t>
  </si>
  <si>
    <t>Opis</t>
  </si>
  <si>
    <t>Opis opakowania</t>
  </si>
  <si>
    <t>Producent</t>
  </si>
  <si>
    <t>Kraj produkcji</t>
  </si>
  <si>
    <t>Cena jednostkowa netto</t>
  </si>
  <si>
    <t>Wartość netto</t>
  </si>
  <si>
    <t>% 
VAT</t>
  </si>
  <si>
    <t>Wartość podatku Vat</t>
  </si>
  <si>
    <t>Wartość brutto</t>
  </si>
  <si>
    <t>Wpis do rejestru produktów leczniczych nr</t>
  </si>
  <si>
    <t>RAZEM:</t>
  </si>
  <si>
    <t>Zestaw wiskoelastyków: 4% chondroitynosiarczan sodu, 3% hialuronian sodu (0,5 ml) oraz 1% hialuronian sodu (0,55 ml)</t>
  </si>
  <si>
    <t>inj. 2 ampułkosztrzykawki</t>
  </si>
  <si>
    <t>Jednostka miary</t>
  </si>
  <si>
    <t>opakowanie</t>
  </si>
  <si>
    <t>4% chondroitynosiarczan sodu, 3% hialuronian sodu (0,50 ml)</t>
  </si>
  <si>
    <t>sztuka</t>
  </si>
  <si>
    <t>1% hialuronian sodu (0,85 ml)</t>
  </si>
  <si>
    <t>Mikrogąbki okulistyczne do osuszania pola operacyjnego;</t>
  </si>
  <si>
    <t>saszetka 
a 10 sztuk</t>
  </si>
  <si>
    <t xml:space="preserve">opakowanie </t>
  </si>
  <si>
    <t>Pakiet 2</t>
  </si>
  <si>
    <t>opakowanie a 5 fiolek 1ml</t>
  </si>
  <si>
    <t>Płyn izotoniczny 0,06% sterylny, do wybarwiania torebki soczewki w okulistyce</t>
  </si>
  <si>
    <t>J.m.</t>
  </si>
  <si>
    <t>Ilość</t>
  </si>
  <si>
    <t>Albuminum humanum, płyn 20%, 100 ml</t>
  </si>
  <si>
    <t>1 flakon</t>
  </si>
  <si>
    <t>Albuminum humanum, płyn 20%, 50 ml</t>
  </si>
  <si>
    <t>Pakiet 3</t>
  </si>
  <si>
    <t>Zbalansowany płyn irygacyjny z dodatkiem glukozy i glutationu; worek 500 ml</t>
  </si>
  <si>
    <t>inj. 1 ampułkostrzykawka</t>
  </si>
  <si>
    <t>1 worek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</si>
</sst>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0" applyFont="1" applyBorder="1" applyAlignment="1">
      <alignment horizontal="left" wrapText="1"/>
    </xf>
    <xf numFmtId="0" fontId="1" fillId="0" borderId="0" xfId="17" applyAlignment="1">
      <alignment wrapText="1"/>
      <protection/>
    </xf>
    <xf numFmtId="4" fontId="1" fillId="0" borderId="0" xfId="17" applyNumberFormat="1">
      <alignment/>
      <protection/>
    </xf>
    <xf numFmtId="2" fontId="1" fillId="0" borderId="0" xfId="17" applyNumberFormat="1">
      <alignment/>
      <protection/>
    </xf>
    <xf numFmtId="0" fontId="3" fillId="0" borderId="0" xfId="17" applyFont="1" applyAlignment="1">
      <alignment wrapText="1"/>
      <protection/>
    </xf>
    <xf numFmtId="0" fontId="4" fillId="2" borderId="1" xfId="0" applyFont="1" applyFill="1" applyBorder="1" applyAlignment="1">
      <alignment horizontal="center" vertical="center" textRotation="18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180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44" fontId="8" fillId="0" borderId="1" xfId="19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" fontId="9" fillId="0" borderId="0" xfId="17" applyNumberFormat="1" applyFont="1">
      <alignment/>
      <protection/>
    </xf>
    <xf numFmtId="44" fontId="9" fillId="0" borderId="0" xfId="17" applyNumberFormat="1" applyFont="1">
      <alignment/>
      <protection/>
    </xf>
    <xf numFmtId="2" fontId="7" fillId="0" borderId="0" xfId="17" applyNumberFormat="1" applyFont="1">
      <alignment/>
      <protection/>
    </xf>
    <xf numFmtId="4" fontId="7" fillId="0" borderId="0" xfId="17" applyNumberFormat="1" applyFont="1">
      <alignment/>
      <protection/>
    </xf>
    <xf numFmtId="0" fontId="10" fillId="0" borderId="0" xfId="17" applyFont="1">
      <alignment/>
      <protection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textRotation="180" wrapText="1"/>
    </xf>
    <xf numFmtId="0" fontId="7" fillId="0" borderId="1" xfId="0" applyFont="1" applyBorder="1" applyAlignment="1">
      <alignment vertical="center" textRotation="180" wrapText="1"/>
    </xf>
    <xf numFmtId="0" fontId="7" fillId="0" borderId="2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Normalny_Opatrunki specjalistyczne - Zadanie 2 Pakiet 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50390625" style="0" customWidth="1"/>
    <col min="2" max="2" width="21.50390625" style="0" customWidth="1"/>
    <col min="3" max="3" width="23.50390625" style="0" customWidth="1"/>
    <col min="4" max="4" width="13.875" style="0" bestFit="1" customWidth="1"/>
    <col min="5" max="6" width="2.50390625" style="0" bestFit="1" customWidth="1"/>
    <col min="7" max="7" width="4.375" style="0" bestFit="1" customWidth="1"/>
    <col min="9" max="9" width="10.50390625" style="0" bestFit="1" customWidth="1"/>
    <col min="11" max="11" width="9.50390625" style="0" bestFit="1" customWidth="1"/>
    <col min="12" max="12" width="10.50390625" style="0" bestFit="1" customWidth="1"/>
  </cols>
  <sheetData>
    <row r="2" spans="2:3" ht="17.25">
      <c r="B2" s="31" t="s">
        <v>0</v>
      </c>
      <c r="C2" s="32"/>
    </row>
    <row r="4" spans="1:13" s="10" customFormat="1" ht="83.25">
      <c r="A4" s="7" t="s">
        <v>1</v>
      </c>
      <c r="B4" s="8" t="s">
        <v>2</v>
      </c>
      <c r="C4" s="8" t="s">
        <v>3</v>
      </c>
      <c r="D4" s="8" t="s">
        <v>27</v>
      </c>
      <c r="E4" s="9" t="s">
        <v>5</v>
      </c>
      <c r="F4" s="9" t="s">
        <v>6</v>
      </c>
      <c r="G4" s="9" t="s">
        <v>28</v>
      </c>
      <c r="H4" s="9" t="s">
        <v>7</v>
      </c>
      <c r="I4" s="9" t="s">
        <v>8</v>
      </c>
      <c r="J4" s="8" t="s">
        <v>9</v>
      </c>
      <c r="K4" s="9" t="s">
        <v>10</v>
      </c>
      <c r="L4" s="9" t="s">
        <v>11</v>
      </c>
      <c r="M4" s="9" t="s">
        <v>12</v>
      </c>
    </row>
    <row r="5" spans="1:13" s="19" customFormat="1" ht="24" customHeight="1">
      <c r="A5" s="11">
        <v>1</v>
      </c>
      <c r="B5" s="33"/>
      <c r="C5" s="34" t="s">
        <v>29</v>
      </c>
      <c r="D5" s="35" t="s">
        <v>30</v>
      </c>
      <c r="E5" s="14"/>
      <c r="F5" s="14"/>
      <c r="G5" s="15">
        <v>3200</v>
      </c>
      <c r="H5" s="16"/>
      <c r="I5" s="16">
        <f>H5*G5</f>
        <v>0</v>
      </c>
      <c r="J5" s="17">
        <v>0.07</v>
      </c>
      <c r="K5" s="16">
        <f>J5*I5</f>
        <v>0</v>
      </c>
      <c r="L5" s="16">
        <f>ROUND(I5*(1+J5),2)</f>
        <v>0</v>
      </c>
      <c r="M5" s="18"/>
    </row>
    <row r="6" spans="1:13" s="19" customFormat="1" ht="24" customHeight="1">
      <c r="A6" s="11">
        <v>2</v>
      </c>
      <c r="B6" s="33"/>
      <c r="C6" s="34" t="s">
        <v>31</v>
      </c>
      <c r="D6" s="35" t="s">
        <v>30</v>
      </c>
      <c r="E6" s="14"/>
      <c r="F6" s="14"/>
      <c r="G6" s="15">
        <v>1500</v>
      </c>
      <c r="H6" s="16"/>
      <c r="I6" s="16">
        <f>H6*G6</f>
        <v>0</v>
      </c>
      <c r="J6" s="17">
        <v>0.07</v>
      </c>
      <c r="K6" s="16">
        <f>J6*I6</f>
        <v>0</v>
      </c>
      <c r="L6" s="16">
        <f>ROUND(I6*(1+J6),2)</f>
        <v>0</v>
      </c>
      <c r="M6" s="18"/>
    </row>
    <row r="7" spans="8:12" s="19" customFormat="1" ht="12.75">
      <c r="H7" s="36" t="s">
        <v>13</v>
      </c>
      <c r="I7" s="37">
        <f>SUM(I5:I6)</f>
        <v>0</v>
      </c>
      <c r="J7" s="36"/>
      <c r="K7" s="36"/>
      <c r="L7" s="37">
        <f>SUM(L5:L6)</f>
        <v>0</v>
      </c>
    </row>
    <row r="9" ht="12.75">
      <c r="B9" s="24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&amp;LEZ/ZP/02/2009&amp;C&amp;F&amp;RKielc, dn. 2009-01-26</oddHeader>
    <oddFooter>&amp;LOpracował: Elżbieta Kałużna-Cebula&amp;Cstrona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25" defaultRowHeight="12.75"/>
  <cols>
    <col min="1" max="1" width="3.00390625" style="1" bestFit="1" customWidth="1"/>
    <col min="2" max="2" width="21.375" style="1" customWidth="1"/>
    <col min="3" max="3" width="32.125" style="3" customWidth="1"/>
    <col min="4" max="4" width="17.50390625" style="3" customWidth="1"/>
    <col min="5" max="5" width="2.50390625" style="3" bestFit="1" customWidth="1"/>
    <col min="6" max="6" width="3.00390625" style="3" bestFit="1" customWidth="1"/>
    <col min="7" max="7" width="3.00390625" style="1" bestFit="1" customWidth="1"/>
    <col min="8" max="8" width="4.875" style="1" bestFit="1" customWidth="1"/>
    <col min="9" max="9" width="7.50390625" style="4" bestFit="1" customWidth="1"/>
    <col min="10" max="10" width="12.375" style="1" bestFit="1" customWidth="1"/>
    <col min="11" max="11" width="4.375" style="5" bestFit="1" customWidth="1"/>
    <col min="12" max="12" width="9.625" style="4" bestFit="1" customWidth="1"/>
    <col min="13" max="13" width="12.375" style="1" bestFit="1" customWidth="1"/>
    <col min="14" max="14" width="4.50390625" style="1" customWidth="1"/>
    <col min="15" max="16384" width="9.125" style="1" customWidth="1"/>
  </cols>
  <sheetData>
    <row r="1" ht="17.25">
      <c r="B1" s="2"/>
    </row>
    <row r="2" spans="2:3" ht="17.25">
      <c r="B2" s="26" t="s">
        <v>24</v>
      </c>
      <c r="C2" s="6"/>
    </row>
    <row r="4" spans="1:14" s="10" customFormat="1" ht="108" customHeight="1">
      <c r="A4" s="7" t="s">
        <v>1</v>
      </c>
      <c r="B4" s="8" t="s">
        <v>2</v>
      </c>
      <c r="C4" s="8" t="s">
        <v>3</v>
      </c>
      <c r="D4" s="8" t="s">
        <v>4</v>
      </c>
      <c r="E4" s="9" t="s">
        <v>16</v>
      </c>
      <c r="F4" s="9" t="s">
        <v>5</v>
      </c>
      <c r="G4" s="9" t="s">
        <v>6</v>
      </c>
      <c r="H4" s="9" t="s">
        <v>28</v>
      </c>
      <c r="I4" s="9" t="s">
        <v>7</v>
      </c>
      <c r="J4" s="9" t="s">
        <v>8</v>
      </c>
      <c r="K4" s="8" t="s">
        <v>9</v>
      </c>
      <c r="L4" s="9" t="s">
        <v>10</v>
      </c>
      <c r="M4" s="9" t="s">
        <v>11</v>
      </c>
      <c r="N4" s="9" t="s">
        <v>12</v>
      </c>
    </row>
    <row r="5" spans="1:14" s="19" customFormat="1" ht="54" customHeight="1">
      <c r="A5" s="11">
        <v>1</v>
      </c>
      <c r="B5" s="25"/>
      <c r="C5" s="13" t="s">
        <v>14</v>
      </c>
      <c r="D5" s="27" t="s">
        <v>15</v>
      </c>
      <c r="E5" s="28" t="s">
        <v>17</v>
      </c>
      <c r="F5" s="14"/>
      <c r="G5" s="14"/>
      <c r="H5" s="15">
        <v>1000</v>
      </c>
      <c r="I5" s="16"/>
      <c r="J5" s="16">
        <f>H5*I5</f>
        <v>0</v>
      </c>
      <c r="K5" s="17">
        <v>0.07</v>
      </c>
      <c r="L5" s="16">
        <f>J5*K5</f>
        <v>0</v>
      </c>
      <c r="M5" s="16">
        <f>ROUND(J5*(1+K5),2)</f>
        <v>0</v>
      </c>
      <c r="N5" s="18"/>
    </row>
    <row r="6" spans="1:14" s="19" customFormat="1" ht="35.25" customHeight="1">
      <c r="A6" s="11">
        <v>2</v>
      </c>
      <c r="B6" s="25"/>
      <c r="C6" s="12" t="s">
        <v>18</v>
      </c>
      <c r="D6" s="13" t="s">
        <v>34</v>
      </c>
      <c r="E6" s="29" t="s">
        <v>19</v>
      </c>
      <c r="F6" s="14"/>
      <c r="G6" s="14"/>
      <c r="H6" s="15">
        <v>300</v>
      </c>
      <c r="I6" s="16"/>
      <c r="J6" s="16">
        <f>H6*I6</f>
        <v>0</v>
      </c>
      <c r="K6" s="17">
        <v>0.07</v>
      </c>
      <c r="L6" s="16">
        <f>J6*K6</f>
        <v>0</v>
      </c>
      <c r="M6" s="16">
        <f>ROUND(J6*(1+K6),2)</f>
        <v>0</v>
      </c>
      <c r="N6" s="18"/>
    </row>
    <row r="7" spans="1:14" s="19" customFormat="1" ht="34.5" customHeight="1">
      <c r="A7" s="11">
        <v>3</v>
      </c>
      <c r="B7" s="25"/>
      <c r="C7" s="12" t="s">
        <v>20</v>
      </c>
      <c r="D7" s="13" t="s">
        <v>34</v>
      </c>
      <c r="E7" s="29" t="s">
        <v>19</v>
      </c>
      <c r="F7" s="14"/>
      <c r="G7" s="14"/>
      <c r="H7" s="15">
        <v>100</v>
      </c>
      <c r="I7" s="16"/>
      <c r="J7" s="16">
        <f>H7*I7</f>
        <v>0</v>
      </c>
      <c r="K7" s="17">
        <v>0.07</v>
      </c>
      <c r="L7" s="16">
        <f>J7*K7</f>
        <v>0</v>
      </c>
      <c r="M7" s="16">
        <f>ROUND(J7*(1+K7),2)</f>
        <v>0</v>
      </c>
      <c r="N7" s="18"/>
    </row>
    <row r="8" spans="1:14" s="19" customFormat="1" ht="34.5" customHeight="1">
      <c r="A8" s="11">
        <v>4</v>
      </c>
      <c r="B8" s="25"/>
      <c r="C8" s="12" t="s">
        <v>33</v>
      </c>
      <c r="D8" s="13" t="s">
        <v>35</v>
      </c>
      <c r="E8" s="29" t="s">
        <v>19</v>
      </c>
      <c r="F8" s="14"/>
      <c r="G8" s="14"/>
      <c r="H8" s="15">
        <v>1000</v>
      </c>
      <c r="I8" s="16"/>
      <c r="J8" s="16">
        <f>H8*I8</f>
        <v>0</v>
      </c>
      <c r="K8" s="17">
        <v>0.07</v>
      </c>
      <c r="L8" s="16">
        <f>J8*K8</f>
        <v>0</v>
      </c>
      <c r="M8" s="16">
        <f>ROUND(J8*(1+K8),2)</f>
        <v>0</v>
      </c>
      <c r="N8" s="18"/>
    </row>
    <row r="9" spans="1:14" s="19" customFormat="1" ht="54" customHeight="1">
      <c r="A9" s="11">
        <v>5</v>
      </c>
      <c r="B9" s="25"/>
      <c r="C9" s="12" t="s">
        <v>21</v>
      </c>
      <c r="D9" s="13" t="s">
        <v>22</v>
      </c>
      <c r="E9" s="29" t="s">
        <v>23</v>
      </c>
      <c r="F9" s="14"/>
      <c r="G9" s="14"/>
      <c r="H9" s="15">
        <v>300</v>
      </c>
      <c r="I9" s="16"/>
      <c r="J9" s="16">
        <f>H9*I9</f>
        <v>0</v>
      </c>
      <c r="K9" s="17">
        <v>0.07</v>
      </c>
      <c r="L9" s="16">
        <f>J9*K9</f>
        <v>0</v>
      </c>
      <c r="M9" s="16">
        <f>ROUND(J9*(1+K9),2)</f>
        <v>0</v>
      </c>
      <c r="N9" s="18"/>
    </row>
    <row r="10" spans="9:13" ht="12.75">
      <c r="I10" s="20" t="s">
        <v>13</v>
      </c>
      <c r="J10" s="21">
        <f>SUM(J5:J9)</f>
        <v>0</v>
      </c>
      <c r="K10" s="22"/>
      <c r="L10" s="23"/>
      <c r="M10" s="21">
        <f>SUM(M5:M9)</f>
        <v>0</v>
      </c>
    </row>
    <row r="12" ht="12.75">
      <c r="B12" s="24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&amp;LEZ/ZP/02/2009&amp;C&amp;F&amp;RKielce, dn. 2009-01-26</oddHeader>
    <oddFooter>&amp;LOpracował: Elżbieta Kałużna-Cebula&amp;Cstrona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"/>
    </sheetView>
  </sheetViews>
  <sheetFormatPr defaultColWidth="9.125" defaultRowHeight="12.75"/>
  <cols>
    <col min="1" max="1" width="3.00390625" style="1" bestFit="1" customWidth="1"/>
    <col min="2" max="2" width="18.875" style="1" customWidth="1"/>
    <col min="3" max="3" width="32.125" style="3" customWidth="1"/>
    <col min="4" max="4" width="17.50390625" style="3" customWidth="1"/>
    <col min="5" max="5" width="2.50390625" style="3" bestFit="1" customWidth="1"/>
    <col min="6" max="6" width="3.00390625" style="3" bestFit="1" customWidth="1"/>
    <col min="7" max="7" width="3.00390625" style="1" bestFit="1" customWidth="1"/>
    <col min="8" max="8" width="4.875" style="1" bestFit="1" customWidth="1"/>
    <col min="9" max="9" width="7.50390625" style="4" bestFit="1" customWidth="1"/>
    <col min="10" max="10" width="12.375" style="1" bestFit="1" customWidth="1"/>
    <col min="11" max="11" width="4.375" style="5" bestFit="1" customWidth="1"/>
    <col min="12" max="12" width="9.625" style="4" bestFit="1" customWidth="1"/>
    <col min="13" max="13" width="12.375" style="1" bestFit="1" customWidth="1"/>
    <col min="14" max="14" width="4.50390625" style="1" customWidth="1"/>
    <col min="15" max="16384" width="9.125" style="1" customWidth="1"/>
  </cols>
  <sheetData>
    <row r="1" ht="17.25">
      <c r="B1" s="2"/>
    </row>
    <row r="2" spans="2:3" ht="17.25">
      <c r="B2" s="26" t="s">
        <v>32</v>
      </c>
      <c r="C2" s="6"/>
    </row>
    <row r="4" spans="1:14" s="10" customFormat="1" ht="108" customHeight="1">
      <c r="A4" s="7" t="s">
        <v>1</v>
      </c>
      <c r="B4" s="8" t="s">
        <v>2</v>
      </c>
      <c r="C4" s="8" t="s">
        <v>3</v>
      </c>
      <c r="D4" s="8" t="s">
        <v>4</v>
      </c>
      <c r="E4" s="9" t="s">
        <v>16</v>
      </c>
      <c r="F4" s="9" t="s">
        <v>5</v>
      </c>
      <c r="G4" s="9" t="s">
        <v>6</v>
      </c>
      <c r="H4" s="9" t="s">
        <v>28</v>
      </c>
      <c r="I4" s="9" t="s">
        <v>7</v>
      </c>
      <c r="J4" s="9" t="s">
        <v>8</v>
      </c>
      <c r="K4" s="8" t="s">
        <v>9</v>
      </c>
      <c r="L4" s="9" t="s">
        <v>10</v>
      </c>
      <c r="M4" s="9" t="s">
        <v>11</v>
      </c>
      <c r="N4" s="9" t="s">
        <v>12</v>
      </c>
    </row>
    <row r="5" spans="1:14" s="19" customFormat="1" ht="59.25" customHeight="1">
      <c r="A5" s="11">
        <v>1</v>
      </c>
      <c r="B5" s="25"/>
      <c r="C5" s="30" t="s">
        <v>26</v>
      </c>
      <c r="D5" s="13" t="s">
        <v>25</v>
      </c>
      <c r="E5" s="28" t="s">
        <v>17</v>
      </c>
      <c r="F5" s="14"/>
      <c r="G5" s="14"/>
      <c r="H5" s="15">
        <v>150</v>
      </c>
      <c r="I5" s="16"/>
      <c r="J5" s="16">
        <f>H5*I5</f>
        <v>0</v>
      </c>
      <c r="K5" s="17">
        <v>0.07</v>
      </c>
      <c r="L5" s="16">
        <f>J5*K5</f>
        <v>0</v>
      </c>
      <c r="M5" s="16">
        <f>ROUND(J5*(1+K5),2)</f>
        <v>0</v>
      </c>
      <c r="N5" s="18"/>
    </row>
    <row r="6" spans="9:13" ht="12.75">
      <c r="I6" s="20" t="s">
        <v>13</v>
      </c>
      <c r="J6" s="21">
        <f>SUM(J5:J5)</f>
        <v>0</v>
      </c>
      <c r="K6" s="22"/>
      <c r="L6" s="23"/>
      <c r="M6" s="21">
        <f>SUM(M5:M5)</f>
        <v>0</v>
      </c>
    </row>
    <row r="8" ht="12.75">
      <c r="B8" s="24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&amp;LEZ/ZP/02/2009&amp;C&amp;F&amp;RKielce, dn. 2009-01-26</oddHeader>
    <oddFooter>&amp;LOpracował: Elżbieta Kałużna-Cebula&amp;Cstrona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as1</cp:lastModifiedBy>
  <cp:lastPrinted>2009-01-26T10:26:51Z</cp:lastPrinted>
  <dcterms:created xsi:type="dcterms:W3CDTF">1997-02-26T13:46:56Z</dcterms:created>
  <dcterms:modified xsi:type="dcterms:W3CDTF">2009-01-26T10:32:53Z</dcterms:modified>
  <cp:category/>
  <cp:version/>
  <cp:contentType/>
  <cp:contentStatus/>
</cp:coreProperties>
</file>