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zampub\Desktop\45 - 2022 BO - unia\"/>
    </mc:Choice>
  </mc:AlternateContent>
  <xr:revisionPtr revIDLastSave="0" documentId="13_ncr:1_{86A86C66-0EC5-427B-91B8-E009C64ED74F}" xr6:coauthVersionLast="47" xr6:coauthVersionMax="47" xr10:uidLastSave="{00000000-0000-0000-0000-000000000000}"/>
  <bookViews>
    <workbookView xWindow="-120" yWindow="-120" windowWidth="29040" windowHeight="15840" tabRatio="729" firstSheet="5" activeTab="8" xr2:uid="{4C8E6E7C-FAA5-45C4-A691-41F863C53567}"/>
  </bookViews>
  <sheets>
    <sheet name="P.1 - SIATKI" sheetId="1" r:id="rId1"/>
    <sheet name="P.2 - ZESTAW DO OSOCZA" sheetId="2" r:id="rId2"/>
    <sheet name="P.3 - IMPLANTY - NOGA I RĘKA" sheetId="3" r:id="rId3"/>
    <sheet name="P.4 - E.WIELOOSIOWA S.KOLANOWE" sheetId="5" r:id="rId4"/>
    <sheet name="P.5 -  E.CEMENTOWA S.KOLANOWEGO" sheetId="7" r:id="rId5"/>
    <sheet name="P.6 - SKOLIOZA" sheetId="9" r:id="rId6"/>
    <sheet name=" P.7 - ACL i MPFL" sheetId="10" r:id="rId7"/>
    <sheet name=" P.8 - GROT TYPU SCHANZ" sheetId="11" r:id="rId8"/>
    <sheet name="P.9 - E.STAWU KOLANOWEGO" sheetId="12" r:id="rId9"/>
    <sheet name="P.10 - ZESPOLENIA DO ZŁAMAŃ" sheetId="13" r:id="rId10"/>
    <sheet name="P.11 - ŚRUBY I PŁYTKI" sheetId="14" r:id="rId11"/>
  </sheets>
  <definedNames>
    <definedName name="_xlnm.Print_Area" localSheetId="6">' P.7 - ACL i MPFL'!$A$1:$K$13</definedName>
    <definedName name="_xlnm.Print_Area" localSheetId="7">' P.8 - GROT TYPU SCHANZ'!$A$1:$K$14</definedName>
    <definedName name="_xlnm.Print_Area" localSheetId="0">'P.1 - SIATKI'!$A$1:$J$15</definedName>
    <definedName name="_xlnm.Print_Area" localSheetId="1">'P.2 - ZESTAW DO OSOCZA'!$A$1:$J$12</definedName>
    <definedName name="_xlnm.Print_Area" localSheetId="4">'P.5 -  E.CEMENTOWA S.KOLANOWEGO'!$A$1:$K$31</definedName>
    <definedName name="_xlnm.Print_Area" localSheetId="5">'P.6 - SKOLIOZA'!$A$1:$K$19</definedName>
    <definedName name="_xlnm.Print_Area" localSheetId="8">'P.9 - E.STAWU KOLANOWEGO'!$A$1:$K$16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9" l="1"/>
  <c r="G6" i="9"/>
  <c r="G7" i="9"/>
  <c r="G8" i="9"/>
  <c r="G9" i="9"/>
  <c r="G10" i="9"/>
  <c r="G11" i="9"/>
  <c r="G12" i="9"/>
  <c r="G5" i="9"/>
  <c r="G14" i="1"/>
  <c r="G13" i="1"/>
  <c r="G12" i="1"/>
  <c r="G7" i="1"/>
  <c r="G8" i="1"/>
  <c r="G9" i="1"/>
  <c r="G10" i="1"/>
  <c r="G6" i="1"/>
  <c r="G8" i="5"/>
  <c r="G5" i="5"/>
  <c r="G6" i="5"/>
  <c r="G7" i="5"/>
  <c r="G4" i="5"/>
  <c r="G8" i="7"/>
  <c r="G9" i="7"/>
  <c r="G10" i="7"/>
  <c r="G11" i="7"/>
  <c r="G7" i="7"/>
  <c r="G19" i="7"/>
  <c r="G18" i="7"/>
  <c r="G5" i="11"/>
  <c r="G6" i="11"/>
  <c r="G7" i="11"/>
  <c r="G8" i="11"/>
  <c r="G4" i="11"/>
  <c r="G9" i="11" s="1"/>
  <c r="G6" i="12"/>
  <c r="G7" i="12"/>
  <c r="G8" i="12"/>
  <c r="G9" i="12"/>
  <c r="G10" i="12"/>
  <c r="G5" i="12"/>
  <c r="G11" i="12" l="1"/>
  <c r="H19" i="14"/>
  <c r="H6" i="14"/>
  <c r="H7" i="14"/>
  <c r="H8" i="14"/>
  <c r="H9" i="14"/>
  <c r="H10" i="14"/>
  <c r="H11" i="14"/>
  <c r="H12" i="14"/>
  <c r="H13" i="14"/>
  <c r="H14" i="14"/>
  <c r="H15" i="14"/>
  <c r="H16" i="14"/>
  <c r="H17" i="14"/>
  <c r="H18" i="14"/>
  <c r="H5" i="14"/>
  <c r="H5" i="13"/>
  <c r="H6" i="13"/>
  <c r="H7" i="13"/>
  <c r="H8" i="13"/>
  <c r="H9" i="13"/>
  <c r="H10" i="13"/>
  <c r="H11" i="13"/>
  <c r="H12" i="13"/>
  <c r="H13" i="13"/>
  <c r="H14" i="13"/>
  <c r="H15" i="13"/>
  <c r="H16" i="13"/>
  <c r="H17" i="13"/>
  <c r="H18" i="13"/>
  <c r="H19" i="13"/>
  <c r="H20" i="13"/>
  <c r="H21" i="13"/>
  <c r="H22" i="13"/>
  <c r="H23" i="13"/>
  <c r="H4" i="1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4" i="3"/>
  <c r="G6" i="10"/>
  <c r="G7" i="10"/>
  <c r="G8" i="10"/>
  <c r="G9" i="10"/>
  <c r="G10" i="10"/>
  <c r="G5" i="10"/>
  <c r="G92" i="3" l="1"/>
  <c r="H24" i="13" l="1"/>
  <c r="G12" i="7"/>
  <c r="G20" i="7"/>
  <c r="G22" i="7" l="1"/>
  <c r="G6" i="2" l="1"/>
  <c r="G11" i="10" l="1"/>
</calcChain>
</file>

<file path=xl/sharedStrings.xml><?xml version="1.0" encoding="utf-8"?>
<sst xmlns="http://schemas.openxmlformats.org/spreadsheetml/2006/main" count="725" uniqueCount="346">
  <si>
    <t xml:space="preserve">Lp. </t>
  </si>
  <si>
    <t xml:space="preserve">j.m </t>
  </si>
  <si>
    <t xml:space="preserve">ilość </t>
  </si>
  <si>
    <t>VAT</t>
  </si>
  <si>
    <t>Wartość brutto</t>
  </si>
  <si>
    <t>szt.</t>
  </si>
  <si>
    <t>Siatka z poliptopylenu monofilamentowego,  makroporowa, o gramaturze 46 g/m2. Wielkość porów 2,0 x 2,4 mm. Grubość siatki 0,7 mm. Możliwość docinania siatki bez ryzyka strzępienia.  Rozmiar:</t>
  </si>
  <si>
    <t>20 x 20 cm</t>
  </si>
  <si>
    <t>15 x 15 cm</t>
  </si>
  <si>
    <t>30 x 30 cm</t>
  </si>
  <si>
    <t>11 x 6 cm</t>
  </si>
  <si>
    <t>Zestaw składający się z: siatka z polipropylenu monofilamnetowego do naprawy przepuklin pachwinowych metodą laparoskopową. Siatka o anatomicznym, trójwymiarowym kształcie, makroporowa o porach wielkości 1,5 x 1,1mm, o wadze powyżej 90g/m2, wzmocniona na krawędziach, z kolorowym znacznikiem linii środkowej, siatka prawa lub lewa; trokar  ostrzowy 5-11mm z karbowaną kaniulą dł.100mm, trokar ostrzowy 5mm i dwie karbowane kaniule 5mm dł. 100mm; nić 2/0 z haczykami jednostronnie blokującymi dł. 15cm  z igłą okrągła 27mm.</t>
  </si>
  <si>
    <t>15 x 10 cm zestaw prawostronny</t>
  </si>
  <si>
    <t>15 x 10 cm zestaw lewostronny</t>
  </si>
  <si>
    <t>15 x 10 cm</t>
  </si>
  <si>
    <t>Opis przedmiotu zamówienia</t>
  </si>
  <si>
    <t>Wartość razem:</t>
  </si>
  <si>
    <t>ZESTAW</t>
  </si>
  <si>
    <t>L.p.</t>
  </si>
  <si>
    <t>Opis</t>
  </si>
  <si>
    <t>Ilość</t>
  </si>
  <si>
    <t>j.m.</t>
  </si>
  <si>
    <t>razem wartość brutto</t>
  </si>
  <si>
    <t xml:space="preserve">Gwóźdź Kirschnera z ogranicznikiem </t>
  </si>
  <si>
    <t>Vat %</t>
  </si>
  <si>
    <t>DEPOZYT</t>
  </si>
  <si>
    <t>WYKONAWCA ZOBOWIĄZANY JEST PODAĆ:
- numer certyfikatu, okres ważności oraz podmiot na rzecz, którego został wystawiony,                                                                                                                                      - i/lub datę wystawienia deklaracji oraz nazwę wystawcy (Autentyczność ww. dokumentów musi zostać potwierdzona przez Wykonawcę na żądanie Zamawiającego)</t>
  </si>
  <si>
    <t>1.</t>
  </si>
  <si>
    <t>2.</t>
  </si>
  <si>
    <t>3.</t>
  </si>
  <si>
    <t>4.</t>
  </si>
  <si>
    <t>5.</t>
  </si>
  <si>
    <t>6.</t>
  </si>
  <si>
    <t>7.</t>
  </si>
  <si>
    <t>Cena jednostkowa brutto</t>
  </si>
  <si>
    <t xml:space="preserve">Osocze bogatopłytkowe. Zestaw do osocza bogatopłytkowych czynników wzrostu, sterylny, umożliwiający wyprodukowanie zagęszczonego roztworu płytek z własnej krwi obwodowej pacjenta,  zawiesiny o bardzo wysokiej koncentracji płytek krwi. Otrzymywanej
tylko w jednym etapie wirowania a następnie aplikacje otrzymanego preparatu w warunkach pola operacyjnego.
System składa się z pojedynczego sterylnego zestawu do separacji płytek krwi i zawiera: (z 10 ml krwi produkuje nie mniej niż 3 ml koncentratu płytkowego)
-system podwójnej strzykawki 10 ml lub 15ml
-1 ml roztworu przeciwzakrzepowego
Instrumenty:
-wirówka,
-pojemniki na tuby separujące krew,
-przeciwwaga.                                                                                                                                 </t>
  </si>
  <si>
    <t>VAT %</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</si>
  <si>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</si>
  <si>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</si>
  <si>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</si>
  <si>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</si>
  <si>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</si>
  <si>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</si>
  <si>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</si>
  <si>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</si>
  <si>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</si>
  <si>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</si>
  <si>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</si>
  <si>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</si>
  <si>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</si>
  <si>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</si>
  <si>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</si>
  <si>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</si>
  <si>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</si>
  <si>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</si>
  <si>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</si>
  <si>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</si>
  <si>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</si>
  <si>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</si>
  <si>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</si>
  <si>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</si>
  <si>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</si>
  <si>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</si>
  <si>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</si>
  <si>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</si>
  <si>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</si>
  <si>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</si>
  <si>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</si>
  <si>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</si>
  <si>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</si>
  <si>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</si>
  <si>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</si>
  <si>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</si>
  <si>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</si>
  <si>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</si>
  <si>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</si>
  <si>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</si>
  <si>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</si>
  <si>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</si>
  <si>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</si>
  <si>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</si>
  <si>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</si>
  <si>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</si>
  <si>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</si>
  <si>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</si>
  <si>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 xml:space="preserve">Śruba zaślepiająca i kompresyjna </t>
  </si>
  <si>
    <t>Śruba zaślepiająca i kompresyjna</t>
  </si>
  <si>
    <t>Groty Typu Schanz; Średnica 3 mm, dł. 80 mm , długość gwintu 20 mm</t>
  </si>
  <si>
    <t>Groty Typu Schanz; Średnica 4 mm, dł. 90 mm , długość gwintu 20 mm</t>
  </si>
  <si>
    <t>Groty Typu Schanz; Średnica 6 mm, dł. 200 mm , długość gwintu 70 mm</t>
  </si>
  <si>
    <t>Groty Typu Schanz; Średnica 4 mm, dł. 120 mm , długość gwintu 35 mm</t>
  </si>
  <si>
    <t>Groty Typu Schanz; Średnica 5 mm, dł. 150 mm , długość gwintu 50 mm</t>
  </si>
  <si>
    <t xml:space="preserve">Opis przedmiotu zamówienia </t>
  </si>
  <si>
    <t xml:space="preserve">CZĘŚĆ A -  ENDOPROTEZA CEMENTOWA STAWU KOLANOWEGO  </t>
  </si>
  <si>
    <t>Zestaw do stabilizacji kręgosłupa (w tym skolioz): wielokątowe, samogwintujące śruby tulipanowe, walcowy kształt gwintu, podwójna linia gwintu przy głowie śruby oraz pojedyncza w części dystalnej śruby, ujemny kąt pióra gwintu elementu blokującego oraz gniazda śruby (haka) ułatwiający wprowadzenie elementu blokującego i zwiększający pewność docisku. Łączniki poprzecznie mocowane wielokątowo do pręta, bez konieczności doginania elementów łącznika, kompatybilność z prętem o średnicy 5,5mm oraz 6,0 mm, system mocowania śruby do pręta otwarty (patrząc z punktu widzenia operatora) i oparty na jednym elemencie blokująco-zabezpieczającym mechanizm blokowania umożliwiający jednoznaczne i trwałe blokowanie oraz możliwość rewizyjnego usunięcia implantów (zrywana nakrętka). Średnica śrub od 4,5 mm do 7,5 mm ze skokiem co 1 mm, średnica łba śruby wraz z kompletnym elementem blokująco-zabezpieczającym nie może przekraczać 13 mm, wysokość implantów wraz z kompletnym elementem blokująco-zabezpieczającym nie może przekraczać 5 mm ponad pręt. W zestawie zestaw narzędzi do derotacji szczytowej, umożliwiające również korekcję poprzez translację oraz śruby monoaksjalne, uniplenarne i redukcyjne.</t>
  </si>
  <si>
    <t>Śruby uniplenarne</t>
  </si>
  <si>
    <t>Śruby wieloosiowe</t>
  </si>
  <si>
    <t>Śruby sztywne</t>
  </si>
  <si>
    <t xml:space="preserve">Śruby wieloosiowe redukcyjne </t>
  </si>
  <si>
    <t>Bloker do śrub redukcyjnych</t>
  </si>
  <si>
    <t>Pręt</t>
  </si>
  <si>
    <t>Ostrze do młynka</t>
  </si>
  <si>
    <t>Bloker do śrub wieloosiowych/sztywnych</t>
  </si>
  <si>
    <t>Śruba blokowana</t>
  </si>
  <si>
    <t>Płytka do kości promieniowej po stronie dłoniowej</t>
  </si>
  <si>
    <t>Płytka do kości promieniowej po stronie dłoniowej, szersza</t>
  </si>
  <si>
    <t>Płytka do usztywniania stawu nadgarstka po stronie grzbietowej</t>
  </si>
  <si>
    <t>Płytka do kości promieniowej po stronie dłoniowej XXL</t>
  </si>
  <si>
    <t>Płytka do bliższej nasady kości ramiennej</t>
  </si>
  <si>
    <t>Płytka do bliższej nasady kości ramiennej, tytanowa, pod śruby 3,5 mm, strona prawa, lewa, długość od 80 mm, 90 mm, 100 mm, grubość 3,0 mm, blokowana, anatomicznie dopasowana forma płytki do kości, 8 otworów w części głowowej, 2, 3, 4, otwory w części trzonowej plus owalny otwór  umożliwiający pozycjonowanie płytki, wypustki umożliwiające umocowanie więzadeł stawu barkowego, małe otwory  umożliwiające odpowiednie pozycjonowanie płytki za pomocą kirschnerów.</t>
  </si>
  <si>
    <t>Płytka do bliższej nasady kości ramiennej, tytanowa pod śruby 3,5 mm, strona prawa i lewa, długość 122 i 163 mm, grubość 3,0 mm, blokowana, anatomicznie dopasowana forma płytki do kości, 8 otworów w części głowowej, 6, 9 otworów w części trzonowej plus owalny otwór umożliwiający pozycjonowanie płytki, wypustki umożliwiające umocowanie więzadeł stawu barkowego, małe otwory umożliwiające odpowiednie pozycjonowanie płytki za pomocą kirschnerów.</t>
  </si>
  <si>
    <t>Płytka do bliższej nasady kości ramiennej, tytanowa, pod śruby3,5 mm, strona prawa i lewa, długość 204 mm, grubość3,0 mm, blokowana, anatomicznie dopasowana forma płytki do kości, 8 otworów w części głowowej, 12 otworów w części trzonowej plus owalny otwór umożliwiający pozycjonowanie płytki, wypustki umożliwiające umocowanie więzadeł stawu barkowego, małe otwory umożliwiające odpowiednie pozycjonowanie płytki za pomocą kirshnerów.</t>
  </si>
  <si>
    <t>Płytka prosta (rewizyjna) do części trzonowej kości</t>
  </si>
  <si>
    <t>Płytka prosta (rewizyjna) do części trzonowej kości, ilość otworów: 7, 9, 11 plus dwa owalne, długość od 100 mm do 164 mm, tytanowa, blokowana, możliwość wielokątowego wprowadzania śrub, grubość płytki 3,0 mm, owalne otwory służące do kompresji. Kompatybilna ze śrubami 3,5 mm.</t>
  </si>
  <si>
    <t>Gwóźdź obojczykowy statyczny</t>
  </si>
  <si>
    <t>Gwóźdź obojczykowy statyczny, tytanowy, długość 200 mm, przekrój gwoździa-  okrągły o średnicy 2,8 mm. Implant elastyczny, dopasowujący się do anatomii kanału obojczyka.</t>
  </si>
  <si>
    <t>Opis przedmioru zamówienia</t>
  </si>
  <si>
    <t>Śruba korowa blokowana</t>
  </si>
  <si>
    <t>Śruba korowa blokowania. Długość śrub od 6 do 24 mm. Średnica śrub 1,5-2,2mm</t>
  </si>
  <si>
    <t>Płytka prosta 10 otworów – (łańcuszek)</t>
  </si>
  <si>
    <t>Płytka dwurzędowa 6 otworów równoległych</t>
  </si>
  <si>
    <t>Płytka dwurzędowa 8 otworów równoległych</t>
  </si>
  <si>
    <t>Płytka dwurzędowa 10 otworów równoległych</t>
  </si>
  <si>
    <t>Płytka dwurzędowa 6-8 otworów po przekątnej, prawa/lewa</t>
  </si>
  <si>
    <t>Płytka dwurzędowa 10-12 otworów po przekątnej, prawa/lewa</t>
  </si>
  <si>
    <t>Płytka T. 6 otworów</t>
  </si>
  <si>
    <t>Płytka T. 8 otworów</t>
  </si>
  <si>
    <t>Płytka Y. 7 otworów</t>
  </si>
  <si>
    <t>Płytka Z. 9 otworów</t>
  </si>
  <si>
    <t>Płytka Z. 13 otworów</t>
  </si>
  <si>
    <t>Płytka X. 4 otworów</t>
  </si>
  <si>
    <t>wartość razem:</t>
  </si>
  <si>
    <t>Podkładka pod śruby</t>
  </si>
  <si>
    <t xml:space="preserve"> wartość razem:</t>
  </si>
  <si>
    <t>VAT%</t>
  </si>
  <si>
    <t>VATt %</t>
  </si>
  <si>
    <t>CZĘŚĆ B -  ENDOPROTEZA STAWU KOLANOWEGO JEDNOPRZEDZIAŁOWA</t>
  </si>
  <si>
    <t xml:space="preserve">PAKIET 1 - SIATKI Z POLIPROPYLENU MONOFILAMENTOWEGO DO CHIRURGICZNEGO LECZENIA PRZEPUKLIN </t>
  </si>
  <si>
    <t xml:space="preserve">Cena jednostowa brutto </t>
  </si>
  <si>
    <t xml:space="preserve">Wartość brutto </t>
  </si>
  <si>
    <t xml:space="preserve">PAKIET 2 - ZESTAW DO POZYSKIWANIA OSOCZA BOGATOPŁYTKOWEGO W WARUNKACH POLA OPERACYJNEGO  </t>
  </si>
  <si>
    <t>Śruba do korówki blokowana, wielokierunkowa, maksymalny kąt 20 stopni, tytanowa, samogwintująca, średnica śruby z gwintem 3,0 mm, średnica głowy śruby 4,0 mm, średnica rdzenia śruby 2,2 mm, każda następna śruba o 2 mm dłuższa, długość śrub od 12 mm do 30 mm.</t>
  </si>
  <si>
    <t>Śruba do korówki blokowana, blokująca, wielokierunkowa, maksymalny kąt 20 stopni, tytanowa, samogwintująca, średnica śruby z gwintem 3,0 mm, średnica głowy  śruby 4,0 mm, średnica rdzenia śruby 2,2 mm, każda następna śruba o 2 mm dłuższa, długość śrub od 32 mm do 50 mm.</t>
  </si>
  <si>
    <t>Śruba do tkanki gąbczastej blokowana</t>
  </si>
  <si>
    <t>Śruba gąbczasta blokowana, wielokierunkowa, maksymalny kąt 35 stopni, tytanowa, samogwintująca, średnica śruby z gwintem 3,0 mm, średnica głowy śruby 4,0 mm, średnica rdzenia śruby 1,6 mm, każda następna śruba o 2 mm dłuższa, długość śrub od 12 mm do 30 mm.</t>
  </si>
  <si>
    <t>Śruba gąbczasta blokowana, wielokierunkowa, maksymalny kąt 35 stopni, tytanowa, samogwintująca, średnica śruby z gwintem 3,0 mm, średnica głowy  śruby 4,0 mm, średnica rdzenia śruby 1,6 mm, każda następna śruba o 2 mm dłuższa, długość śrub od 32 mm do 50 mm.</t>
  </si>
  <si>
    <t>Śruba standardowa nieblokowana</t>
  </si>
  <si>
    <t>Śruba standardowa, ciągnąca, tytanowa, samogwintująca, średnica śruby z gwintem 3.0 mm, średnica głowy śruby 4,0 mm, średnica rdzenia śruby 2.2 mm, każda następna śruba o 2 mm dłuższa, długość śrub od 12 mm do 30 mm.</t>
  </si>
  <si>
    <t>Śruba standardowa, ciągnąca, tytanowa, samogwintująca, średnica śruby z gwintem 3,0 mm, średnica głowy śruby w przekroju 4,0 mm, średnica rdzenia śruby 2,2 mm, każda następna śruba o 2 mm dłuższa, długość śrub od 32 mm do 40 mm.</t>
  </si>
  <si>
    <t>Śruba blokowana, tytanowa samogwintująca, średnica śruby 3,5 mm, średnica rdzenia śruby 2,4 mm, średnica głowy śruby 5,6 mm. Skok długości co 2 mm, długość śrub od 12 mm do 30 mm.</t>
  </si>
  <si>
    <t>Śruba blokowana, tytanowa, samogwintująca, średnica śruby 3,5 mm, średnica rdzenia śruby 2,4 mm, średnica głowy śruby 5,6 mm. Skok długości co 2 mm, długość śrub od 32 mm do 50 mm.</t>
  </si>
  <si>
    <t>Śruba blokowana, tytanowa, samogwintująca, średnica śruby 3,5 mm, średnica rdzenia śruby 2,4 mm, średnica głowy śruby 5,6 mm. Skok długości co 2 mm, długość śrub od 52 mm do 60 mm.</t>
  </si>
  <si>
    <t>Śruba standardowa, tytanowa, samogwintująca, średnica śruby 3,5 mm, średnica rdzenia śruby 2,4 mm, średnica głowy śruby 5,6 mm. Skok długości co 2 mm, długość śruby od 12 mm do 30 mm.</t>
  </si>
  <si>
    <t>Śruba standardowa, tytanowa, samogwintująca, średnica śruby 3,5 mm, średnica rdzenia śruby 2,4 mm, średnica głowy śruby 5,6 mm. Skok długości co 2 mm, długość śruby od 32 mm do 50 mm.</t>
  </si>
  <si>
    <t xml:space="preserve">Płytka do kości promieniowej po stronie dłoniowej, prawa/lewa, tytanowa, blokowana, wielokątowa – maksymalny kąt dla śrub 30 stopni, długość 55 i 71 mm, grubość: 2,0 mm, 9 otworów w części głowowej, 3 i 5 otworów w części trzonowej (otwór owalny, pozycjonujący), anatomicznie dopasowana forma płytki d kości, duży otwór do korekty powierzchni stawowej oraz małe otwory umożliwiające pozycjonowanie płytki za pomocą kirschnerów. Możliwość zastosowania nakładki celującej. </t>
  </si>
  <si>
    <t>Płytka do kości promieniowej po stronie dłoniowej szersza, prawa/lewa, tytanowa blokowana, wielokątowa – maksymalny kąt dla śrub 30 stopni, długość 55 i 71 mm, grubość: 2,0 mm. 9 otworów w części głowowej, 3 i 5 otworów w części trzonowej ( w tym  otwór owalny pozycjonujący), anatomicznie dopasowana forma płytki do  kości, duży otwór do korekty powierzchni stawowej oraz małe otwory umożliwiające pozycjonowanie pytki za pomocą kirschnerów. Możliwość zastosowania nakładki celującej.</t>
  </si>
  <si>
    <t>Płytka do kości promieniowej po stronie dłoniowej XXL, prawa/lewa, tytanowa, blokowana, wielokątowa – maksymalny kąt dla śrub 30 stopni, długość 183 mm, grubość 2,5/3,75 mm, 9 otworów w części głowowej, 18 otworów w części trzonowej ( w tym otwory owalne), anatomicznie dopasowana forma płytki do kości, duży otwór do korekty powierzchni stawowej oraz małe otwory umożliwiające pozycjonowanie płytki za pomocą kirschnerów. Możliwość zastosowania nakładki celującej.</t>
  </si>
  <si>
    <t>blokowana, wielokątowa, maksymalny kąt 20 stopni, śruby 1,5 mm i 2,0 mm, tytanowa, grubość płytki 0,8-1,0mm, możliwość modelowania i przycinania płytki</t>
  </si>
  <si>
    <t>blokowana, wielokątowa, maksymalny, tytanowa, grubość płytki 0,8-1,0mm, możliwość modelowania i przycinania płytki</t>
  </si>
  <si>
    <t>Blokowana, wielokątowa, tytanowa, grubość płytki 0,8-1,0mm, możliwość modelowania i przycinania płytki</t>
  </si>
  <si>
    <t>blokowana, wielokątowa, tytanowa, grubość płytki 0,8-1,0mm, możliwość modelowania i przycinania płytki</t>
  </si>
  <si>
    <t>blokowana, wielokątowa, tytanowa, grubość płytki 0,8-1,0mm, możliwość modelowania i przycinania</t>
  </si>
  <si>
    <t xml:space="preserve">Wykonawca, zobowiązuje się do użyczenia Zamawiającemu na czas trwania umowy instrumentarium niezbędnego do wykonywania zabiegów wg oferowanej technologii, kontenerów (statywów z pokrywą) do sterylizacji na narzedzia oraz szaf do przechowywania asortymentu objętego pakietem. Wzór umowy użyczenia stanowi załącznik do SWZ nr 3a.  </t>
  </si>
  <si>
    <t>* UZUPEŁNIĆ</t>
  </si>
  <si>
    <t xml:space="preserve">Wykonawca, zobowiązuje się do użyczenia Zamawiającemu na czas trwania umowy wirówki, pojemników na tuby separujące krew oraz przeciwwagę. Wzór umowy użyczenia stanowi załącznik do SWZ nr 3a.  </t>
  </si>
  <si>
    <t xml:space="preserve">Cena jednostkowa brutto </t>
  </si>
  <si>
    <t xml:space="preserve">* UZUPEŁNIĆ </t>
  </si>
  <si>
    <t xml:space="preserve">Wykonawca, zobowiązuje się do użyczenia Zamawiającemu na czas trwania umowy instrumentarium niezbędnego do wykonywania zabiegów wg oferowanej technologii, kontenerów do sterylizacji na narzedzia, mobilnych szaf na implanty oraz napedu do implantacji protez. Wzór umowy użyczenia stanowi załącznik do SWZ nr 3a.  </t>
  </si>
  <si>
    <t xml:space="preserve">Wartość zamówienia brutto </t>
  </si>
  <si>
    <t xml:space="preserve">cena jednostkowa brutto </t>
  </si>
  <si>
    <t xml:space="preserve">Wykonawca, zobowiązuje się do użyczenia Zamawiającemu na czas trwania umowy instrumentarium niezbędnego do wykonywania zabiegów wg oferowanej technologii, kontenerów do sterylizacji na narzedzia, mobilnych szaf na implanty oraz napędu do implantacji protez. Wzór umowy użyczenia stanowi załącznik do SWZ nr 3a. </t>
  </si>
  <si>
    <t xml:space="preserve">Wykonawca, zobowiązuje się do użyczenia Zamawiającemu na czas trwania umowy młynka kostnego, pozycjonerów ciała. Wzór umowy użyczenia stanowi załącznik do SWZ nr 3b.  </t>
  </si>
  <si>
    <t xml:space="preserve">Wartość zamówienia brutto  </t>
  </si>
  <si>
    <t xml:space="preserve">Wykonawca, zobowiązuje się dobezpłatnego użyczenia Zamawiającemu na czas trwania umowy instrumentarium niezbędnego do wykonywania zabiegów wg oferowanej technologii, szaf mobilnych do przechowywania implantów oraz do sterylizacji na narzedzia. Wzór umowy użyczenia stanowi załącznik do SWZ nr 3b.  </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</si>
  <si>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</si>
  <si>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</si>
  <si>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</si>
  <si>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</si>
  <si>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</si>
  <si>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</si>
  <si>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</si>
  <si>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</si>
  <si>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</si>
  <si>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</si>
  <si>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</si>
  <si>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</si>
  <si>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</si>
  <si>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</si>
  <si>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</si>
  <si>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</si>
  <si>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</si>
  <si>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</si>
  <si>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</si>
  <si>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</si>
  <si>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</si>
  <si>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</si>
  <si>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</si>
  <si>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</si>
  <si>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</si>
  <si>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</si>
  <si>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</si>
  <si>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</si>
  <si>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</si>
  <si>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</si>
  <si>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</si>
  <si>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Wartość zamówienia brutto</t>
  </si>
  <si>
    <t xml:space="preserve">PAKIET NR 3  - IMPLANTY DO STABILIZACJI TRZONU I NASADY BLIŻSZEJ I DALSZEJ KOŚCI PISZCZELOWEJ, UDOWEJ, RAMIENNEJ I PRZEDRAMIENNEJ ORAZ ICH NASAD </t>
  </si>
  <si>
    <t xml:space="preserve">PAKIET NR 4 - ENDOPROTEZA WIELOOSIOWA STAWU KOLANOWEGO </t>
  </si>
  <si>
    <t xml:space="preserve">PAKIET 5 - ENDOPROTEZA STAWU KOLANOWEGO </t>
  </si>
  <si>
    <t xml:space="preserve">PAKIET 6 - ZESTAW DO KOREKCJI KRĘGOSŁUPA PIERSIOWO - LĘDŹWIOWGO </t>
  </si>
  <si>
    <t>PAKIET 7 - IMPLANTY DO ACL I MPFL</t>
  </si>
  <si>
    <t xml:space="preserve">PAKIET 8 - GROTY TYPU SCHANZ SAMOWIERCĄCE/SAMOTNĄCE  </t>
  </si>
  <si>
    <t xml:space="preserve">RAZEM WARTOŚĆ PAKIETU NR 5 (CZEŚĆ A + B): </t>
  </si>
  <si>
    <t xml:space="preserve">PAKIET NR 10 - MATERIAŁ ZESPALAJĄCY DO ZŁAMAŃ KOŃCZYNY GÓRNEJ </t>
  </si>
  <si>
    <t xml:space="preserve">Wykonawca, zobowiązuje się do użyczenia Zamawiającemu na czas trwania umowy zestawów narzędzi potrzebnych do implantacji materiału zespalającego wraz z kontenerami do sterylizacji na zestawy. Wzór umowy użyczenia stanowi załącznik do SWZ nr 3b. </t>
  </si>
  <si>
    <t xml:space="preserve">PAKIET NR 11 - ŚRUBY I PŁYTKI </t>
  </si>
  <si>
    <t xml:space="preserve">Wykonawca, zobowiązuje się dobezpłatnego użyczenia Zamawiającemu na czas trwania umowy instrumentarium niezbędnego do wykonywania zabiegów wg oferowanej technologii oraz kontenerów do sterylizacji na narzedzia. Wzór umowy użyczenia stanowi załącznik do SWZ nr 3b.  </t>
  </si>
  <si>
    <t xml:space="preserve">wartość razem:  </t>
  </si>
  <si>
    <r>
      <rPr>
        <b/>
        <sz val="11"/>
        <rFont val="Arial Narrow"/>
        <family val="2"/>
        <charset val="238"/>
      </rPr>
      <t xml:space="preserve">Śródszpikowy gwóźdź blokowany </t>
    </r>
    <r>
      <rPr>
        <sz val="11"/>
        <rFont val="Arial Narrow"/>
        <family val="2"/>
        <charset val="238"/>
      </rPr>
      <t>do kości piszczelowej tytanowy, w przekroju zbliżony do trójkąta, w części bliższej co najmniej 5 otworów, 4 gwintowane i 1 kompresyjny zapewniających opcję blokowania w co najmniej 3 różnych płaszczyznach, w części dalszej min. 5 otworów gwintowanych, środek skrajnego otworu max. 5mm od końca gwoździa,  3ºowe odgięcie w części dystalnej na dł. ok.5-6cm; odgięcie proksymalne łagodne, 10º, o dużym promieniu gięcia,  gwoździe kaniulowane ø 8-11mm dł. 270-405 mm, gwoździe pakowane sterylnie w oddzielnych oznakowanych pudełkach.</t>
    </r>
  </si>
  <si>
    <r>
      <rPr>
        <b/>
        <sz val="11"/>
        <rFont val="Arial Narrow"/>
        <family val="2"/>
        <charset val="238"/>
      </rPr>
      <t>Wkręty blokujące</t>
    </r>
    <r>
      <rPr>
        <sz val="11"/>
        <rFont val="Arial Narrow"/>
        <family val="2"/>
        <charset val="238"/>
      </rPr>
      <t xml:space="preserve"> z gwintem dwustopniowym Ø 4,0 ; 4,5 ; 5,0 i 5,5 mm z łbem cylindrycznym o wys. do 4mm i średnicy do 6mm ułatwiającym prowadzenie wkrętu w tulei , dł. wkrętu 30-90 mm, gniazda wkrętów gwiazdkowe, poszczególne średnice wkrętów barwione w odmiennych kolorach dla ułatwienia identyfikacji.</t>
    </r>
  </si>
  <si>
    <r>
      <rPr>
        <b/>
        <sz val="11"/>
        <rFont val="Arial Narrow"/>
        <family val="2"/>
        <charset val="238"/>
      </rPr>
      <t>Śruba</t>
    </r>
    <r>
      <rPr>
        <sz val="11"/>
        <rFont val="Arial Narrow"/>
        <family val="2"/>
        <charset val="238"/>
      </rPr>
      <t xml:space="preserve"> zaślepiająca i kompresyjna gniazda pod ten sam wkrętak co wkręty blokujące.</t>
    </r>
  </si>
  <si>
    <r>
      <rPr>
        <b/>
        <sz val="11"/>
        <rFont val="Arial Narrow"/>
        <family val="2"/>
        <charset val="238"/>
      </rPr>
      <t>Płytka piszczelowa</t>
    </r>
    <r>
      <rPr>
        <sz val="11"/>
        <rFont val="Arial Narrow"/>
        <family val="2"/>
        <charset val="238"/>
      </rPr>
      <t xml:space="preserve"> </t>
    </r>
    <r>
      <rPr>
        <b/>
        <sz val="11"/>
        <rFont val="Arial Narrow"/>
        <family val="2"/>
        <charset val="238"/>
      </rPr>
      <t>L</t>
    </r>
    <r>
      <rPr>
        <sz val="11"/>
        <rFont val="Arial Narrow"/>
        <family val="2"/>
        <charset val="238"/>
      </rPr>
      <t xml:space="preserve">- kształtna i zaokrąglona do bliższej nasady kości piszczelowej  tytanowa blokowana, z ograniczonym kontaktem, prawa i lewa, anatomicznie kształtowana, posiadająca 5-6 otworów gwintowanych w części nasadowej oraz 4-10 oddzielnych otworów gwintowanych i min. jeden otwór kompresyjny w części trzonowej. Również płytka z dwoma równoległymi rzędami otworów gwintowanych w części nasadowej dających możliwość wielokierunkowego blokowania. Otwory gwintowane posiadające gwint na całym obwodzie, a otwory kompresyjne dające możliwość dwukierunkowej kompresji. Na płycie min. 4 otwory pod druty Kirschnera fi 2,0mm do wstępnej stabilizacji, płyty barwione na kolor odpowiadający kolorowi wkrętu blokowanego z jakim współpracują.  </t>
    </r>
  </si>
  <si>
    <r>
      <rPr>
        <b/>
        <sz val="11"/>
        <rFont val="Arial Narrow"/>
        <family val="2"/>
        <charset val="238"/>
      </rPr>
      <t xml:space="preserve">Płytki tytanowe piszczelowe </t>
    </r>
    <r>
      <rPr>
        <sz val="11"/>
        <rFont val="Arial Narrow"/>
        <family val="2"/>
        <charset val="238"/>
      </rPr>
      <t>dalsze do złamań dalszej nasady kości piszczelowej Płytka przyśrodkowa, z ograniczonym kontaktem, anatomicznie kształtowana, rozszerzająca się trapezowo i spłaszczona w części nasadowej, lewa i prawa, z min. 9 otworami gwintowanymi pod wkręty fi 3,5mm w części nasadowej o kątowym ustawieniu oraz 4-14 parami oddzielnych otworów kompresyjnych i gwintowanych w części trzonowej pokrytych wkrętami fi 3,5mm. Również płytka przyśrodkowa w formie krzyża posiadająca min. 17 otworów gwintowanych  w części nasadowej, z możliwością profilowania i docinania, w części trzonowej 7 i 9 par oddzielnych otworów, kompresyjnego i gwintowanego pod wkręty fi 3,5mm, otwory kompresyjne dające możliwość dwukierunkowej kompresji, a otwory gwintowane z gwintem na całym obwodzie, płyty barwione na kolor odpowiadający kolorowi wkrętu blokowanego z jakim współpracują.</t>
    </r>
  </si>
  <si>
    <r>
      <rPr>
        <b/>
        <sz val="11"/>
        <rFont val="Arial Narrow"/>
        <family val="2"/>
        <charset val="238"/>
      </rPr>
      <t>Płytki tytanowe piszczelowe L -</t>
    </r>
    <r>
      <rPr>
        <sz val="11"/>
        <rFont val="Arial Narrow"/>
        <family val="2"/>
        <charset val="238"/>
      </rPr>
      <t xml:space="preserve"> kształtne, przednio-boczne, do złamań dalszej nasady kości piszczelowej anatomicznie kształtowane, lewe i prawe, z min. 7 otworami gwintowanymi w części nasadowej pod wkręty fi3,5mm i podcięciami dającymi możliwość podparcia wkrętem korowym, oraz 4-10 parami oddzielnych otworów kompresyjnego i gwintowanego w części trzonowej pod wkręty fi 3,5mm, otwory w części nasadowej poprzecznej usytuowane jedno i dwurzędowo, otwory kompresyjne dające możliwość dwukierunkowej kompresji, a otwory gwintowane z gwintem na całym obwodzie, płyty barwione na kolor odpowiadający kolorowi wkrętu blokowanego z jakim współpracują.</t>
    </r>
  </si>
  <si>
    <r>
      <rPr>
        <b/>
        <sz val="11"/>
        <rFont val="Arial Narrow"/>
        <family val="2"/>
        <charset val="238"/>
      </rPr>
      <t>Wkręty do płyt tytanowych blokowanych</t>
    </r>
    <r>
      <rPr>
        <sz val="11"/>
        <rFont val="Arial Narrow"/>
        <family val="2"/>
        <charset val="238"/>
      </rPr>
      <t xml:space="preserve">  z łbem gwintowanym i gniazdem gwiazdkowym śr. 3,5mm dł. 12-85mm, łeb z częścią gwintowaną walcową  i niegwintowaną, dociskową. Wkręty barwione w kolorze płyt z jakimi współpracują i każda średnica w innym kolorze dla ułatwienia identyfikacji.</t>
    </r>
  </si>
  <si>
    <r>
      <rPr>
        <b/>
        <sz val="11"/>
        <rFont val="Arial Narrow"/>
        <family val="2"/>
        <charset val="238"/>
      </rPr>
      <t>Gwoździe blokowane do kości udowej tytanowe</t>
    </r>
    <r>
      <rPr>
        <sz val="11"/>
        <rFont val="Arial Narrow"/>
        <family val="2"/>
        <charset val="238"/>
      </rPr>
      <t>, anatomiczne prawe i lewe, wprowadzane od boku krętarza, posiadające min. 5 otworów w części bliższej dających różne możliwości blokowania (w tym dwa doszyjkowe), jak również min. 5 otworów w części dalszej z czego 4 gwintowane, gwoździe posiadające spiralne żłobienie ułatwiające wprowadzanie gwoździa . Średnice gwoździ od 10-12mm oznaczone kolorami dla ułatwienia identyfikacji, również dodatkowe rozróżnienie kolorystyczne gwoździ lewych i prawych w obrębie danej średnicy, dł. gwoździ 340-460mm, gwóźdź krótki  uniwersalny do kości lewej i prawej dł.180, 200mm. Gwoździe pakowane sterylnie w oddzielnych zafoliowanych i oznakowanych pudełkach.</t>
    </r>
  </si>
  <si>
    <r>
      <rPr>
        <b/>
        <sz val="11"/>
        <rFont val="Arial Narrow"/>
        <family val="2"/>
        <charset val="238"/>
      </rPr>
      <t>Wkręty blokujące z gwintem dwustopniowym</t>
    </r>
    <r>
      <rPr>
        <sz val="11"/>
        <rFont val="Arial Narrow"/>
        <family val="2"/>
        <charset val="238"/>
      </rPr>
      <t xml:space="preserve"> Ø5,0 i 5,5 mm z łbem cylindrycznym o wys. do 4mm i średnica do 6mm ułatwiającym prowadzenie wkrętu w tulei , dł. wkrętu 30-90 mm, gniazda wkrętów gwiazdkowe, poszczególne średnice wkrętów barwione w odmiennych kolorach dla ułatwienia identyfikacji</t>
    </r>
  </si>
  <si>
    <r>
      <rPr>
        <b/>
        <sz val="11"/>
        <rFont val="Arial Narrow"/>
        <family val="2"/>
        <charset val="238"/>
      </rPr>
      <t>Wkręty blokujące rekonstrukcyjne</t>
    </r>
    <r>
      <rPr>
        <sz val="11"/>
        <rFont val="Arial Narrow"/>
        <family val="2"/>
        <charset val="238"/>
      </rPr>
      <t xml:space="preserve"> kaniulowane o średnicy 7,5mm z łbem cylindrycznym i gniazdem gwiazdkowym.</t>
    </r>
  </si>
  <si>
    <r>
      <rPr>
        <b/>
        <sz val="11"/>
        <rFont val="Arial Narrow"/>
        <family val="2"/>
        <charset val="238"/>
      </rPr>
      <t>Śruba</t>
    </r>
    <r>
      <rPr>
        <sz val="11"/>
        <rFont val="Arial Narrow"/>
        <family val="2"/>
        <charset val="238"/>
      </rPr>
      <t xml:space="preserve"> zaślepiająca  wysokości 0-15 i kompresyjna z gniazdem gwiazdkowym.</t>
    </r>
  </si>
  <si>
    <r>
      <rPr>
        <b/>
        <sz val="11"/>
        <rFont val="Arial Narrow"/>
        <family val="2"/>
        <charset val="238"/>
      </rPr>
      <t>Gwóźdź śródszpikowy typu Gamma</t>
    </r>
    <r>
      <rPr>
        <sz val="11"/>
        <rFont val="Arial Narrow"/>
        <family val="2"/>
        <charset val="238"/>
      </rPr>
      <t xml:space="preserve"> tytanowy, o kącie trzonowo- szyjkowym 125-135°, kaniulowane, średnica gwoździa w części bliższej od 16-17mm, blokowane doszyjkowo jedną śrubą kaniulowaną Ø10,5-11 mm lub dwiema śrubami kaniulowanymi, Ø gwoździa w części trzonowej 10-12 mm, dł. gwoździa 180-200 mm, poszczególne średnice barwione odmiennymi kolorami w celu ułatwienia identyfikacji.</t>
    </r>
  </si>
  <si>
    <r>
      <rPr>
        <b/>
        <sz val="11"/>
        <rFont val="Arial Narrow"/>
        <family val="2"/>
        <charset val="238"/>
      </rPr>
      <t>Śruba</t>
    </r>
    <r>
      <rPr>
        <sz val="11"/>
        <rFont val="Arial Narrow"/>
        <family val="2"/>
        <charset val="238"/>
      </rPr>
      <t xml:space="preserve"> zespalająca kaniulowana  Ø 10,5-11mm dł.75-120 z kołnierzem zabezpieczającym przed migracją, śruby pakowane sterylnie w oddzielnych zafoliowanych i oznakowanych pudełkach.</t>
    </r>
  </si>
  <si>
    <r>
      <rPr>
        <b/>
        <sz val="11"/>
        <rFont val="Arial Narrow"/>
        <family val="2"/>
        <charset val="238"/>
      </rPr>
      <t>Śruba lita</t>
    </r>
    <r>
      <rPr>
        <sz val="11"/>
        <rFont val="Arial Narrow"/>
        <family val="2"/>
        <charset val="238"/>
      </rPr>
      <t xml:space="preserve"> lub kaniulowana antyrotacyjna Ø 5,0-6,5m dł.70-110, śruby pakowane sterylnie w oddzielnych zafoliowanych i oznakowanych pudełkach.</t>
    </r>
  </si>
  <si>
    <r>
      <rPr>
        <b/>
        <sz val="11"/>
        <rFont val="Arial Narrow"/>
        <family val="2"/>
        <charset val="238"/>
      </rPr>
      <t>Wkręt blokujący</t>
    </r>
    <r>
      <rPr>
        <sz val="11"/>
        <rFont val="Arial Narrow"/>
        <family val="2"/>
        <charset val="238"/>
      </rPr>
      <t xml:space="preserve"> Ø 4,5-5,5 mm z łbem cylindrycznym, dł. 30-80 mm.</t>
    </r>
  </si>
  <si>
    <r>
      <rPr>
        <b/>
        <sz val="11"/>
        <rFont val="Arial Narrow"/>
        <family val="2"/>
        <charset val="238"/>
      </rPr>
      <t>Gwóźdź śródszpikowy krętarzowy tytanowy</t>
    </r>
    <r>
      <rPr>
        <sz val="11"/>
        <rFont val="Arial Narrow"/>
        <family val="2"/>
        <charset val="238"/>
      </rPr>
      <t>, długi, lewy i prawy , kaniulowany o kącie trzonowo- szyjkowym 125, 130, 135°, z możliwością użycia drugiej śruby szyjkowej , oraz z profilowanym przejściem (spłaszczeniem) części stożkowej gwoździa ułatwiającym jego implantację. Średnica gwoździa 10-11mm, dł. 280-420mm, gwoździe pakowane sterylnie w oddzielnych zafoliowanych i oznakowanych pudełkach.</t>
    </r>
  </si>
  <si>
    <r>
      <rPr>
        <b/>
        <sz val="11"/>
        <rFont val="Arial Narrow"/>
        <family val="2"/>
        <charset val="238"/>
      </rPr>
      <t>Płytka tytanowa blokowana prosta szeroka,</t>
    </r>
    <r>
      <rPr>
        <sz val="11"/>
        <rFont val="Arial Narrow"/>
        <family val="2"/>
        <charset val="238"/>
      </rPr>
      <t xml:space="preserve"> z ograniczonym kontaktem gr.5,7mm, szer.18mm, posiadająca 6-14 oddzielnych otworów gwintowanych i min. dwóch otworów kompresyjnych, otwory kompresyjne pod wkręty fi 4,5mm z profilowaną górną i dolną krawędzią, umożliwiające dwukierunkową kompresję, otwory gwintowane z gwintem na całym obwodzie pod wkręty Ø 5,0mm, Płytki barwione na kolor odpowiadający kolorowi wkrętów blokowanych z nimi współpracujących. min. 3 otwory pod druty Kirschnera do wstępnej stabilizacji.</t>
    </r>
  </si>
  <si>
    <r>
      <rPr>
        <b/>
        <sz val="11"/>
        <rFont val="Arial Narrow"/>
        <family val="2"/>
        <charset val="238"/>
      </rPr>
      <t>Płytka tytanowa kłykciowa udowa</t>
    </r>
    <r>
      <rPr>
        <sz val="11"/>
        <rFont val="Arial Narrow"/>
        <family val="2"/>
        <charset val="238"/>
      </rPr>
      <t>, kształtowana anatomicznie, z ograniczonym kontaktem prawa i lewa, blokowana w części kłykciowej wkrętem kaniulowanym gąbczastym Ø 7,3mm i min. 5-ma wkrętami blokowanymi fi 5,0mm i jednym korowym Ø 4,5mm; w części trzonowej posiadająca 4-16 otworów gwintowanych w tym  min. 1 otwór kompresyjny pod wkręt Ø 4,5mm, z możliwością dwukierunkowej kompresji, otwory gwintowane z gwintem na całym obwodzie pod wkręt Ø 5,0mm, płytki barwione na kolor odpowiadający kolorowi wkrętów blokowanych z nimi współpracujących.</t>
    </r>
  </si>
  <si>
    <r>
      <rPr>
        <b/>
        <sz val="11"/>
        <rFont val="Arial Narrow"/>
        <family val="2"/>
        <charset val="238"/>
      </rPr>
      <t>Płytka udowa bliższa, tytanowa</t>
    </r>
    <r>
      <rPr>
        <sz val="11"/>
        <rFont val="Arial Narrow"/>
        <family val="2"/>
        <charset val="238"/>
      </rPr>
      <t>, anatomicznie kształtowana, z ograniczonym kontaktem lewa i prawa, posiadająca 3 otwory gwintowane w części nakrętarzowej, z czego min. 2 pod wkręty gąbczaste kaniulowane śr.7,3mm, oraz 2-10 oddzielnych otworów, gwintowanych i kompresyjnych w części trzonowej odpowiednio pod wkręty z łbem gwintowanym śr. 5,0mm i z łbem zaokrąglonym śr. 4,5mm. Płytki barwione na kolor odpowiadający kolorowi wkrętów z łbem gwintowanym z nimi współpracujących.</t>
    </r>
  </si>
  <si>
    <r>
      <rPr>
        <b/>
        <sz val="11"/>
        <rFont val="Arial Narrow"/>
        <family val="2"/>
        <charset val="238"/>
      </rPr>
      <t>Wkręty do płyt tytanowych blokowanych</t>
    </r>
    <r>
      <rPr>
        <sz val="11"/>
        <rFont val="Arial Narrow"/>
        <family val="2"/>
        <charset val="238"/>
      </rPr>
      <t xml:space="preserve">  z łbem gwintowanym śr. 5,0mm dł. 20-95mm, łeb z częścią gwintowaną walcową  i niegwintowaną, dociskową. Wkręty barwione w kolorze płyt z jakimi współpracują i każda średnica w innym kolorze dla ułatwienia identyfikacji. Gniazda gwiazdkowe.</t>
    </r>
  </si>
  <si>
    <r>
      <rPr>
        <b/>
        <sz val="11"/>
        <rFont val="Arial Narrow"/>
        <family val="2"/>
        <charset val="238"/>
      </rPr>
      <t>Wkręty do płyt tytanowych blokowanych</t>
    </r>
    <r>
      <rPr>
        <sz val="11"/>
        <rFont val="Arial Narrow"/>
        <family val="2"/>
        <charset val="238"/>
      </rPr>
      <t xml:space="preserve">  z łbem gwintowanym śr. 7,3mm, kaniulowany dł. 60-95mm, łeb z częścią gwintowaną walcową  i niegwintowaną, dociskową. Również wkręty gąbczaste o śr.5,4mm dł.35-80mm. Wkręty barwione w kolorze płyt z jakimi współpracują. Gniazda gwiazdkowe.</t>
    </r>
  </si>
  <si>
    <r>
      <rPr>
        <b/>
        <sz val="11"/>
        <rFont val="Arial Narrow"/>
        <family val="2"/>
        <charset val="238"/>
      </rPr>
      <t>Wkręty tytanowe korowe</t>
    </r>
    <r>
      <rPr>
        <sz val="11"/>
        <rFont val="Arial Narrow"/>
        <family val="2"/>
        <charset val="238"/>
      </rPr>
      <t xml:space="preserve"> z łbem zaokrąglonym i gniazdem gwiazdkowym barwione na kolor inny niż wkręty blokowane, śr. 4,5mm dł.20-95 mm.</t>
    </r>
  </si>
  <si>
    <r>
      <rPr>
        <b/>
        <sz val="11"/>
        <rFont val="Arial Narrow"/>
        <family val="2"/>
        <charset val="238"/>
      </rPr>
      <t xml:space="preserve">Płytki tytanowe blokowane do palucha koślawego </t>
    </r>
    <r>
      <rPr>
        <sz val="11"/>
        <rFont val="Arial Narrow"/>
        <family val="2"/>
        <charset val="238"/>
      </rPr>
      <t>grubości do 1,8mm, otwory gwintowane pod wkręty Ø 2,4mm, skośne T lewe i prawe, w trzech długościach 28,30,32mm oraz X-kształtne, płytki barwione w kolorze wkrętów z nimi współpracujących.</t>
    </r>
  </si>
  <si>
    <r>
      <rPr>
        <b/>
        <sz val="11"/>
        <rFont val="Arial Narrow"/>
        <family val="2"/>
        <charset val="238"/>
      </rPr>
      <t>Wkręty tytanowe</t>
    </r>
    <r>
      <rPr>
        <sz val="11"/>
        <rFont val="Arial Narrow"/>
        <family val="2"/>
        <charset val="238"/>
      </rPr>
      <t xml:space="preserve"> z łbem gwintowanym i gniazdem gwiazdkowym śr. 2,4mm, dł.8-30mm</t>
    </r>
  </si>
  <si>
    <r>
      <rPr>
        <b/>
        <sz val="11"/>
        <rFont val="Arial Narrow"/>
        <family val="2"/>
        <charset val="238"/>
      </rPr>
      <t>Wkręt samogwintujący do kości korowej</t>
    </r>
    <r>
      <rPr>
        <sz val="11"/>
        <rFont val="Arial Narrow"/>
        <family val="2"/>
        <charset val="238"/>
      </rPr>
      <t xml:space="preserve"> Ø 3,5 dł.10-110, fi4,5 dł.12-110mm, Ø 4,5 z częściowym gwintem dł.26-80</t>
    </r>
  </si>
  <si>
    <r>
      <rPr>
        <b/>
        <sz val="11"/>
        <rFont val="Arial Narrow"/>
        <family val="2"/>
        <charset val="238"/>
      </rPr>
      <t xml:space="preserve">Wkręt samogwintujący do kości gąbczaste </t>
    </r>
    <r>
      <rPr>
        <sz val="11"/>
        <rFont val="Arial Narrow"/>
        <family val="2"/>
        <charset val="238"/>
      </rPr>
      <t>Ø 4,5 dł.25-120 (gwint częściowy i na całej długości), Ø 6,5 dł. 25-120 (gwint częściowy 16 i 32 i na całej długości).</t>
    </r>
  </si>
  <si>
    <r>
      <rPr>
        <b/>
        <sz val="11"/>
        <rFont val="Arial Narrow"/>
        <family val="2"/>
        <charset val="238"/>
      </rPr>
      <t xml:space="preserve">Wkręt samogwintujący korowy do kości drobnych </t>
    </r>
    <r>
      <rPr>
        <sz val="11"/>
        <rFont val="Arial Narrow"/>
        <family val="2"/>
        <charset val="238"/>
      </rPr>
      <t xml:space="preserve"> Ø2,0 dł.5-30mm, Ø 2,7 dł. 6-40mm.</t>
    </r>
  </si>
  <si>
    <r>
      <rPr>
        <b/>
        <sz val="11"/>
        <rFont val="Arial Narrow"/>
        <family val="2"/>
        <charset val="238"/>
      </rPr>
      <t>Wkręt samogwintujący gąbczasty</t>
    </r>
    <r>
      <rPr>
        <sz val="11"/>
        <rFont val="Arial Narrow"/>
        <family val="2"/>
        <charset val="238"/>
      </rPr>
      <t xml:space="preserve"> Ø 3,5 dł.10-60 (gwint częściowy), Ø 4,0 dł.18-60mm</t>
    </r>
  </si>
  <si>
    <r>
      <rPr>
        <b/>
        <sz val="11"/>
        <rFont val="Arial Narrow"/>
        <family val="2"/>
        <charset val="238"/>
      </rPr>
      <t>Wkręt kostkowy samogwintujący</t>
    </r>
    <r>
      <rPr>
        <sz val="11"/>
        <rFont val="Arial Narrow"/>
        <family val="2"/>
        <charset val="238"/>
      </rPr>
      <t xml:space="preserve"> Ø 4,5 dł.20-70mm.</t>
    </r>
  </si>
  <si>
    <r>
      <rPr>
        <b/>
        <sz val="11"/>
        <rFont val="Arial Narrow"/>
        <family val="2"/>
        <charset val="238"/>
      </rPr>
      <t xml:space="preserve">Wkręt kaniulowany </t>
    </r>
    <r>
      <rPr>
        <sz val="11"/>
        <rFont val="Arial Narrow"/>
        <family val="2"/>
        <charset val="238"/>
      </rPr>
      <t>Ø 3,5 dł.12-90mm (gwint częściowy i na całej długości) Ø 4,5 dł.12-70mm (gwint częściowy).</t>
    </r>
  </si>
  <si>
    <r>
      <rPr>
        <b/>
        <sz val="11"/>
        <rFont val="Arial Narrow"/>
        <family val="2"/>
        <charset val="238"/>
      </rPr>
      <t xml:space="preserve">Wkrętaki </t>
    </r>
    <r>
      <rPr>
        <sz val="11"/>
        <rFont val="Arial Narrow"/>
        <family val="2"/>
        <charset val="238"/>
      </rPr>
      <t>sześciokątne kaniulowane S2,5, S3,5, S5,0</t>
    </r>
  </si>
  <si>
    <r>
      <rPr>
        <b/>
        <sz val="11"/>
        <rFont val="Arial Narrow"/>
        <family val="2"/>
        <charset val="238"/>
      </rPr>
      <t>Wiertła</t>
    </r>
    <r>
      <rPr>
        <sz val="11"/>
        <rFont val="Arial Narrow"/>
        <family val="2"/>
        <charset val="238"/>
      </rPr>
      <t xml:space="preserve"> kaniulowane Ø 2,5/1,2/150, Ø 3,2/1,2/150, Ø 5,0/2,2/180</t>
    </r>
  </si>
  <si>
    <r>
      <rPr>
        <b/>
        <sz val="11"/>
        <rFont val="Arial Narrow"/>
        <family val="2"/>
        <charset val="238"/>
      </rPr>
      <t>Wiertła do kości</t>
    </r>
    <r>
      <rPr>
        <sz val="11"/>
        <rFont val="Arial Narrow"/>
        <family val="2"/>
        <charset val="238"/>
      </rPr>
      <t xml:space="preserve">  lite różne długości od fi1,0 do 4,5mm</t>
    </r>
  </si>
  <si>
    <r>
      <rPr>
        <b/>
        <sz val="11"/>
        <rFont val="Arial Narrow"/>
        <family val="2"/>
        <charset val="238"/>
      </rPr>
      <t>Gwóźdź udowy wsteczny tytanowy</t>
    </r>
    <r>
      <rPr>
        <sz val="11"/>
        <rFont val="Arial Narrow"/>
        <family val="2"/>
        <charset val="238"/>
      </rPr>
      <t xml:space="preserve"> posiadający min. 2 otwory pod wkręty Ø 6,5 mm i min. 6 otworów pod wkręty Ø 5,0 mm, minimum 2 otwory umożliwiające skośne wprowadzenie wkrętów w obrębie kłykci kości udowej.</t>
    </r>
  </si>
  <si>
    <r>
      <rPr>
        <b/>
        <sz val="11"/>
        <rFont val="Arial Narrow"/>
        <family val="2"/>
        <charset val="238"/>
      </rPr>
      <t>Śruba zaślepiająca tytanowa M8</t>
    </r>
    <r>
      <rPr>
        <sz val="11"/>
        <rFont val="Arial Narrow"/>
        <family val="2"/>
        <charset val="238"/>
      </rPr>
      <t xml:space="preserve"> do gwoździa udowego wstecznego niskoprofilowa.</t>
    </r>
  </si>
  <si>
    <r>
      <rPr>
        <b/>
        <sz val="11"/>
        <rFont val="Arial Narrow"/>
        <family val="2"/>
        <charset val="238"/>
      </rPr>
      <t>Nakrętka kolczysta tytanowa</t>
    </r>
    <r>
      <rPr>
        <sz val="11"/>
        <rFont val="Arial Narrow"/>
        <family val="2"/>
        <charset val="238"/>
      </rPr>
      <t xml:space="preserve"> współpracująca z wkrętem blokującym  Ø 6,5 mm.</t>
    </r>
  </si>
  <si>
    <r>
      <rPr>
        <b/>
        <sz val="11"/>
        <rFont val="Arial Narrow"/>
        <family val="2"/>
        <charset val="238"/>
      </rPr>
      <t>Zestaw blokujący do gwoździa udowego</t>
    </r>
    <r>
      <rPr>
        <sz val="11"/>
        <rFont val="Arial Narrow"/>
        <family val="2"/>
        <charset val="238"/>
      </rPr>
      <t xml:space="preserve"> wstecznego Tytanowy w zakresie dł. 50-90 mm.</t>
    </r>
  </si>
  <si>
    <r>
      <rPr>
        <b/>
        <sz val="11"/>
        <rFont val="Arial Narrow"/>
        <family val="2"/>
        <charset val="238"/>
      </rPr>
      <t>Wkręt kobaltowy z zaokrąglonym łbem</t>
    </r>
    <r>
      <rPr>
        <sz val="11"/>
        <rFont val="Arial Narrow"/>
        <family val="2"/>
        <charset val="238"/>
      </rPr>
      <t>, łeb wkrętu gwintowany skośnie, średnica 2,4 mm, długość 6-40 mm (skok co 2 mm), wkręty pakowane sterylnie w oddzielne, oznakowane pudełka kartonowe.</t>
    </r>
  </si>
  <si>
    <r>
      <rPr>
        <b/>
        <sz val="11"/>
        <rFont val="Arial Narrow"/>
        <family val="2"/>
        <charset val="238"/>
      </rPr>
      <t>Wkręt blokujący</t>
    </r>
    <r>
      <rPr>
        <sz val="11"/>
        <rFont val="Arial Narrow"/>
        <family val="2"/>
        <charset val="238"/>
      </rPr>
      <t xml:space="preserve"> kaniulowany z łbem gwintowanym, z gniazdem gwizdkowym fi5,0 i 5,5mm</t>
    </r>
  </si>
  <si>
    <r>
      <rPr>
        <b/>
        <sz val="11"/>
        <rFont val="Arial Narrow"/>
        <family val="2"/>
        <charset val="238"/>
      </rPr>
      <t>Płytki tytanowe blokowane do atrodezy stawu skokowego</t>
    </r>
    <r>
      <rPr>
        <sz val="11"/>
        <rFont val="Arial Narrow"/>
        <family val="2"/>
        <charset val="238"/>
      </rPr>
      <t>, formowane anatomicznie, grube, w min. czterech kształtach, przednioboczna, boczne, tylna, przednia, w obrębie danego kształtu min. dwie wersje długościowe, płytki posiadające otwory gwintowane pod wkręty fi5,0mm, fi4,5mm oraz fi5,4mm</t>
    </r>
  </si>
  <si>
    <r>
      <rPr>
        <b/>
        <sz val="11"/>
        <rFont val="Arial Narrow"/>
        <family val="2"/>
        <charset val="238"/>
      </rPr>
      <t xml:space="preserve">Płytki tytanowe blokowane udowe </t>
    </r>
    <r>
      <rPr>
        <sz val="11"/>
        <rFont val="Arial Narrow"/>
        <family val="2"/>
        <charset val="238"/>
      </rPr>
      <t>bliższe, anatomicznie kształtowane, do złamań okołoprotezowych, posiadające dwie wersje wygiecia części nakrętarzowej, min.2 haki nakrętarzowe stabilizujące płytę, posiadające 6-12 otw. gwintowanych w części trzonowej, min.8 otw. gwintowanych celujących parami z obu stron trzpienia endoprotezy</t>
    </r>
  </si>
  <si>
    <r>
      <rPr>
        <b/>
        <sz val="11"/>
        <rFont val="Arial Narrow"/>
        <family val="2"/>
        <charset val="238"/>
      </rPr>
      <t xml:space="preserve">Gwoździe śródszpikowe blokowane do kości ramiennej </t>
    </r>
    <r>
      <rPr>
        <sz val="11"/>
        <rFont val="Arial Narrow"/>
        <family val="2"/>
        <charset val="238"/>
      </rPr>
      <t>tytanowe,  kaniulowane, posiadające w części bliższej min. 5 otworów gwintowanych, usytuowanych wielopłaszczyznowo oraz jeden owalny: łagodne przejście stożkowe części bliższej w dalszą, śr. części bliższej max. 9mm, gwoździe kaniulowane Ø 6-9mm, dł. 200-300mm, również gwoździe ramienne krótkie w średnicach 8 i 9mm, dł. gwoździa krótkiego 150mm, gwoździe pakowane sterylnie w oddzielnych, zafoliowanych i oznakowanych pudełkach.</t>
    </r>
  </si>
  <si>
    <r>
      <rPr>
        <b/>
        <sz val="11"/>
        <rFont val="Arial Narrow"/>
        <family val="2"/>
        <charset val="238"/>
      </rPr>
      <t xml:space="preserve">Wkręt blokujący </t>
    </r>
    <r>
      <rPr>
        <sz val="11"/>
        <rFont val="Arial Narrow"/>
        <family val="2"/>
        <charset val="238"/>
      </rPr>
      <t xml:space="preserve">  Ø 3,0 z gniazdem gwiazdkowym , dł. 20-50mm</t>
    </r>
  </si>
  <si>
    <r>
      <rPr>
        <b/>
        <sz val="11"/>
        <rFont val="Arial Narrow"/>
        <family val="2"/>
        <charset val="238"/>
      </rPr>
      <t xml:space="preserve">Wkręt blokujący </t>
    </r>
    <r>
      <rPr>
        <sz val="11"/>
        <rFont val="Arial Narrow"/>
        <family val="2"/>
        <charset val="238"/>
      </rPr>
      <t xml:space="preserve"> Ø 4,0 i 4,5mm z gniazdem gwiazdkowym dł. 25-70mm</t>
    </r>
  </si>
  <si>
    <r>
      <rPr>
        <b/>
        <sz val="11"/>
        <rFont val="Arial Narrow"/>
        <family val="2"/>
        <charset val="238"/>
      </rPr>
      <t xml:space="preserve">Gwoździe śródszpikowe do kości przedramienia </t>
    </r>
    <r>
      <rPr>
        <sz val="11"/>
        <rFont val="Arial Narrow"/>
        <family val="2"/>
        <charset val="238"/>
      </rPr>
      <t>tytanowe, lite, zwykłe i z kompresją, o średnicy 4-5mm, dł. 180-260mm.</t>
    </r>
  </si>
  <si>
    <r>
      <rPr>
        <b/>
        <sz val="11"/>
        <rFont val="Arial Narrow"/>
        <family val="2"/>
        <charset val="238"/>
      </rPr>
      <t>Wkręt blokujący</t>
    </r>
    <r>
      <rPr>
        <sz val="11"/>
        <rFont val="Arial Narrow"/>
        <family val="2"/>
        <charset val="238"/>
      </rPr>
      <t xml:space="preserve">  Ø 1,5/2,7mm </t>
    </r>
  </si>
  <si>
    <r>
      <rPr>
        <b/>
        <sz val="11"/>
        <rFont val="Arial Narrow"/>
        <family val="2"/>
        <charset val="238"/>
      </rPr>
      <t>Wkręt blokujący</t>
    </r>
    <r>
      <rPr>
        <sz val="11"/>
        <rFont val="Arial Narrow"/>
        <family val="2"/>
        <charset val="238"/>
      </rPr>
      <t xml:space="preserve"> Ø 2,7mm</t>
    </r>
  </si>
  <si>
    <r>
      <rPr>
        <b/>
        <sz val="11"/>
        <rFont val="Arial Narrow"/>
        <family val="2"/>
        <charset val="238"/>
      </rPr>
      <t xml:space="preserve">Płytka tytanowa do dalszej nasady kości promieniowej </t>
    </r>
    <r>
      <rPr>
        <sz val="11"/>
        <rFont val="Arial Narrow"/>
        <family val="2"/>
        <charset val="238"/>
      </rPr>
      <t>anatomicznie kształtowana, blokowana, szeroka i wąska dłoniowa, prawa i lewa, oraz L, T- kształtna i prosta grzbietowa, otwory gwintowane w części nasadowej pod wkręty fi 2,4mm ustawione kątowo, a w części trzonowej 3-5 oddzielnych otworów  gwintowanych oraz min. 2 otwory kompresyjne, otwory gwintowane posiadające gwint na całym obwodzie, a otwory kompresyjne pod wkręty fi 2,7mm dające możliwość dwukierunkowej kompresji. Płytki barwione na kolor odpowiadający wkrętom blokowanym z jakimi współpracują.</t>
    </r>
  </si>
  <si>
    <r>
      <rPr>
        <b/>
        <sz val="11"/>
        <rFont val="Arial Narrow"/>
        <family val="2"/>
        <charset val="238"/>
      </rPr>
      <t xml:space="preserve">Płytka tytanowa do nasady bliższej kości ramiennej </t>
    </r>
    <r>
      <rPr>
        <sz val="11"/>
        <rFont val="Arial Narrow"/>
        <family val="2"/>
        <charset val="238"/>
      </rPr>
      <t xml:space="preserve">z ograniczonym kontaktem,  anatomicznie kształtowana, posiadająca min. 9 otworów gwintowanych w części nasadowej o wielokierunkowym ustawieniu kątowym pod wkręty Ø 3,5mm. W części trzonowej 3-8 par oddzielnych otworów, gwintowanego z gwintem na całym obwodzie i kompresyjnego dającego możliwość dwukierunkowej kompresji. Płytka powinna posiadać min. 9 otworów pod druty Kirschnera śr. 2,0mm do tymczasowego ustalenia, w tym min. 6 z podcięciami ułatwiającymi szycie.  </t>
    </r>
  </si>
  <si>
    <r>
      <rPr>
        <b/>
        <sz val="11"/>
        <rFont val="Arial Narrow"/>
        <family val="2"/>
        <charset val="238"/>
      </rPr>
      <t>Płytka rekonstrukcyjna (łańcuszkowa),</t>
    </r>
    <r>
      <rPr>
        <sz val="11"/>
        <rFont val="Arial Narrow"/>
        <family val="2"/>
        <charset val="238"/>
      </rPr>
      <t xml:space="preserve"> tytanowa, blokowana , prosta, o grubości 2,8mm i szer.11mm, posiadająca 4-12 otworów gwintowanych z gwintem na całym obwodzie i min. 2 otwory kompresyjne dające możliwość dwukierunkowej kompresji. Otwory pod wkręty Ø 3,5mm  </t>
    </r>
  </si>
  <si>
    <r>
      <rPr>
        <b/>
        <sz val="11"/>
        <rFont val="Arial Narrow"/>
        <family val="2"/>
        <charset val="238"/>
      </rPr>
      <t>Płytka tytanowa rekonstrukcyjna blokowana</t>
    </r>
    <r>
      <rPr>
        <sz val="11"/>
        <rFont val="Arial Narrow"/>
        <family val="2"/>
        <charset val="238"/>
      </rPr>
      <t xml:space="preserve"> , prosta, grubości 1,8mm, posiadająca 3-10 otworów gwintowanych z gwintem na całym obwodzie i min. 2 otwory kompresyjne dające możliwość dwukierunkowej kompresji. Otwory gwintowane pod wkręty fi2,4mm, a otwory kompresyjne pod wkręty korowe fi2,7mm, implanty sterylne w oddzielnych oznakowanych pudełkach</t>
    </r>
  </si>
  <si>
    <r>
      <rPr>
        <b/>
        <sz val="11"/>
        <rFont val="Arial Narrow"/>
        <family val="2"/>
        <charset val="238"/>
      </rPr>
      <t>Płytki blokowane ramienne dalsze tytanowe</t>
    </r>
    <r>
      <rPr>
        <sz val="11"/>
        <rFont val="Arial Narrow"/>
        <family val="2"/>
        <charset val="238"/>
      </rPr>
      <t>, anatomicznie kształtowane, lewe i prawe, stosowane parami lub pojedynczo, płytki przyśrodkowe posiadające min. 4 otwory gwintowane w części nasadowej i 3-6 par oddzielnych otworów, kompresyjnego i gwintowanego w części trzonowej, płytki grzbietowo-boczne posiadające min. 5 otworów gwintowanych w części nasadowej oraz 3-6 par oddzielnych otworów, kompresyjnego i gwintowanego w części trzonowej, otwory gwintowane z gwintem na całym obwodzie, a otwory kompresyjne dające możliwość dwukierunkowej kompresji, płytki barwione w kolorze wkrętów z łbem gwintowanym, z którymi współpracują.</t>
    </r>
  </si>
  <si>
    <r>
      <rPr>
        <b/>
        <sz val="11"/>
        <rFont val="Arial Narrow"/>
        <family val="2"/>
        <charset val="238"/>
      </rPr>
      <t>Płytka blokowana do wyrostka łokciowego tytanowa</t>
    </r>
    <r>
      <rPr>
        <sz val="11"/>
        <rFont val="Arial Narrow"/>
        <family val="2"/>
        <charset val="238"/>
      </rPr>
      <t>, anatomicznie kształtowana, posiadająca ząbkowaną część trzymającą wyrostek, lewa i prawa, posiadająca min. 7 otworów gwintowanych pod wkręty fi3,5mm w części nasadowej i okolicy wyrostka oraz 2-10 par oddzielnych otworów, kompresyjnego i gwintowanego, w części trzonowej. Płytki barwione na kolor wkrętów z łbem gwintowanym, z którymi współpracuje.</t>
    </r>
  </si>
  <si>
    <r>
      <rPr>
        <b/>
        <sz val="11"/>
        <rFont val="Arial Narrow"/>
        <family val="2"/>
        <charset val="238"/>
      </rPr>
      <t>Płytka blokowana do obojczyka tytanowa,</t>
    </r>
    <r>
      <rPr>
        <sz val="11"/>
        <rFont val="Arial Narrow"/>
        <family val="2"/>
        <charset val="238"/>
      </rPr>
      <t xml:space="preserve"> S-kształtna w dwóch wersjach, trzonowej i trzonowo-nasadowej, kształtowana anatomicznie, posiadająca otwory gwintowane z gwintem na całym obwodzie pod wkręty fi3,5mm i 2,4mm, płytka w kilku długościach , również płytka obojczykowa hakowa, lewa i prawa, od 5-7 otw. gwintowanych pod wkręty fi3,5mm , wys. haka 12 i 15mm, grubość płytki min.3,5mm, płytki pakowane sterylnie w oddzielnych zafoliowanych pudełkach.</t>
    </r>
  </si>
  <si>
    <r>
      <rPr>
        <b/>
        <sz val="11"/>
        <rFont val="Arial Narrow"/>
        <family val="2"/>
        <charset val="238"/>
      </rPr>
      <t xml:space="preserve">Płytki blokowane do szyjki i głowy kości </t>
    </r>
    <r>
      <rPr>
        <sz val="11"/>
        <rFont val="Arial Narrow"/>
        <family val="2"/>
        <charset val="238"/>
      </rPr>
      <t>promieniowej tytanowe, w trzech wersjach kształtowych oraz lewe i prawe, posiadające otwory gwintowane z gwintem na całym obwodzie pokryte wkrętami fi2,4mm oraz min. 1 otwór kompresyjny dający możliwość dwukierunkowej kompresji.</t>
    </r>
  </si>
  <si>
    <r>
      <rPr>
        <b/>
        <sz val="11"/>
        <rFont val="Arial Narrow"/>
        <family val="2"/>
        <charset val="238"/>
      </rPr>
      <t>Wkręty do płyt tytanowych blokowanych</t>
    </r>
    <r>
      <rPr>
        <sz val="11"/>
        <rFont val="Arial Narrow"/>
        <family val="2"/>
        <charset val="238"/>
      </rPr>
      <t xml:space="preserve">  z łbem gwintowanym i gniazdem gwiazdkowym, śr. 3,5mm dł. 12-85mm, łeb z częścią gwintowaną walcową  i niegwintowaną, dociskową. Wkręty barwione w kolorze płyt z jakimi współpracują i każda średnica w innym kolorze dla ułatwienia identyfikacji  oraz wkręty fi 2,4 mm dł. 10-40 mm.</t>
    </r>
  </si>
  <si>
    <r>
      <rPr>
        <b/>
        <sz val="11"/>
        <rFont val="Arial Narrow"/>
        <family val="2"/>
        <charset val="238"/>
      </rPr>
      <t xml:space="preserve">Wkręty do płyt tytanowych blokowanych </t>
    </r>
    <r>
      <rPr>
        <sz val="11"/>
        <rFont val="Arial Narrow"/>
        <family val="2"/>
        <charset val="238"/>
      </rPr>
      <t xml:space="preserve"> z łbem gwintowanym i gniazdem gwiazdkowym,  śr. 2,4mm dł. 6-40mm, łeb z częścią gwintowaną walcową  i niegwintowaną, dociskową. Wkręty barwione w kolorze płyt z jakimi współpracują i każda średnica w innym kolorze dla ułatwienia identyfikacji.</t>
    </r>
  </si>
  <si>
    <r>
      <rPr>
        <b/>
        <sz val="11"/>
        <rFont val="Arial Narrow"/>
        <family val="2"/>
        <charset val="238"/>
      </rPr>
      <t>Wkręty tytanowe korowe</t>
    </r>
    <r>
      <rPr>
        <sz val="11"/>
        <rFont val="Arial Narrow"/>
        <family val="2"/>
        <charset val="238"/>
      </rPr>
      <t xml:space="preserve"> z łbem zaokrąglonym i gniazdem gwiazdkowym, barwione na kolor inny niż wkręty blokowane, śr. 3,5mm dł.12-85 mm</t>
    </r>
  </si>
  <si>
    <r>
      <rPr>
        <b/>
        <sz val="11"/>
        <rFont val="Arial Narrow"/>
        <family val="2"/>
        <charset val="238"/>
      </rPr>
      <t>Wkręty</t>
    </r>
    <r>
      <rPr>
        <sz val="11"/>
        <rFont val="Arial Narrow"/>
        <family val="2"/>
        <charset val="238"/>
      </rPr>
      <t xml:space="preserve"> tytanowe korowe Wkręty tytanowe korowe z łbem zaokrąglonym i gniazdem gwiazdkowym, barwione na kolor inny niż wkręty blokowane, śr. 2,7mm dł.8-40 mm.</t>
    </r>
  </si>
  <si>
    <r>
      <rPr>
        <b/>
        <sz val="11"/>
        <rFont val="Arial Narrow"/>
        <family val="2"/>
        <charset val="238"/>
      </rPr>
      <t>Druty prowadzące Kirschnera</t>
    </r>
    <r>
      <rPr>
        <sz val="11"/>
        <rFont val="Arial Narrow"/>
        <family val="2"/>
        <charset val="238"/>
      </rPr>
      <t xml:space="preserve"> Ø 1,0/220</t>
    </r>
  </si>
  <si>
    <r>
      <rPr>
        <b/>
        <sz val="11"/>
        <rFont val="Arial Narrow"/>
        <family val="2"/>
        <charset val="238"/>
      </rPr>
      <t>Enoproteza głowy kości promieniowej, bipolarna</t>
    </r>
    <r>
      <rPr>
        <sz val="11"/>
        <rFont val="Arial Narrow"/>
        <family val="2"/>
        <charset val="238"/>
      </rPr>
      <t xml:space="preserve"> trzpienie i głowy sterylne, pakowane oddzielnie w zafoliowane, oznakowane pudełka, głowa endoprotezy dostępna w min. 3 wysokościach (10,12,14mm) i 3 średnicach (20,22,24mm) komplet składa się z jednej głowy i jednego trzpienia.</t>
    </r>
  </si>
  <si>
    <r>
      <rPr>
        <b/>
        <sz val="11"/>
        <rFont val="Arial Narrow"/>
        <family val="2"/>
        <charset val="238"/>
      </rPr>
      <t>Gwóźdź Kirschnera gwintowany</t>
    </r>
    <r>
      <rPr>
        <sz val="11"/>
        <rFont val="Arial Narrow"/>
        <family val="2"/>
        <charset val="238"/>
      </rPr>
      <t xml:space="preserve">  Ø 1,6 do2,5mm dł.150-310mm</t>
    </r>
  </si>
  <si>
    <r>
      <rPr>
        <b/>
        <sz val="11"/>
        <rFont val="Arial Narrow"/>
        <family val="2"/>
        <charset val="238"/>
      </rPr>
      <t>Elastyczny drut chirurgiczny  do cerklażu</t>
    </r>
    <r>
      <rPr>
        <sz val="11"/>
        <rFont val="Arial Narrow"/>
        <family val="2"/>
        <charset val="238"/>
      </rPr>
      <t xml:space="preserve"> Ø 0,2-2,0 dł.10m</t>
    </r>
  </si>
  <si>
    <r>
      <rPr>
        <b/>
        <sz val="11"/>
        <rFont val="Arial Narrow"/>
        <family val="2"/>
        <charset val="238"/>
      </rPr>
      <t xml:space="preserve">Gwóźdź Kirschnera </t>
    </r>
    <r>
      <rPr>
        <sz val="11"/>
        <rFont val="Arial Narrow"/>
        <family val="2"/>
        <charset val="238"/>
      </rPr>
      <t xml:space="preserve"> Ø 1,0-2,5 dł.150 i 210mm</t>
    </r>
  </si>
  <si>
    <r>
      <rPr>
        <b/>
        <sz val="11"/>
        <rFont val="Arial Narrow"/>
        <family val="2"/>
        <charset val="238"/>
      </rPr>
      <t>Gwóźdź Kirschnera</t>
    </r>
    <r>
      <rPr>
        <sz val="11"/>
        <rFont val="Arial Narrow"/>
        <family val="2"/>
        <charset val="238"/>
      </rPr>
      <t xml:space="preserve"> Ø 1,0-3,0 dł.310mm</t>
    </r>
  </si>
  <si>
    <r>
      <rPr>
        <b/>
        <sz val="11"/>
        <rFont val="Arial Narrow"/>
        <family val="2"/>
        <charset val="238"/>
      </rPr>
      <t>Gwóźdź Kirschnera</t>
    </r>
    <r>
      <rPr>
        <sz val="11"/>
        <rFont val="Arial Narrow"/>
        <family val="2"/>
        <charset val="238"/>
      </rPr>
      <t xml:space="preserve"> Ø 1,5-3,0 dł.380mm</t>
    </r>
  </si>
  <si>
    <r>
      <rPr>
        <b/>
        <sz val="11"/>
        <rFont val="Arial Narrow"/>
        <family val="2"/>
        <charset val="238"/>
      </rPr>
      <t>Płytki kostne drobne</t>
    </r>
    <r>
      <rPr>
        <sz val="11"/>
        <rFont val="Arial Narrow"/>
        <family val="2"/>
        <charset val="238"/>
      </rPr>
      <t xml:space="preserve"> grubość 5 i 7mm, pod wkręty Ø 1,5-2,7mm</t>
    </r>
  </si>
  <si>
    <r>
      <rPr>
        <b/>
        <sz val="11"/>
        <rFont val="Arial Narrow"/>
        <family val="2"/>
        <charset val="238"/>
      </rPr>
      <t>Gwóźdź Kirschnera tytanowy (bezniklowy),</t>
    </r>
    <r>
      <rPr>
        <sz val="11"/>
        <rFont val="Arial Narrow"/>
        <family val="2"/>
        <charset val="238"/>
      </rPr>
      <t xml:space="preserve"> Ø 1,5-2,0</t>
    </r>
  </si>
  <si>
    <t>87.</t>
  </si>
  <si>
    <t>88.</t>
  </si>
  <si>
    <r>
      <rPr>
        <b/>
        <sz val="11"/>
        <rFont val="Arial Narrow"/>
        <family val="2"/>
        <charset val="238"/>
      </rPr>
      <t>Element udowy cementowany</t>
    </r>
    <r>
      <rPr>
        <sz val="11"/>
        <rFont val="Arial Narrow"/>
        <family val="2"/>
        <charset val="238"/>
      </rPr>
      <t>, anatomiczny (prawy i lewy) o proporcjonalnym i stopniowo zmniejszającym się promieniu. W opcji CR i PS. Grubość w części tylnej dla opcji PS 9mm, a dla opcji CR 8mm. W opcji PS, klatka międzykłykciowa o nachyleniu 18°. Wykonany ze stopu CoCr, w 14 rozmiarach dla każdej ze stron w tym 10 standard oraz 4 wąskie.</t>
    </r>
  </si>
  <si>
    <r>
      <rPr>
        <b/>
        <sz val="11"/>
        <rFont val="Arial Narrow"/>
        <family val="2"/>
        <charset val="238"/>
      </rPr>
      <t xml:space="preserve">Element rzepkowy </t>
    </r>
    <r>
      <rPr>
        <sz val="11"/>
        <rFont val="Arial Narrow"/>
        <family val="2"/>
        <charset val="238"/>
      </rPr>
      <t>wykonany z polietylenu z przeciwutleniaczem Pentaerythritol Tetrakis stabilizującym wolne rodniki. W opcji okrągły i anatomiczny w rozmiarach 29, 32, 35, 38 i 41mm.</t>
    </r>
  </si>
  <si>
    <r>
      <rPr>
        <b/>
        <sz val="11"/>
        <rFont val="Arial Narrow"/>
        <family val="2"/>
        <charset val="238"/>
      </rPr>
      <t>Wkładka zatrzaskowa</t>
    </r>
    <r>
      <rPr>
        <sz val="11"/>
        <rFont val="Arial Narrow"/>
        <family val="2"/>
        <charset val="238"/>
      </rPr>
      <t xml:space="preserve"> wykonana z polietylenu z przeciwutleniaczem Pentaerythritol Tetrakis stabilizującym wolne rodniki. System zatrzaskowy minimalizujący mikroruchy wkładki do 16µm oraz pozwalający na połączenie elementu udowego i piszczelowego w zakresie +/- 2 rozmiary, wkładka zawsze jest w rozmiarze elementu udowego zachowując optymalne dopasowanie. Opcje CR/CS i PS w 10 rozmiarach o wysokościach 5, 6, 7, 8, 10, 12, 16mm oraz w opcji PS dodatkowo 18 i 20mm.</t>
    </r>
  </si>
  <si>
    <r>
      <rPr>
        <b/>
        <sz val="11"/>
        <rFont val="Arial Narrow"/>
        <family val="2"/>
        <charset val="238"/>
      </rPr>
      <t xml:space="preserve">Wkładka rotacyjna </t>
    </r>
    <r>
      <rPr>
        <sz val="11"/>
        <rFont val="Arial Narrow"/>
        <family val="2"/>
        <charset val="238"/>
      </rPr>
      <t>wykonana z polietylenu z przeciwutleniaczem Pentaerythritol Tetrakis stabilizującym wolne rodniki. System pozwalający na połączenie elementu udowego i piszczelowego w zakresie +/- 2 rozmiary, wkładka zawsze jest w rozmiarze elementu udowego zachowując optymalne dopasowanie. Opcje CR/CS i PS w 10 rozmiarach o wysokościach 5, 6, 7, 8, 10, 12, 16mm oraz w opcji PS dodatkowo 18 i 20mm.</t>
    </r>
  </si>
  <si>
    <r>
      <rPr>
        <b/>
        <sz val="11"/>
        <rFont val="Arial Narrow"/>
        <family val="2"/>
        <charset val="238"/>
      </rPr>
      <t>Element piszczelowy stawu kolanowego</t>
    </r>
    <r>
      <rPr>
        <sz val="11"/>
        <rFont val="Arial Narrow"/>
        <family val="2"/>
        <charset val="238"/>
      </rPr>
      <t xml:space="preserve"> w opcji zatrzaskowej, </t>
    </r>
    <r>
      <rPr>
        <b/>
        <sz val="11"/>
        <rFont val="Arial Narrow"/>
        <family val="2"/>
        <charset val="238"/>
      </rPr>
      <t>cementowany</t>
    </r>
    <r>
      <rPr>
        <sz val="11"/>
        <rFont val="Arial Narrow"/>
        <family val="2"/>
        <charset val="238"/>
      </rPr>
      <t>, wykonany z CoCr z wysoce polerowaną powierzchnią górną oraz chropowatą powierzchnią dolną (microblast) posiadający 4 loże na cement z podcięciami 45° na obrzeżach (macrolock). Kompatybilny z wkładką zatrzaskową CR/CS i PS. W dolnej części posiada skrzydełka antyrotacyjne. Dostępny w 10 rozmiarach.</t>
    </r>
  </si>
  <si>
    <r>
      <rPr>
        <b/>
        <sz val="11"/>
        <rFont val="Arial Narrow"/>
        <family val="2"/>
        <charset val="238"/>
      </rPr>
      <t>Element piszczelowy stawu kolanowego</t>
    </r>
    <r>
      <rPr>
        <sz val="11"/>
        <rFont val="Arial Narrow"/>
        <family val="2"/>
        <charset val="238"/>
      </rPr>
      <t xml:space="preserve"> w opcji rotacyjnej, </t>
    </r>
    <r>
      <rPr>
        <b/>
        <sz val="11"/>
        <rFont val="Arial Narrow"/>
        <family val="2"/>
        <charset val="238"/>
      </rPr>
      <t>cementowany</t>
    </r>
    <r>
      <rPr>
        <sz val="11"/>
        <rFont val="Arial Narrow"/>
        <family val="2"/>
        <charset val="238"/>
      </rPr>
      <t>, wykonany z CoCr z wysoce polerowaną powierzchnią artykulacyjną oraz chropowatą powierzchnią dolną (microblast) posiadający 4 loże na cement z podcięciami 45° na obrzeżach (macrolock). Kompatybilny z wkładką rotacyjną CR/CS i PS. W dolnej części posiada skrzydełka antyrotacyjne. Dostępny w 10 rozmiarach.</t>
    </r>
  </si>
  <si>
    <r>
      <rPr>
        <b/>
        <sz val="11"/>
        <rFont val="Arial Narrow"/>
        <family val="2"/>
        <charset val="238"/>
      </rPr>
      <t>Endoproteza stawu kolanowego cementowa, bezcementowa.</t>
    </r>
    <r>
      <rPr>
        <sz val="11"/>
        <rFont val="Arial Narrow"/>
        <family val="2"/>
        <charset val="238"/>
      </rPr>
      <t xml:space="preserve"> Element udowy anatomiczny cementowy w min. 14 rozmiarach w tym 10 standard oraz 4 wąskie. Element udowy o proporcjonalnym i stopniowo zmiejsząjcym się promieniu zgięcia. Wykonany ze stopu CoCr o stałej grubości tylnej. Występujacy w opcji z zachowniem wizadła krzyżowego tylnego CR i wycięciem wiazadła krzyżowego tylnego PS.</t>
    </r>
  </si>
  <si>
    <r>
      <rPr>
        <b/>
        <sz val="11"/>
        <rFont val="Arial Narrow"/>
        <family val="2"/>
        <charset val="238"/>
      </rPr>
      <t xml:space="preserve">Endoproteza stawu kolanowego cementowa, bezcementowa. </t>
    </r>
    <r>
      <rPr>
        <sz val="11"/>
        <rFont val="Arial Narrow"/>
        <family val="2"/>
        <charset val="238"/>
      </rPr>
      <t xml:space="preserve">Komponent piszczelowy cementowy wykonany ze stopu CoCr w opcji MB i FB. W min. 10 rozmiarach. System zatrzaskowy minimalizujący mikroruchy wkładki. </t>
    </r>
  </si>
  <si>
    <r>
      <rPr>
        <b/>
        <sz val="11"/>
        <rFont val="Arial Narrow"/>
        <family val="2"/>
        <charset val="238"/>
      </rPr>
      <t xml:space="preserve">Endoproteza stawu kolanowego cementowa, bezcementowa. </t>
    </r>
    <r>
      <rPr>
        <sz val="11"/>
        <rFont val="Arial Narrow"/>
        <family val="2"/>
        <charset val="238"/>
      </rPr>
      <t>Wkładka polyetylenowa z przeciwutleniaczem stabilizującym wolne rodniki. W rozmiarach od 5 do 16mm w opcji CR oraz 5 do 20mm w opcji PS o przyroście 1-2mm w zależności od rozmiaru.</t>
    </r>
  </si>
  <si>
    <r>
      <rPr>
        <b/>
        <sz val="11"/>
        <rFont val="Arial Narrow"/>
        <family val="2"/>
        <charset val="238"/>
      </rPr>
      <t>Endoproteza stawu kolanowego cementowa, bezcementowa.</t>
    </r>
    <r>
      <rPr>
        <sz val="11"/>
        <rFont val="Arial Narrow"/>
        <family val="2"/>
        <charset val="238"/>
      </rPr>
      <t xml:space="preserve"> Komponent rzepkowy medializowany, okrągły i anatomiczny w rozmiarach od 29mm do 41mm.</t>
    </r>
  </si>
  <si>
    <r>
      <rPr>
        <b/>
        <sz val="11"/>
        <rFont val="Arial Narrow"/>
        <family val="2"/>
        <charset val="238"/>
      </rPr>
      <t xml:space="preserve">Taca piszczelowa cementowana, </t>
    </r>
    <r>
      <rPr>
        <sz val="11"/>
        <rFont val="Arial Narrow"/>
        <family val="2"/>
        <charset val="238"/>
      </rPr>
      <t>anatomiczna prawa/lewa, dostępna w 5 rozmiarach dla wersji MB i FB, wykonana ze stopu CoCrMo. Taca piszczelowa w formie monobloku.</t>
    </r>
  </si>
  <si>
    <r>
      <rPr>
        <b/>
        <sz val="11"/>
        <rFont val="Arial Narrow"/>
        <family val="2"/>
        <charset val="238"/>
      </rPr>
      <t xml:space="preserve">Wkładka polietylenowa, </t>
    </r>
    <r>
      <rPr>
        <sz val="11"/>
        <rFont val="Arial Narrow"/>
        <family val="2"/>
        <charset val="238"/>
      </rPr>
      <t>anatomiczna o grubościach od 10 mm do 18 mm dla wersji FB oraz od 12 mm do 18 mm dla wersji MB ze skokiem co 2 mm. Dla wersji FB wkładka dodatkowo mocowana śrubą.</t>
    </r>
  </si>
  <si>
    <r>
      <rPr>
        <b/>
        <sz val="11"/>
        <rFont val="Arial Narrow"/>
        <family val="2"/>
        <charset val="238"/>
      </rPr>
      <t xml:space="preserve">Taca piszczelowa cementowana, </t>
    </r>
    <r>
      <rPr>
        <sz val="11"/>
        <rFont val="Arial Narrow"/>
        <family val="2"/>
        <charset val="238"/>
      </rPr>
      <t>anatomiczna prawa/lewa, dostępna w 5 rozmiarach dla wersji MB i FB, wykonana ze stopu CoCrMo. Taca piszczelowa z możliwością rozbudowy o trzpienie przedłużające.</t>
    </r>
  </si>
  <si>
    <r>
      <rPr>
        <b/>
        <sz val="11"/>
        <rFont val="Arial Narrow"/>
        <family val="2"/>
        <charset val="238"/>
      </rPr>
      <t>Taca piszczelowa cementowana,</t>
    </r>
    <r>
      <rPr>
        <sz val="11"/>
        <rFont val="Arial Narrow"/>
        <family val="2"/>
        <charset val="238"/>
      </rPr>
      <t xml:space="preserve"> uniwersalna dla przedziału przyśrodkowego i bocznego, dostępna w 4 rozmiarach, każdy w 4 wysokościach: 7, 9, 11, 13 mm, o średnicy odpowiednio 45, 50, 55, 58 mm, w formie monobloku, wykonana z polietylenu.</t>
    </r>
  </si>
  <si>
    <r>
      <rPr>
        <b/>
        <sz val="11"/>
        <rFont val="Arial Narrow"/>
        <family val="2"/>
        <charset val="238"/>
      </rPr>
      <t>Część udowa cementowana,</t>
    </r>
    <r>
      <rPr>
        <sz val="11"/>
        <rFont val="Arial Narrow"/>
        <family val="2"/>
        <charset val="238"/>
      </rPr>
      <t xml:space="preserve"> uniwersalna dla przedziału przyśrodkowego i bocznego, dostępna w 4 rozmiarach, szerokość odpowiednio: 16, 17, 18, 20 mm, długość odpowiednio 40, 46, 52, 60 mm, wykonana ze stopu CoCrMo.</t>
    </r>
  </si>
  <si>
    <r>
      <rPr>
        <b/>
        <sz val="11"/>
        <rFont val="Arial Narrow"/>
        <family val="2"/>
        <charset val="238"/>
      </rPr>
      <t xml:space="preserve">Trzpień piszczelowy tytanowy, cementowany i bezcementowy, </t>
    </r>
    <r>
      <rPr>
        <sz val="11"/>
        <rFont val="Arial Narrow"/>
        <family val="2"/>
        <charset val="238"/>
      </rPr>
      <t>w trzech długościach: 50, 80, 120 mm.</t>
    </r>
  </si>
  <si>
    <r>
      <rPr>
        <b/>
        <sz val="11"/>
        <rFont val="Arial Narrow"/>
        <family val="2"/>
        <charset val="238"/>
      </rPr>
      <t>Część udowa cementowana,</t>
    </r>
    <r>
      <rPr>
        <sz val="11"/>
        <rFont val="Arial Narrow"/>
        <family val="2"/>
        <charset val="238"/>
      </rPr>
      <t xml:space="preserve"> anatomiczna prawa/lewa, dostępna w 8 rozmiarach w opcji z zachowaniem lub wycięciem PCL, wykonana ze stopu CoCrMo.</t>
    </r>
  </si>
  <si>
    <r>
      <rPr>
        <b/>
        <sz val="11"/>
        <rFont val="Arial Narrow"/>
        <family val="2"/>
        <charset val="238"/>
      </rPr>
      <t>Płytki blokowane tytanowe strzałkowe</t>
    </r>
    <r>
      <rPr>
        <sz val="11"/>
        <rFont val="Arial Narrow"/>
        <family val="2"/>
        <charset val="238"/>
      </rPr>
      <t xml:space="preserve"> dalsze boczne anatomicznie kształtowane, lewe i prawe, z min. 6 otworami gwintowanymi w części nasadowej oraz jednym owalnym, pod wkręty korowe fi 3,5mm, w części trzonowej posiadające 4-10 oddzielnych otworów, gwintowanych i kompresyjnych, otwory kompresyjne dające możliwość dwukierunkowej kompresji, a otwory gwintowane na całym obwodzie, płyty barwione na kolor odpowiadający kolorowi wkrętu blokowanego z jakim współpracują.</t>
    </r>
  </si>
  <si>
    <r>
      <rPr>
        <b/>
        <sz val="11"/>
        <rFont val="Arial Narrow"/>
        <family val="2"/>
        <charset val="238"/>
      </rPr>
      <t xml:space="preserve">Wkręty tytanowe korowe </t>
    </r>
    <r>
      <rPr>
        <sz val="11"/>
        <rFont val="Arial Narrow"/>
        <family val="2"/>
        <charset val="238"/>
      </rPr>
      <t>z łbem zaokrąglonym i gniazdem gwiazdkowym barwione na kolor inny niż wkręty blokowane, śr. 3,5mm dł.12-85 mm.</t>
    </r>
  </si>
  <si>
    <r>
      <rPr>
        <b/>
        <sz val="11"/>
        <rFont val="Arial Narrow"/>
        <family val="2"/>
        <charset val="238"/>
      </rPr>
      <t>Śruba</t>
    </r>
    <r>
      <rPr>
        <sz val="11"/>
        <rFont val="Arial Narrow"/>
        <family val="2"/>
        <charset val="238"/>
      </rPr>
      <t xml:space="preserve"> kompresyjna i ustalająca.</t>
    </r>
  </si>
  <si>
    <r>
      <rPr>
        <b/>
        <sz val="11"/>
        <rFont val="Arial Narrow"/>
        <family val="2"/>
        <charset val="238"/>
      </rPr>
      <t>Śruba</t>
    </r>
    <r>
      <rPr>
        <sz val="11"/>
        <rFont val="Arial Narrow"/>
        <family val="2"/>
        <charset val="238"/>
      </rPr>
      <t xml:space="preserve"> zaślepiająca do gwoździa i śruby zespalającej.</t>
    </r>
  </si>
  <si>
    <r>
      <rPr>
        <b/>
        <sz val="11"/>
        <rFont val="Arial Narrow"/>
        <family val="2"/>
        <charset val="238"/>
      </rPr>
      <t>Wkręt kaniulowany</t>
    </r>
    <r>
      <rPr>
        <sz val="11"/>
        <rFont val="Arial Narrow"/>
        <family val="2"/>
        <charset val="238"/>
      </rPr>
      <t xml:space="preserve"> Ø 5,0 dł.25-70mm oraz 7,0 dł.40-130mm (gwint częściowy).</t>
    </r>
  </si>
  <si>
    <r>
      <rPr>
        <b/>
        <sz val="11"/>
        <rFont val="Arial Narrow"/>
        <family val="2"/>
        <charset val="238"/>
      </rPr>
      <t xml:space="preserve">Podkładki </t>
    </r>
    <r>
      <rPr>
        <sz val="11"/>
        <rFont val="Arial Narrow"/>
        <family val="2"/>
        <charset val="238"/>
      </rPr>
      <t>pod wkręty różne.</t>
    </r>
  </si>
  <si>
    <r>
      <rPr>
        <b/>
        <sz val="11"/>
        <rFont val="Arial Narrow"/>
        <family val="2"/>
        <charset val="238"/>
      </rPr>
      <t>Płytka tytanowa blokowana piętowa łańcuszkowa</t>
    </r>
    <r>
      <rPr>
        <sz val="11"/>
        <rFont val="Arial Narrow"/>
        <family val="2"/>
        <charset val="238"/>
      </rPr>
      <t>, lewa i prawa, grub. do 2mm, z 14oma otworami gwintowanymi pod wkręty Ø 3,5mm, również płytka piętowa łukowato wygięta z  w co najmniej 3 rozmiarach lewych i prawych.</t>
    </r>
  </si>
  <si>
    <r>
      <rPr>
        <b/>
        <sz val="11"/>
        <rFont val="Arial Narrow"/>
        <family val="2"/>
        <charset val="238"/>
      </rPr>
      <t>Wkręt blokujący</t>
    </r>
    <r>
      <rPr>
        <sz val="11"/>
        <rFont val="Arial Narrow"/>
        <family val="2"/>
        <charset val="238"/>
      </rPr>
      <t xml:space="preserve"> Ø 6,5, tytanowy z łbem cylindrycznym i gniazdem gwiazdkowym.</t>
    </r>
  </si>
  <si>
    <r>
      <rPr>
        <b/>
        <sz val="11"/>
        <rFont val="Arial Narrow"/>
        <family val="2"/>
        <charset val="238"/>
      </rPr>
      <t xml:space="preserve">Gwóźdź piętowy do złamań kości piętowej </t>
    </r>
    <r>
      <rPr>
        <sz val="11"/>
        <rFont val="Arial Narrow"/>
        <family val="2"/>
        <charset val="238"/>
      </rPr>
      <t>w okolicy stawu skokowo-piętowego, wprowadzany od strony guza piętowego, kaniulowany, dł.45-60mm i 70mm, średnica 10-12mm, dla dł.45-60 posiadający 3 gwintowane otwory i jeden kompresyjny, dła dł 70mm cztery gwintowane otwory i jeden kompesyjny, usytuowane wielopłaszczyznowo, połaczenia wkrętów fi5,5 stabilne kątowo, śruby zaślepiające pozwalające na wydłużenie gwoździa 0-20mm (skok co5mm).</t>
    </r>
  </si>
  <si>
    <r>
      <rPr>
        <b/>
        <sz val="11"/>
        <rFont val="Arial Narrow"/>
        <family val="2"/>
        <charset val="238"/>
      </rPr>
      <t>Śruba zaślepiająca</t>
    </r>
    <r>
      <rPr>
        <sz val="11"/>
        <rFont val="Arial Narrow"/>
        <family val="2"/>
        <charset val="238"/>
      </rPr>
      <t xml:space="preserve"> wysokości 0-20 z gniazdem gwiazdkowym.</t>
    </r>
  </si>
  <si>
    <r>
      <rPr>
        <b/>
        <sz val="11"/>
        <rFont val="Arial Narrow"/>
        <family val="2"/>
        <charset val="238"/>
      </rPr>
      <t>Płytka prosta,</t>
    </r>
    <r>
      <rPr>
        <sz val="11"/>
        <rFont val="Arial Narrow"/>
        <family val="2"/>
        <charset val="238"/>
      </rPr>
      <t xml:space="preserve"> kompresyjna, wąska z ograniczonym kontaktem tytanowa,  o grubości do 2,8mm i szer. 11mm, posiadająca 4-14par oddzielnych otworów, kompresyjnego i gwintowanego, pod wkręty fi3,5mm, otwór kompresyjny umożliwiający dwukierunkową kompresję, a otwór gwintowany z gwintem na całym obwodzie. Otwory pod druty Kirschnera do wstępnej stabilizacji min. 3. Płytka barwiona na kolor odpowiadający kolorowi wkrętów blokowanych,  z którymi współpracuje.</t>
    </r>
  </si>
  <si>
    <r>
      <rPr>
        <b/>
        <sz val="11"/>
        <rFont val="Arial Narrow"/>
        <family val="2"/>
        <charset val="238"/>
      </rPr>
      <t>Wkręt kompresyjny typu Herberta</t>
    </r>
    <r>
      <rPr>
        <sz val="11"/>
        <rFont val="Arial Narrow"/>
        <family val="2"/>
        <charset val="238"/>
      </rPr>
      <t xml:space="preserve"> śr. 3,0/3,9mm, kaniulowany, tytanowy.</t>
    </r>
  </si>
  <si>
    <r>
      <rPr>
        <b/>
        <sz val="11"/>
        <rFont val="Arial Narrow"/>
        <family val="2"/>
        <charset val="238"/>
      </rPr>
      <t xml:space="preserve">Gwoździe Rush,a </t>
    </r>
    <r>
      <rPr>
        <sz val="11"/>
        <rFont val="Arial Narrow"/>
        <family val="2"/>
        <charset val="238"/>
      </rPr>
      <t xml:space="preserve"> Ø 2,4 do 4,8mm różne długości.</t>
    </r>
  </si>
  <si>
    <r>
      <rPr>
        <b/>
        <sz val="11"/>
        <rFont val="Arial Narrow"/>
        <family val="2"/>
        <charset val="238"/>
      </rPr>
      <t xml:space="preserve">Płytki rekonstrukcyjne stalowe proste </t>
    </r>
    <r>
      <rPr>
        <sz val="11"/>
        <rFont val="Arial Narrow"/>
        <family val="2"/>
        <charset val="238"/>
      </rPr>
      <t>grubość 2,0 , 2,5, 4,0 mm 4-12 otworowe.</t>
    </r>
  </si>
  <si>
    <r>
      <rPr>
        <b/>
        <sz val="11"/>
        <rFont val="Arial Narrow"/>
        <family val="2"/>
        <charset val="238"/>
      </rPr>
      <t>Płytki rurkowe</t>
    </r>
    <r>
      <rPr>
        <sz val="11"/>
        <rFont val="Arial Narrow"/>
        <family val="2"/>
        <charset val="238"/>
      </rPr>
      <t xml:space="preserve"> 1/3koła gru.1mm szer. 9mm 3-10otworowe.</t>
    </r>
  </si>
  <si>
    <r>
      <rPr>
        <b/>
        <sz val="11"/>
        <rFont val="Arial Narrow"/>
        <family val="2"/>
        <charset val="238"/>
      </rPr>
      <t xml:space="preserve">Gwóźdź promieniowy </t>
    </r>
    <r>
      <rPr>
        <sz val="11"/>
        <rFont val="Arial Narrow"/>
        <family val="2"/>
        <charset val="238"/>
      </rPr>
      <t>tytanowy do dalszej nasady kości promieniowej, do operacji przez szczelinę złamania, łukowato wygięty, blokowany wielopłaszczyznowo wkrętami fi2,4mm, posiadający część płytkową blokowaną zmiennokątowo  wkrętami kobaltowymi fi2,4mm, min.4 warianty gwoździa w zależności od odległości szczeliny złamania od powierzchni stawowej.</t>
    </r>
  </si>
  <si>
    <r>
      <t xml:space="preserve">Wkręt blokujący tytanowy fi 2,4 </t>
    </r>
    <r>
      <rPr>
        <sz val="11"/>
        <rFont val="Arial Narrow"/>
        <family val="2"/>
        <charset val="238"/>
      </rPr>
      <t xml:space="preserve"> z łbem cylindrycznym. </t>
    </r>
  </si>
  <si>
    <r>
      <rPr>
        <b/>
        <sz val="11"/>
        <rFont val="Arial Narrow"/>
        <family val="2"/>
        <charset val="238"/>
      </rPr>
      <t>Zawieszka udowa do rekonstrukcji ACL</t>
    </r>
    <r>
      <rPr>
        <sz val="11"/>
        <rFont val="Arial Narrow"/>
        <family val="2"/>
        <charset val="238"/>
      </rPr>
      <t>, typu endobutton, tytanowa płytka o wymiarach 3x1,5x 11mm, posiadająca dociąganą pętlę z nici w rozmiarze #5, służącą do zamocowania przeszczepu. Implant wyposażony w dodatkową, wzmocnioną nić do przeciągnięcia go przez kanały oraz osobny mechanizm (dodatkowa nić z uchwytem) odblokowujący pętlę na każdym etapie zabiegu, również po wciągnięciu przeszczepu w kanał udowy.Pętla blokowana mechanicznie od zewnętrznej strony zawieszki, zaciągana jedną-wyraźnie oznaczoną nicią.</t>
    </r>
  </si>
  <si>
    <r>
      <rPr>
        <b/>
        <sz val="11"/>
        <rFont val="Arial Narrow"/>
        <family val="2"/>
        <charset val="238"/>
      </rPr>
      <t>Drut prowadzący</t>
    </r>
    <r>
      <rPr>
        <sz val="11"/>
        <rFont val="Arial Narrow"/>
        <family val="2"/>
        <charset val="238"/>
      </rPr>
      <t xml:space="preserve"> 2,4mm zakończony łopatką 3,5mm, koniec ze znacznikiem laserowym umożliwiającym pomiar długości wywierconego kanału, zakończony oczkiem</t>
    </r>
  </si>
  <si>
    <r>
      <rPr>
        <b/>
        <sz val="11"/>
        <rFont val="Arial Narrow"/>
        <family val="2"/>
        <charset val="238"/>
      </rPr>
      <t xml:space="preserve">Biowchłanialne śruby interferencyjne </t>
    </r>
    <r>
      <rPr>
        <sz val="11"/>
        <rFont val="Arial Narrow"/>
        <family val="2"/>
        <charset val="238"/>
      </rPr>
      <t>kompozytowe wykonane z kwasu mlekowego 96L/4D PLA z dodatkiem trójfosforanu wapnia o porowatej strukturze ułatwiającej przebudowę. Średnica śruby: 5; 5,5; 6; 6,5mm( długość 15, 20, 25, 30mm); 7; 8mm (długość 20, 25, 30mm); 9; 10; 11mm  (długość 20, 25, 30, 35mm).</t>
    </r>
  </si>
  <si>
    <r>
      <rPr>
        <b/>
        <sz val="11"/>
        <rFont val="Arial Narrow"/>
        <family val="2"/>
        <charset val="238"/>
      </rPr>
      <t>Igła do przeszywacza</t>
    </r>
    <r>
      <rPr>
        <sz val="11"/>
        <rFont val="Arial Narrow"/>
        <family val="2"/>
        <charset val="238"/>
      </rPr>
      <t>, nitinolowa, pakowana sterylnie.</t>
    </r>
  </si>
  <si>
    <r>
      <rPr>
        <b/>
        <sz val="11"/>
        <rFont val="Arial Narrow"/>
        <family val="2"/>
        <charset val="238"/>
      </rPr>
      <t xml:space="preserve">Sterylny zestaw z kotwicą bezwęzłową </t>
    </r>
    <r>
      <rPr>
        <sz val="11"/>
        <rFont val="Arial Narrow"/>
        <family val="2"/>
        <charset val="238"/>
      </rPr>
      <t>o średnicy 4,5mm, z 2 blokującymi skrzydełkami, rozłożonymi na obwodzie implantu co 180 stopni i 2 szt. supermocnych nici. Mechanizm kotwicy umożliwiający sterowanie napięciem nici po wprowadzeniu implantu do kości.</t>
    </r>
  </si>
  <si>
    <r>
      <rPr>
        <b/>
        <sz val="11"/>
        <rFont val="Arial Narrow"/>
        <family val="2"/>
        <charset val="238"/>
      </rPr>
      <t>Kotwiczka bezwęzłowa wykonana w całości z materiału syntetycznego PEEK</t>
    </r>
    <r>
      <rPr>
        <sz val="11"/>
        <rFont val="Arial Narrow"/>
        <family val="2"/>
        <charset val="238"/>
      </rPr>
      <t xml:space="preserve"> o średnicy 3,3mm i długości 9,2mm, z dwiema wypustkami mocującymi otwieranymi w trakcie aktywacji implantu, ułożonymi co 180 stopni na obwodzie kotwicy. Kotwiczka osadzona na aplikatorze pistoletowym o długości 335mm jednorazowego użytku pozwalającym na wprowadzenie nici do implantu i blokowanie, a także niezależną kontrolę i regulację naprężenia nici również po wprowadzeniu go do kości. Implant w komplecie z jedną mocną nicią.</t>
    </r>
  </si>
  <si>
    <t>kpl.</t>
  </si>
  <si>
    <t xml:space="preserve">PAKIET NR 9 - ENDOPROTEZA PIERWOTNA STAWU KOLANOWEGO </t>
  </si>
  <si>
    <t>Nazwa handlowa i/ lub numer katalogowy *</t>
  </si>
  <si>
    <t>Producent *</t>
  </si>
  <si>
    <t xml:space="preserve">Wykonawca, zobowiązuje się do użyczenia Zamawiającemu na czas trwania umowy instrumentarium niezbędnego do wykonywania zabiegów wg oferowanej technologii. Wzór umowy użyczenia stanowi załącznik do SWZ nr 3a.  </t>
  </si>
  <si>
    <t>Wykonawca, którego oferta zostanie wybrana jako najkorzytsniejsza, zobowiązany będzie do przesłania zestawienia asortymetu/sprzętu będącego przedmiotem użyczenia, niezwłocznie po wyborze najkorzystniejszej oferty. Zestawienie winno zawierać nr katalogowy (jeżeli posiada), ilości oraz ceny netto i brutto przedmiotu użyczenia.</t>
  </si>
  <si>
    <t>Wykonawca, którego oferta zostanie wybrana jako najkorzystniejsza, zobowiązany będzie do przesłania zestawienia instrumentarium niezbędnego do wykonywania zabiegów wg oferowanej technologii kontenerów (statywów z pokrywą) do sterylizacji na narzędzia oraz szaf do przechowywania sprzętu będącego przedmiotem użyczenia, niezwłocznie po wyborze najkorzystniejszej oferty. Zestawienie winno zawierać nr katalogowe (jeżeli posiada), ilości oraz ceny netto i brutto asortymentu/sprzętu będącego przedmiotem użyczenia.</t>
  </si>
  <si>
    <t>Wykonawca zobowiązany jest na wniosek Zamawiajacego do wydania zaświadczenia o możliwości lub braku wykonania badań z zakresu zaawansowanej diagnostyki obrazowej (badanie wśrodowisku MRI) po zabiegu oparacyjnym z wszczepieniem implantów bedacych przedmiotem ww. pakietu.</t>
  </si>
  <si>
    <t>Wykonawca zobowiązany jest na wniosek Zamawiającego do wydania zaświadczenia o możliwości lub braku wykonania badań z zakresu zaawansowanej diagnostyki obrazowej (badanie w środowisku MRI) po zabiegu operacyjnym z wszczepieniem implantów będących przedmiotem ww. pakietu.</t>
  </si>
  <si>
    <t>Wykonawca, którego oferta zostanie wybrana jako najkorzystniejsza, zobowiązany będzie do przesłania zestawienia  instrumentarium niezbędnego do wykonywania zabiegów wg oferowanej technologii, kontenerów do sterylizacji na narzedzia, mobilnych szaf na implanty oraz napedu do implantacji protez będącego przedmiotem użyczenia, niezwłocznie po wyborze najkorzystniejszej oferty. Zestawienie winno zawierać nr katalogowe (jeżeli posiada), ilości oraz ceny netto i brutto asortymentu/sprzętu będącego przedmiotem użyczenia.</t>
  </si>
  <si>
    <t>Wykonawca, którego oferta zostanie wybrana jako najkorzystniejsza, zobowiązany będzie do przesłania zestawienia instrumentarium niezbędnego do wykonywania zabiegów wg oferowanej technologii, kontenerów do sterylizacji na narzedzia, mobilnych szaf na implanty oraz napędu do implantacji protez będącego przedmiotem użyczenia, niezwłocznie po wyborze najkorzystniejszej oferty. Zestawienie winno zawierać nr katalogowe (jeżeli posiada), ilości oraz ceny netto i brutto asortymentu/sprzętu będącego przedmiotem użyczenia.</t>
  </si>
  <si>
    <t>Wykonawca, którego oferta zostanie wybrana jako najkorzytsniejsza, zobowiązany będzie do przesłania zestawienia asortymetu/sprzętu będącego przedmiotem użyczenia, niezwłocznie po wyborze najkorzystniejszej oferty. Zestawienie winno zawierać nr katalogowy (jeżeli posiada), ilości oraz ceny netto i brutto asortymentu/sprzętu będącego przedmiotem użyczenia</t>
  </si>
  <si>
    <t xml:space="preserve">
Wykonawca, którego oferta zostanie wybrana jako najkorzystniejsza, zobowiązany będzie do przesłania zestawienia instrumentarium niezbędnego do wykonywania zabiegów wg oferowanej technologii będącego przedmiotem użyczenia, niezwłocznie po wyborze najkorzystniejszej oferty. Zestawienie winno zawierać nr katalogowe (jeżeli posiada), ilości oraz ceny netto i brutto asortymentu/sprzętu będącego przedmiotem użyczenia.
</t>
  </si>
  <si>
    <t xml:space="preserve">
Wykonawca zobowiązany jest na wniosek Zamawiającego do wydania zaświadczenia o możliwości lub braku wykonania badań z zakresu zaawansowanej diagnostyki obrazowej (badanie w środowisku MRI) po zabiegu operacyjnym z wszczepieniem implantów będących przedmiotem ww. pakietu.
</t>
  </si>
  <si>
    <t>Wykonawca, którego oferta zostanie wybrana jako najkorzystniejsza, zobowiązany będzie do przesłania zestawienia instrumentarium niezbędnego do wykonywania zabiegów wg oferowanej technologii, szaf mobilnych do przechowywania implantów oraz do sterylizacji na narzedzia będącego przedmiotem użyczenia, niezwłocznie po wyborze najkorzystniejszej oferty. Zestawienie winno zawierać nr katalogowe (jeżeli posiada), ilości oraz ceny netto i brutto asortymentu/sprzętu będącego przedmiotem użyczenia.</t>
  </si>
  <si>
    <t>Wykonawca, którego oferta zostanie wybrana jako najkorzystniejsza, zobowiązany będzie do przesłania zestawienia zestawów narzędzi potrzebnych do implantacji materiału zespalającego wraz z kontenerami do sterylizacji na zestawy będących przedmiotem użyczenia, niezwłocznie po wyborze najkorzystniejszej oferty. Zestawienie winno zawierać nr katalogowe (jeżeli posiada), ilości oraz ceny netto i brutto asortymentu/sprzętu będącego przedmiotem użyczenia.</t>
  </si>
  <si>
    <t>Wykonawca, którego oferta zostanie wybrana jako najkorzystniejsza, zobowiązany będzie do przesłania zestawienia instrumentarium niezbędnego do wykonywania zabiegów wg oferowanej technologii kontenerów do sterylizacji na narzędzia będącego przedmiotem użyczenia, niezwłocznie po wyborze najkorzystniejszej oferty. Zestawienie winno zawierać nr katalogowe (jeżeli posiada), ilości oraz ceny netto i brutto asortymentu/sprzętu będącego przedmiotem użyczenia.</t>
  </si>
  <si>
    <t>WYKONAWCA ZOBOWIĄZANY JEST PODAĆ:
- numer certyfikatu, okres ważności oraz podmiot na rzecz, którego został wystawiony - i/lub datę wystawienia deklaracji oraz nazwę wystawcy (Autentyczność ww. dokumentów musi zostać potwierdzona przez Wykonawcę na żądanie Zamawiającego)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</si>
</sst>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43" formatCode="_-* #,##0.00_-;\-* #,##0.00_-;_-* &quot;-&quot;??_-;_-@_-"/>
    <numFmt numFmtId="164" formatCode="#,##0.00\ &quot;zł&quot;"/>
    <numFmt numFmtId="165" formatCode="_-* #,##0.00\ [$zł-415]_-;\-* #,##0.00\ [$zł-415]_-;_-* &quot;-&quot;??\ [$zł-415]_-;_-@_-"/>
  </numFmts>
  <fonts count="33">
    <font>
      <sz val="11"/>
      <color theme="1"/>
      <name val="Calibri"/>
      <family val="2"/>
      <charset val="238"/>
      <scheme val="minor"/>
    </font>
    <font>
      <b/>
      <sz val="11"/>
      <color theme="1"/>
      <name val="Calibri"/>
      <family val="2"/>
      <charset val="238"/>
      <scheme val="minor"/>
    </font>
    <font>
      <b/>
      <sz val="11"/>
      <color rgb="FF365F91"/>
      <name val="Effra"/>
      <family val="2"/>
      <charset val="238"/>
    </font>
    <font>
      <sz val="8"/>
      <name val="Calibri"/>
      <family val="2"/>
      <charset val="238"/>
      <scheme val="minor"/>
    </font>
    <font>
      <sz val="11"/>
      <color indexed="8"/>
      <name val="Czcionka tekstu podstawowego"/>
      <family val="2"/>
      <charset val="238"/>
    </font>
    <font>
      <sz val="11"/>
      <name val="Calibri"/>
      <family val="2"/>
      <charset val="238"/>
      <scheme val="minor"/>
    </font>
    <font>
      <b/>
      <sz val="14"/>
      <color indexed="8"/>
      <name val="Calibri"/>
      <family val="2"/>
      <charset val="238"/>
      <scheme val="minor"/>
    </font>
    <font>
      <sz val="10"/>
      <name val="Arial"/>
      <family val="2"/>
      <charset val="238"/>
    </font>
    <font>
      <sz val="8"/>
      <name val="Arial"/>
      <family val="2"/>
      <charset val="238"/>
    </font>
    <font>
      <sz val="11"/>
      <color theme="1"/>
      <name val="Calibri"/>
      <family val="2"/>
      <charset val="238"/>
      <scheme val="minor"/>
    </font>
    <font>
      <sz val="11"/>
      <color rgb="FFFF0000"/>
      <name val="Calibri"/>
      <family val="2"/>
      <charset val="238"/>
      <scheme val="minor"/>
    </font>
    <font>
      <b/>
      <sz val="11"/>
      <color theme="1"/>
      <name val="Arial Narrow"/>
      <family val="2"/>
      <charset val="238"/>
    </font>
    <font>
      <sz val="11"/>
      <color theme="1"/>
      <name val="Arial Narrow"/>
      <family val="2"/>
      <charset val="238"/>
    </font>
    <font>
      <sz val="9"/>
      <color rgb="FF365F91"/>
      <name val="Arial Narrow"/>
      <family val="2"/>
      <charset val="238"/>
    </font>
    <font>
      <sz val="11"/>
      <color rgb="FFFF0000"/>
      <name val="Arial Narrow"/>
      <family val="2"/>
      <charset val="238"/>
    </font>
    <font>
      <sz val="11"/>
      <color rgb="FFFF0000"/>
      <name val="Czcionka tekstu podstawowego"/>
      <family val="2"/>
      <charset val="238"/>
    </font>
    <font>
      <b/>
      <sz val="14"/>
      <color theme="1"/>
      <name val="Arial Narrow"/>
      <family val="2"/>
      <charset val="238"/>
    </font>
    <font>
      <sz val="10"/>
      <name val="Arial CE"/>
      <charset val="238"/>
    </font>
    <font>
      <sz val="10"/>
      <name val="Times New Roman"/>
      <family val="1"/>
      <charset val="238"/>
    </font>
    <font>
      <sz val="6"/>
      <name val="Times New Roman"/>
      <family val="1"/>
      <charset val="238"/>
    </font>
    <font>
      <b/>
      <sz val="11"/>
      <name val="Arial Narrow"/>
      <family val="2"/>
      <charset val="238"/>
    </font>
    <font>
      <sz val="11"/>
      <name val="Arial Narrow"/>
      <family val="2"/>
      <charset val="238"/>
    </font>
    <font>
      <sz val="10"/>
      <name val="Arial Narrow"/>
      <family val="2"/>
      <charset val="238"/>
    </font>
    <font>
      <sz val="6"/>
      <name val="Arial Narrow"/>
      <family val="2"/>
      <charset val="238"/>
    </font>
    <font>
      <b/>
      <sz val="11"/>
      <color theme="4"/>
      <name val="Arial Narrow"/>
      <family val="2"/>
      <charset val="238"/>
    </font>
    <font>
      <sz val="11"/>
      <color theme="4"/>
      <name val="Arial Narrow"/>
      <family val="2"/>
      <charset val="238"/>
    </font>
    <font>
      <b/>
      <sz val="14"/>
      <name val="Arial Narrow"/>
      <family val="2"/>
      <charset val="238"/>
    </font>
    <font>
      <b/>
      <sz val="12"/>
      <name val="Arial Narrow"/>
      <family val="2"/>
      <charset val="238"/>
    </font>
    <font>
      <b/>
      <sz val="12"/>
      <color theme="1"/>
      <name val="Arial Narrow"/>
      <family val="2"/>
      <charset val="238"/>
    </font>
    <font>
      <sz val="36"/>
      <color theme="1"/>
      <name val="Arial Narrow"/>
      <family val="2"/>
      <charset val="238"/>
    </font>
    <font>
      <sz val="28"/>
      <color theme="1"/>
      <name val="Arial Narrow"/>
      <family val="2"/>
      <charset val="238"/>
    </font>
    <font>
      <sz val="12"/>
      <color theme="1"/>
      <name val="Calibri"/>
      <family val="2"/>
      <charset val="238"/>
      <scheme val="minor"/>
    </font>
    <font>
      <b/>
      <sz val="22"/>
      <color theme="1"/>
      <name val="Arial Narrow"/>
      <family val="2"/>
      <charset val="238"/>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FF"/>
        <bgColor rgb="FFF2F2F2"/>
      </patternFill>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7">
    <xf numFmtId="0" fontId="0" fillId="0" borderId="0"/>
    <xf numFmtId="0" fontId="4" fillId="0" borderId="0"/>
    <xf numFmtId="44" fontId="9" fillId="0" borderId="0" applyFont="0" applyFill="0" applyBorder="0" applyAlignment="0" applyProtection="0"/>
    <xf numFmtId="43" fontId="9" fillId="0" borderId="0" applyFont="0" applyFill="0" applyBorder="0" applyAlignment="0" applyProtection="0"/>
    <xf numFmtId="0" fontId="17" fillId="0" borderId="0"/>
    <xf numFmtId="0" fontId="17" fillId="0" borderId="0">
      <alignment horizontal="left" vertical="center"/>
    </xf>
    <xf numFmtId="0" fontId="17" fillId="0" borderId="0">
      <alignment horizontal="left" vertical="center"/>
    </xf>
  </cellStyleXfs>
  <cellXfs count="181">
    <xf numFmtId="0" fontId="0" fillId="0" borderId="0" xfId="0"/>
    <xf numFmtId="0" fontId="2" fillId="0" borderId="0" xfId="0" applyFont="1" applyAlignment="1">
      <alignment vertical="center"/>
    </xf>
    <xf numFmtId="0" fontId="0" fillId="0" borderId="0" xfId="0" applyBorder="1"/>
    <xf numFmtId="0" fontId="5" fillId="0" borderId="0" xfId="1" applyFont="1" applyBorder="1"/>
    <xf numFmtId="0" fontId="3" fillId="0" borderId="0" xfId="1" applyFont="1" applyBorder="1"/>
    <xf numFmtId="0" fontId="5" fillId="0" borderId="0" xfId="1" applyFont="1" applyBorder="1" applyAlignment="1">
      <alignment wrapText="1"/>
    </xf>
    <xf numFmtId="0" fontId="6" fillId="0" borderId="0" xfId="1" applyFont="1" applyBorder="1" applyAlignment="1">
      <alignment horizontal="left" vertical="center"/>
    </xf>
    <xf numFmtId="0" fontId="5" fillId="0" borderId="0" xfId="1" applyFont="1" applyBorder="1" applyAlignment="1">
      <alignment horizontal="left" vertical="center"/>
    </xf>
    <xf numFmtId="0" fontId="4" fillId="0" borderId="0" xfId="1" applyBorder="1"/>
    <xf numFmtId="0" fontId="7" fillId="0" borderId="0" xfId="1" applyFont="1" applyBorder="1"/>
    <xf numFmtId="0" fontId="8" fillId="0" borderId="0" xfId="1" applyFont="1" applyBorder="1" applyAlignment="1">
      <alignment horizontal="right"/>
    </xf>
    <xf numFmtId="0" fontId="12" fillId="0" borderId="0" xfId="0" applyFont="1"/>
    <xf numFmtId="0" fontId="13" fillId="0" borderId="0" xfId="0" applyFont="1" applyAlignment="1">
      <alignment vertical="center"/>
    </xf>
    <xf numFmtId="0" fontId="12" fillId="0" borderId="1" xfId="0" applyFont="1" applyFill="1" applyBorder="1" applyAlignment="1">
      <alignment horizontal="center" vertical="center"/>
    </xf>
    <xf numFmtId="0" fontId="12" fillId="0" borderId="1" xfId="0" applyFont="1" applyFill="1" applyBorder="1"/>
    <xf numFmtId="9" fontId="12"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11" fillId="0" borderId="1" xfId="0" applyFont="1" applyFill="1" applyBorder="1" applyAlignment="1">
      <alignment horizontal="center" vertical="center"/>
    </xf>
    <xf numFmtId="0" fontId="10" fillId="0" borderId="0" xfId="0" applyFont="1"/>
    <xf numFmtId="0" fontId="14" fillId="0" borderId="0" xfId="0" applyFont="1"/>
    <xf numFmtId="0" fontId="10" fillId="0" borderId="0" xfId="0" applyFont="1" applyBorder="1"/>
    <xf numFmtId="0" fontId="10" fillId="0" borderId="0" xfId="1" applyFont="1" applyBorder="1"/>
    <xf numFmtId="0" fontId="10" fillId="0" borderId="0" xfId="1" applyFont="1" applyBorder="1" applyAlignment="1">
      <alignment horizontal="left" vertical="center"/>
    </xf>
    <xf numFmtId="0" fontId="15" fillId="0" borderId="0" xfId="1" applyFont="1" applyBorder="1" applyAlignment="1">
      <alignment horizontal="center"/>
    </xf>
    <xf numFmtId="44" fontId="11" fillId="0" borderId="1" xfId="0" applyNumberFormat="1" applyFont="1" applyBorder="1"/>
    <xf numFmtId="0" fontId="11" fillId="2" borderId="1" xfId="0" applyFont="1" applyFill="1" applyBorder="1" applyAlignment="1">
      <alignment horizontal="center" vertical="center" wrapText="1"/>
    </xf>
    <xf numFmtId="0" fontId="12" fillId="0" borderId="1" xfId="0" quotePrefix="1" applyFont="1" applyFill="1" applyBorder="1"/>
    <xf numFmtId="0" fontId="12" fillId="0" borderId="1" xfId="0" applyFont="1" applyBorder="1" applyAlignment="1">
      <alignment wrapText="1"/>
    </xf>
    <xf numFmtId="0" fontId="11" fillId="0" borderId="1" xfId="0" applyFont="1" applyFill="1" applyBorder="1" applyAlignment="1">
      <alignment vertical="center" wrapText="1"/>
    </xf>
    <xf numFmtId="0" fontId="17" fillId="0" borderId="0" xfId="0" applyFont="1" applyAlignment="1">
      <alignment horizontal="left" vertical="center"/>
    </xf>
    <xf numFmtId="0" fontId="18" fillId="0" borderId="0" xfId="0" applyFont="1" applyAlignment="1">
      <alignment horizontal="center"/>
    </xf>
    <xf numFmtId="0" fontId="18" fillId="0" borderId="0" xfId="0" applyFont="1"/>
    <xf numFmtId="0" fontId="19" fillId="0" borderId="0" xfId="0" applyFont="1" applyAlignment="1">
      <alignment horizontal="center" vertical="center"/>
    </xf>
    <xf numFmtId="0" fontId="21" fillId="0" borderId="1" xfId="0" applyFont="1" applyBorder="1" applyAlignment="1">
      <alignment horizontal="center" vertical="center" wrapText="1"/>
    </xf>
    <xf numFmtId="0" fontId="21" fillId="0" borderId="0" xfId="0" applyFont="1" applyAlignment="1">
      <alignment horizontal="left" vertical="center" wrapText="1"/>
    </xf>
    <xf numFmtId="0" fontId="20" fillId="0" borderId="0" xfId="0" applyFont="1" applyAlignment="1">
      <alignment horizontal="right" vertical="center"/>
    </xf>
    <xf numFmtId="0" fontId="21" fillId="0" borderId="0" xfId="0" applyFont="1" applyAlignment="1">
      <alignment horizontal="left" vertical="center"/>
    </xf>
    <xf numFmtId="164" fontId="20" fillId="0" borderId="0" xfId="3" applyNumberFormat="1" applyFont="1" applyBorder="1" applyAlignment="1">
      <alignment horizontal="right" vertical="center"/>
    </xf>
    <xf numFmtId="0" fontId="20" fillId="2" borderId="1" xfId="0" applyFont="1" applyFill="1" applyBorder="1" applyAlignment="1">
      <alignment horizontal="center" vertical="center" wrapText="1"/>
    </xf>
    <xf numFmtId="0" fontId="20" fillId="2" borderId="6" xfId="0" applyFont="1" applyFill="1" applyBorder="1" applyAlignment="1">
      <alignment horizontal="center" vertical="center" wrapText="1"/>
    </xf>
    <xf numFmtId="43" fontId="20" fillId="2" borderId="6" xfId="3" applyFont="1" applyFill="1" applyBorder="1" applyAlignment="1">
      <alignment horizontal="center" vertical="center" wrapText="1"/>
    </xf>
    <xf numFmtId="0" fontId="20" fillId="2" borderId="6" xfId="3" applyNumberFormat="1" applyFont="1" applyFill="1" applyBorder="1" applyAlignment="1">
      <alignment horizontal="center" vertical="center" wrapText="1"/>
    </xf>
    <xf numFmtId="0" fontId="20" fillId="0" borderId="0" xfId="0" applyFont="1" applyAlignment="1">
      <alignment vertical="center"/>
    </xf>
    <xf numFmtId="0" fontId="11" fillId="0" borderId="1" xfId="0" applyFont="1" applyFill="1" applyBorder="1" applyAlignment="1">
      <alignment horizontal="center" vertical="center" wrapText="1"/>
    </xf>
    <xf numFmtId="0" fontId="20" fillId="0" borderId="6" xfId="3"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4" fontId="21" fillId="0" borderId="1" xfId="0" applyNumberFormat="1" applyFont="1" applyBorder="1" applyAlignment="1">
      <alignment horizontal="center" vertical="center" wrapText="1"/>
    </xf>
    <xf numFmtId="43" fontId="20" fillId="2" borderId="1" xfId="3" applyFont="1" applyFill="1" applyBorder="1" applyAlignment="1">
      <alignment horizontal="center" vertical="center" wrapText="1"/>
    </xf>
    <xf numFmtId="164" fontId="21" fillId="0" borderId="0" xfId="3" applyNumberFormat="1" applyFont="1" applyFill="1" applyBorder="1" applyAlignment="1">
      <alignment horizontal="right" vertical="center" wrapText="1"/>
    </xf>
    <xf numFmtId="0" fontId="20" fillId="0" borderId="1" xfId="0" applyFont="1" applyBorder="1" applyAlignment="1">
      <alignment horizontal="center" vertical="center" wrapText="1"/>
    </xf>
    <xf numFmtId="0" fontId="0" fillId="0" borderId="0" xfId="0" applyAlignment="1">
      <alignment horizontal="left" vertical="center"/>
    </xf>
    <xf numFmtId="44" fontId="21" fillId="0" borderId="1" xfId="2" applyFont="1" applyBorder="1" applyAlignment="1">
      <alignment horizontal="center" vertical="center" wrapText="1"/>
    </xf>
    <xf numFmtId="44" fontId="20" fillId="2" borderId="1" xfId="2" applyFont="1" applyFill="1" applyBorder="1" applyAlignment="1">
      <alignment horizontal="center" vertical="center" wrapText="1"/>
    </xf>
    <xf numFmtId="44" fontId="0" fillId="0" borderId="0" xfId="2" applyFont="1"/>
    <xf numFmtId="0" fontId="23" fillId="0" borderId="0" xfId="0" applyFont="1" applyAlignment="1">
      <alignment horizontal="center" vertical="center"/>
    </xf>
    <xf numFmtId="0" fontId="22" fillId="0" borderId="0" xfId="0" applyFont="1" applyAlignment="1">
      <alignment horizontal="center"/>
    </xf>
    <xf numFmtId="44" fontId="22" fillId="0" borderId="0" xfId="2" applyFont="1" applyAlignment="1">
      <alignment horizontal="center"/>
    </xf>
    <xf numFmtId="0" fontId="22" fillId="0" borderId="0" xfId="0" applyFont="1"/>
    <xf numFmtId="0" fontId="22" fillId="0" borderId="0" xfId="0" applyFont="1" applyAlignment="1">
      <alignment horizontal="left" vertical="center"/>
    </xf>
    <xf numFmtId="0" fontId="20" fillId="0" borderId="1" xfId="0" applyFont="1" applyFill="1" applyBorder="1" applyAlignment="1">
      <alignment horizontal="center" vertical="center"/>
    </xf>
    <xf numFmtId="4" fontId="11" fillId="0" borderId="1" xfId="0" applyNumberFormat="1" applyFont="1" applyFill="1" applyBorder="1" applyAlignment="1">
      <alignment horizontal="center" vertical="center"/>
    </xf>
    <xf numFmtId="44" fontId="11" fillId="0" borderId="1" xfId="2" applyFont="1" applyFill="1" applyBorder="1" applyAlignment="1">
      <alignment horizontal="center" vertical="center"/>
    </xf>
    <xf numFmtId="0" fontId="0" fillId="0" borderId="1" xfId="0" applyBorder="1"/>
    <xf numFmtId="0" fontId="25" fillId="0" borderId="1" xfId="0" applyFont="1" applyFill="1" applyBorder="1" applyAlignment="1">
      <alignment horizontal="center" vertical="center"/>
    </xf>
    <xf numFmtId="0" fontId="25" fillId="0" borderId="1" xfId="0" quotePrefix="1" applyFont="1" applyFill="1" applyBorder="1"/>
    <xf numFmtId="9" fontId="11" fillId="0" borderId="1" xfId="0" applyNumberFormat="1" applyFont="1" applyFill="1" applyBorder="1" applyAlignment="1">
      <alignment horizontal="center" vertical="center"/>
    </xf>
    <xf numFmtId="4" fontId="20" fillId="0" borderId="1" xfId="0" applyNumberFormat="1" applyFont="1" applyFill="1" applyBorder="1" applyAlignment="1">
      <alignment horizontal="center" vertical="center"/>
    </xf>
    <xf numFmtId="44" fontId="20" fillId="0" borderId="1" xfId="2" applyFont="1" applyFill="1" applyBorder="1" applyAlignment="1">
      <alignment horizontal="center" vertical="center"/>
    </xf>
    <xf numFmtId="0" fontId="20" fillId="0" borderId="1" xfId="0" applyFont="1" applyBorder="1" applyAlignment="1">
      <alignment vertical="center" wrapText="1"/>
    </xf>
    <xf numFmtId="0" fontId="12" fillId="0" borderId="1" xfId="0" applyFont="1" applyBorder="1" applyAlignment="1">
      <alignment vertical="center" textRotation="255"/>
    </xf>
    <xf numFmtId="0" fontId="12" fillId="0" borderId="1" xfId="0" applyFont="1" applyBorder="1"/>
    <xf numFmtId="43" fontId="20" fillId="2" borderId="10" xfId="3" applyFont="1" applyFill="1" applyBorder="1" applyAlignment="1">
      <alignment horizontal="center" vertical="center" wrapText="1"/>
    </xf>
    <xf numFmtId="0" fontId="21" fillId="0" borderId="0" xfId="0" applyFont="1" applyBorder="1" applyAlignment="1">
      <alignment horizontal="center" vertical="center" wrapText="1"/>
    </xf>
    <xf numFmtId="0" fontId="20" fillId="3" borderId="1" xfId="4" applyFont="1" applyFill="1" applyBorder="1" applyAlignment="1">
      <alignment horizontal="left" vertical="center" wrapText="1"/>
    </xf>
    <xf numFmtId="3" fontId="20" fillId="0" borderId="1" xfId="0" applyNumberFormat="1" applyFont="1" applyBorder="1" applyAlignment="1">
      <alignment horizontal="center" vertical="center" wrapText="1"/>
    </xf>
    <xf numFmtId="0" fontId="11" fillId="0" borderId="1" xfId="0" quotePrefix="1" applyFont="1" applyFill="1" applyBorder="1"/>
    <xf numFmtId="44" fontId="20" fillId="0" borderId="1" xfId="2" applyFont="1" applyFill="1" applyBorder="1" applyAlignment="1">
      <alignment horizontal="center" vertical="center" wrapText="1"/>
    </xf>
    <xf numFmtId="0" fontId="11" fillId="0" borderId="1" xfId="0" applyFont="1" applyFill="1" applyBorder="1" applyAlignment="1">
      <alignment vertical="center"/>
    </xf>
    <xf numFmtId="4" fontId="20" fillId="0" borderId="1" xfId="3" applyNumberFormat="1" applyFont="1" applyFill="1" applyBorder="1" applyAlignment="1">
      <alignment horizontal="center" vertical="center" wrapText="1"/>
    </xf>
    <xf numFmtId="0" fontId="21" fillId="0" borderId="0" xfId="0" applyFont="1" applyAlignment="1">
      <alignment vertical="top" wrapText="1"/>
    </xf>
    <xf numFmtId="0" fontId="5" fillId="0" borderId="0" xfId="0" applyFont="1"/>
    <xf numFmtId="0" fontId="21" fillId="0" borderId="1" xfId="0" applyFont="1" applyFill="1" applyBorder="1" applyAlignment="1">
      <alignment horizontal="center" vertical="center"/>
    </xf>
    <xf numFmtId="0" fontId="21" fillId="0" borderId="1" xfId="0" quotePrefix="1" applyFont="1" applyFill="1" applyBorder="1"/>
    <xf numFmtId="0" fontId="26" fillId="0" borderId="0" xfId="0" applyFont="1" applyAlignment="1">
      <alignment horizontal="left" vertical="center"/>
    </xf>
    <xf numFmtId="0" fontId="21" fillId="0" borderId="0" xfId="0" applyFont="1" applyAlignment="1">
      <alignment horizontal="center" vertical="center" wrapText="1"/>
    </xf>
    <xf numFmtId="3" fontId="20" fillId="0" borderId="1" xfId="0" applyNumberFormat="1" applyFont="1" applyFill="1" applyBorder="1" applyAlignment="1">
      <alignment horizontal="center" vertical="center" wrapText="1"/>
    </xf>
    <xf numFmtId="0" fontId="20" fillId="2" borderId="10" xfId="0" applyFont="1" applyFill="1" applyBorder="1" applyAlignment="1">
      <alignment horizontal="center" vertical="center" wrapText="1"/>
    </xf>
    <xf numFmtId="4" fontId="0" fillId="0" borderId="0" xfId="0" applyNumberFormat="1"/>
    <xf numFmtId="4" fontId="11" fillId="0" borderId="0" xfId="0" applyNumberFormat="1" applyFont="1"/>
    <xf numFmtId="44" fontId="20" fillId="0" borderId="10" xfId="2" applyFont="1" applyFill="1" applyBorder="1" applyAlignment="1">
      <alignment horizontal="center" vertical="center" wrapText="1"/>
    </xf>
    <xf numFmtId="44" fontId="11" fillId="0" borderId="1" xfId="2" applyFont="1" applyBorder="1"/>
    <xf numFmtId="44" fontId="20" fillId="0" borderId="1" xfId="2" applyFont="1" applyBorder="1" applyAlignment="1">
      <alignment horizontal="right" vertical="center"/>
    </xf>
    <xf numFmtId="0" fontId="20" fillId="4" borderId="1" xfId="4" applyFont="1" applyFill="1" applyBorder="1" applyAlignment="1">
      <alignment horizontal="left" vertical="center" wrapText="1"/>
    </xf>
    <xf numFmtId="165" fontId="20" fillId="0" borderId="1" xfId="3" applyNumberFormat="1" applyFont="1" applyFill="1" applyBorder="1" applyAlignment="1">
      <alignment horizontal="center" vertical="center" wrapText="1"/>
    </xf>
    <xf numFmtId="3" fontId="21" fillId="5" borderId="0" xfId="0" applyNumberFormat="1" applyFont="1" applyFill="1" applyAlignment="1">
      <alignment horizontal="center" vertical="center" wrapText="1"/>
    </xf>
    <xf numFmtId="44" fontId="12" fillId="0" borderId="0" xfId="2" applyFont="1"/>
    <xf numFmtId="44" fontId="20" fillId="2" borderId="6" xfId="2" applyFont="1" applyFill="1" applyBorder="1" applyAlignment="1">
      <alignment horizontal="center" vertical="center" wrapText="1"/>
    </xf>
    <xf numFmtId="44" fontId="24" fillId="0" borderId="1" xfId="2" applyFont="1" applyBorder="1" applyAlignment="1">
      <alignment horizontal="center" vertical="center" wrapText="1"/>
    </xf>
    <xf numFmtId="4" fontId="20" fillId="0" borderId="1" xfId="5" applyNumberFormat="1" applyFont="1" applyBorder="1" applyAlignment="1">
      <alignment horizontal="center" vertical="center" wrapText="1"/>
    </xf>
    <xf numFmtId="0" fontId="20" fillId="0" borderId="0" xfId="0" applyFont="1" applyAlignment="1">
      <alignment horizontal="center" vertical="center" wrapText="1"/>
    </xf>
    <xf numFmtId="0" fontId="1" fillId="0" borderId="0" xfId="0" applyFont="1"/>
    <xf numFmtId="4" fontId="20" fillId="0" borderId="1" xfId="6" applyNumberFormat="1" applyFont="1" applyBorder="1" applyAlignment="1">
      <alignment horizontal="center" vertical="center" wrapText="1"/>
    </xf>
    <xf numFmtId="0" fontId="20" fillId="0" borderId="1" xfId="0" applyFont="1" applyFill="1" applyBorder="1" applyAlignment="1">
      <alignment vertical="center" wrapText="1"/>
    </xf>
    <xf numFmtId="9" fontId="20" fillId="0" borderId="1" xfId="0" applyNumberFormat="1" applyFont="1" applyFill="1" applyBorder="1" applyAlignment="1">
      <alignment horizontal="center" vertical="center"/>
    </xf>
    <xf numFmtId="0" fontId="20" fillId="0" borderId="1" xfId="0" applyFont="1" applyFill="1" applyBorder="1" applyAlignment="1">
      <alignment vertical="center"/>
    </xf>
    <xf numFmtId="0" fontId="16" fillId="0" borderId="0" xfId="0" applyFont="1" applyAlignment="1">
      <alignment vertical="center"/>
    </xf>
    <xf numFmtId="0" fontId="0" fillId="0" borderId="0" xfId="0" applyAlignment="1">
      <alignment vertical="center"/>
    </xf>
    <xf numFmtId="0" fontId="12" fillId="0" borderId="0" xfId="0" applyFont="1" applyBorder="1"/>
    <xf numFmtId="0" fontId="20" fillId="2" borderId="1" xfId="3" applyNumberFormat="1" applyFont="1" applyFill="1" applyBorder="1" applyAlignment="1">
      <alignment horizontal="center" vertical="center" wrapText="1"/>
    </xf>
    <xf numFmtId="44" fontId="28" fillId="0" borderId="1" xfId="2" applyFont="1" applyBorder="1"/>
    <xf numFmtId="0" fontId="31" fillId="0" borderId="0" xfId="0" applyFont="1"/>
    <xf numFmtId="0" fontId="0" fillId="0" borderId="0" xfId="0" applyAlignment="1">
      <alignment horizontal="left"/>
    </xf>
    <xf numFmtId="0" fontId="20" fillId="0" borderId="0" xfId="0" applyFont="1" applyBorder="1" applyAlignment="1">
      <alignment horizontal="center" vertical="center" wrapText="1"/>
    </xf>
    <xf numFmtId="0" fontId="20" fillId="0" borderId="0" xfId="0" applyFont="1" applyBorder="1" applyAlignment="1">
      <alignment horizontal="left" vertical="center" wrapText="1"/>
    </xf>
    <xf numFmtId="4" fontId="21" fillId="0" borderId="0" xfId="0" applyNumberFormat="1" applyFont="1" applyBorder="1" applyAlignment="1">
      <alignment horizontal="center" vertical="center" wrapText="1"/>
    </xf>
    <xf numFmtId="44" fontId="20" fillId="0" borderId="1" xfId="2" applyFont="1" applyBorder="1" applyAlignment="1">
      <alignment horizontal="right" vertical="center" wrapText="1"/>
    </xf>
    <xf numFmtId="0" fontId="21" fillId="0" borderId="1" xfId="0" applyFont="1" applyBorder="1" applyAlignment="1">
      <alignment horizontal="left" vertical="center" wrapText="1"/>
    </xf>
    <xf numFmtId="44" fontId="12" fillId="0" borderId="1" xfId="2" applyFont="1" applyBorder="1"/>
    <xf numFmtId="164" fontId="20" fillId="0" borderId="1" xfId="3" applyNumberFormat="1" applyFont="1" applyFill="1" applyBorder="1" applyAlignment="1">
      <alignment horizontal="right" vertical="center" wrapText="1"/>
    </xf>
    <xf numFmtId="44" fontId="20" fillId="0" borderId="0" xfId="2" applyFont="1" applyBorder="1" applyAlignment="1">
      <alignment horizontal="center" vertical="center" wrapText="1"/>
    </xf>
    <xf numFmtId="0" fontId="5" fillId="0" borderId="0" xfId="0" applyFont="1" applyBorder="1"/>
    <xf numFmtId="44" fontId="20" fillId="0" borderId="1" xfId="2" applyFont="1" applyBorder="1" applyAlignment="1">
      <alignment horizontal="center" vertical="center" wrapText="1"/>
    </xf>
    <xf numFmtId="165" fontId="20" fillId="0" borderId="1" xfId="0" applyNumberFormat="1" applyFont="1" applyBorder="1" applyAlignment="1">
      <alignment horizontal="center" vertical="center" wrapText="1"/>
    </xf>
    <xf numFmtId="44" fontId="20" fillId="0" borderId="1" xfId="2" applyFont="1" applyFill="1" applyBorder="1" applyAlignment="1">
      <alignment horizontal="right" vertical="center" wrapText="1"/>
    </xf>
    <xf numFmtId="0" fontId="21" fillId="0" borderId="1" xfId="0" applyFont="1" applyBorder="1" applyAlignment="1">
      <alignment vertical="center" wrapText="1"/>
    </xf>
    <xf numFmtId="0" fontId="0" fillId="0" borderId="0" xfId="0" applyFont="1" applyAlignment="1">
      <alignment horizontal="left" vertical="center"/>
    </xf>
    <xf numFmtId="44" fontId="0" fillId="0" borderId="7" xfId="0" applyNumberFormat="1" applyBorder="1"/>
    <xf numFmtId="0" fontId="20" fillId="0" borderId="0" xfId="0" applyFont="1" applyBorder="1" applyAlignment="1">
      <alignment horizontal="center" vertical="center" wrapText="1"/>
    </xf>
    <xf numFmtId="0" fontId="29" fillId="0" borderId="0" xfId="0" applyFont="1" applyBorder="1" applyAlignment="1">
      <alignment horizontal="center" vertical="center" textRotation="255" wrapText="1"/>
    </xf>
    <xf numFmtId="0" fontId="12" fillId="0" borderId="0" xfId="0" applyFont="1" applyAlignment="1">
      <alignment horizontal="left" vertical="center"/>
    </xf>
    <xf numFmtId="1" fontId="20" fillId="0" borderId="1" xfId="0" applyNumberFormat="1" applyFont="1" applyBorder="1" applyAlignment="1">
      <alignment horizontal="center" vertical="center" wrapText="1"/>
    </xf>
    <xf numFmtId="0" fontId="20" fillId="3" borderId="0" xfId="4" applyFont="1" applyFill="1" applyBorder="1" applyAlignment="1">
      <alignment horizontal="left" vertical="center" wrapText="1"/>
    </xf>
    <xf numFmtId="44" fontId="24" fillId="0" borderId="0" xfId="2" applyFont="1" applyBorder="1" applyAlignment="1">
      <alignment horizontal="center" vertical="center" wrapText="1"/>
    </xf>
    <xf numFmtId="0" fontId="21" fillId="3" borderId="1" xfId="4" applyFont="1" applyFill="1" applyBorder="1" applyAlignment="1">
      <alignment horizontal="left" vertical="center" wrapText="1"/>
    </xf>
    <xf numFmtId="44" fontId="20" fillId="0" borderId="7" xfId="2" applyFont="1" applyBorder="1" applyAlignment="1">
      <alignment horizontal="right" vertical="center"/>
    </xf>
    <xf numFmtId="0" fontId="11" fillId="0" borderId="0" xfId="0" applyFont="1" applyBorder="1" applyAlignment="1">
      <alignment horizontal="left" vertical="center"/>
    </xf>
    <xf numFmtId="0" fontId="16" fillId="0" borderId="0" xfId="0" applyFont="1" applyAlignment="1">
      <alignment horizontal="left" vertical="center" wrapText="1"/>
    </xf>
    <xf numFmtId="0" fontId="11" fillId="0" borderId="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2" xfId="0" applyFont="1" applyBorder="1" applyAlignment="1">
      <alignment horizontal="right" vertical="center"/>
    </xf>
    <xf numFmtId="0" fontId="11" fillId="0" borderId="5" xfId="0" applyFont="1" applyBorder="1" applyAlignment="1">
      <alignment horizontal="right" vertical="center"/>
    </xf>
    <xf numFmtId="0" fontId="16" fillId="0" borderId="0" xfId="0" applyFont="1" applyAlignment="1">
      <alignment horizontal="left" vertical="center"/>
    </xf>
    <xf numFmtId="0" fontId="28" fillId="0" borderId="0" xfId="0" applyFont="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center" vertical="center" wrapText="1"/>
    </xf>
    <xf numFmtId="0" fontId="23" fillId="0" borderId="3" xfId="0" applyFont="1" applyBorder="1" applyAlignment="1">
      <alignment vertical="top"/>
    </xf>
    <xf numFmtId="0" fontId="20" fillId="0" borderId="0" xfId="0" applyFont="1" applyFill="1" applyBorder="1" applyAlignment="1">
      <alignment horizontal="left" vertical="center" wrapText="1"/>
    </xf>
    <xf numFmtId="0" fontId="16" fillId="0" borderId="6" xfId="0" applyFont="1" applyBorder="1" applyAlignment="1">
      <alignment horizontal="center" vertical="center" textRotation="255"/>
    </xf>
    <xf numFmtId="0" fontId="16" fillId="0" borderId="11" xfId="0" applyFont="1" applyBorder="1" applyAlignment="1">
      <alignment horizontal="center" vertical="center" textRotation="255"/>
    </xf>
    <xf numFmtId="0" fontId="16" fillId="0" borderId="7" xfId="0" applyFont="1" applyBorder="1" applyAlignment="1">
      <alignment horizontal="center" vertical="center" textRotation="255"/>
    </xf>
    <xf numFmtId="0" fontId="19" fillId="0" borderId="3" xfId="0" applyFont="1" applyBorder="1" applyAlignment="1">
      <alignment vertical="top"/>
    </xf>
    <xf numFmtId="0" fontId="20" fillId="0" borderId="2" xfId="0" applyFont="1" applyBorder="1" applyAlignment="1">
      <alignment horizontal="right" vertical="center"/>
    </xf>
    <xf numFmtId="0" fontId="20" fillId="0" borderId="5" xfId="0" applyFont="1" applyBorder="1" applyAlignment="1">
      <alignment horizontal="right" vertical="center"/>
    </xf>
    <xf numFmtId="0" fontId="26" fillId="0" borderId="0" xfId="0" applyFont="1" applyAlignment="1">
      <alignment horizontal="left" vertical="center"/>
    </xf>
    <xf numFmtId="0" fontId="27" fillId="0" borderId="0" xfId="0" applyFont="1" applyAlignment="1">
      <alignment horizontal="center" vertical="center" wrapText="1"/>
    </xf>
    <xf numFmtId="0" fontId="20" fillId="0" borderId="0" xfId="0" applyFont="1" applyAlignment="1">
      <alignment horizontal="left" vertical="center"/>
    </xf>
    <xf numFmtId="0" fontId="1" fillId="0" borderId="1" xfId="0" applyFont="1" applyBorder="1" applyAlignment="1">
      <alignment horizontal="center" vertical="center" textRotation="255"/>
    </xf>
    <xf numFmtId="0" fontId="11" fillId="0" borderId="1" xfId="0" applyFont="1" applyBorder="1" applyAlignment="1">
      <alignment horizontal="center" vertical="center" textRotation="255"/>
    </xf>
    <xf numFmtId="0" fontId="28" fillId="0" borderId="0" xfId="0" applyFont="1" applyAlignment="1">
      <alignment horizontal="right" vertical="center"/>
    </xf>
    <xf numFmtId="0" fontId="30" fillId="0" borderId="8" xfId="0" applyFont="1" applyBorder="1" applyAlignment="1">
      <alignment horizontal="center" vertical="center" textRotation="255"/>
    </xf>
    <xf numFmtId="0" fontId="21" fillId="0" borderId="9"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20" fillId="0" borderId="0" xfId="0" applyFont="1" applyAlignment="1">
      <alignment horizontal="left" vertical="center" wrapText="1"/>
    </xf>
    <xf numFmtId="0" fontId="29" fillId="0" borderId="8" xfId="0" applyFont="1" applyBorder="1" applyAlignment="1">
      <alignment horizontal="center" vertical="center" textRotation="255"/>
    </xf>
    <xf numFmtId="0" fontId="32" fillId="0" borderId="8" xfId="0" applyFont="1" applyBorder="1" applyAlignment="1">
      <alignment horizontal="center" vertical="center" textRotation="255"/>
    </xf>
    <xf numFmtId="0" fontId="11" fillId="0" borderId="8" xfId="0" applyFont="1" applyBorder="1" applyAlignment="1">
      <alignment horizontal="center" vertical="center" textRotation="255"/>
    </xf>
    <xf numFmtId="0" fontId="20" fillId="0" borderId="2" xfId="0" applyFont="1" applyBorder="1" applyAlignment="1">
      <alignment horizontal="right" vertical="center" wrapText="1"/>
    </xf>
    <xf numFmtId="0" fontId="20" fillId="0" borderId="5" xfId="0" applyFont="1" applyBorder="1" applyAlignment="1">
      <alignment horizontal="right" vertical="center" wrapText="1"/>
    </xf>
    <xf numFmtId="0" fontId="0" fillId="0" borderId="0" xfId="0" applyAlignment="1">
      <alignment horizontal="center" vertical="center" wrapText="1"/>
    </xf>
    <xf numFmtId="0" fontId="29" fillId="0" borderId="8" xfId="0" applyFont="1" applyBorder="1" applyAlignment="1">
      <alignment horizontal="center" vertical="center" textRotation="255" wrapText="1"/>
    </xf>
    <xf numFmtId="0" fontId="20" fillId="0" borderId="0" xfId="0" applyFont="1" applyAlignment="1">
      <alignment horizontal="center" vertical="top" wrapText="1"/>
    </xf>
    <xf numFmtId="0" fontId="20" fillId="0" borderId="0" xfId="0" applyFont="1" applyBorder="1" applyAlignment="1">
      <alignment horizontal="left" vertical="center" wrapText="1"/>
    </xf>
    <xf numFmtId="0" fontId="20" fillId="0" borderId="0" xfId="0" applyFont="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0" borderId="4" xfId="0" applyFont="1" applyBorder="1" applyAlignment="1">
      <alignment horizontal="right" vertical="center" wrapText="1"/>
    </xf>
    <xf numFmtId="0" fontId="20" fillId="0" borderId="0" xfId="0" applyFont="1" applyAlignment="1">
      <alignment horizontal="center"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cellXfs>
  <cellStyles count="7">
    <cellStyle name="Dziesiętny" xfId="3" builtinId="3"/>
    <cellStyle name="Normal 3" xfId="1" xr:uid="{A7D6BFF4-4054-45B8-B85B-5A76FE74D6B9}"/>
    <cellStyle name="Normalny" xfId="0" builtinId="0"/>
    <cellStyle name="Normalny 3" xfId="4" xr:uid="{58A0AE7B-47F9-4331-9704-5CC6FC6BD766}"/>
    <cellStyle name="Normalny 3 2" xfId="5" xr:uid="{B8A523DD-45CE-4D9C-BAFC-B2BF3A617C54}"/>
    <cellStyle name="Normalny 6" xfId="6" xr:uid="{F836A372-76B5-467E-8CE2-783AF599CAC2}"/>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56C5F-41F7-47C0-A189-6D2669D29033}">
  <dimension ref="A1:J22"/>
  <sheetViews>
    <sheetView topLeftCell="A4" zoomScaleNormal="100" workbookViewId="0">
      <selection activeCell="G14" sqref="G14"/>
    </sheetView>
  </sheetViews>
  <sheetFormatPr defaultRowHeight="15"/>
  <cols>
    <col min="1" max="1" width="5.140625" customWidth="1"/>
    <col min="2" max="2" width="18.85546875" customWidth="1"/>
    <col min="3" max="3" width="5.85546875" customWidth="1"/>
    <col min="4" max="4" width="5.42578125" style="18" customWidth="1"/>
    <col min="5" max="5" width="6.7109375" customWidth="1"/>
    <col min="6" max="6" width="11.140625" customWidth="1"/>
    <col min="7" max="7" width="13" customWidth="1"/>
    <col min="8" max="8" width="20.5703125" customWidth="1"/>
    <col min="9" max="9" width="18.42578125" customWidth="1"/>
    <col min="10" max="10" width="29.140625" customWidth="1"/>
  </cols>
  <sheetData>
    <row r="1" spans="1:10">
      <c r="H1" s="1"/>
    </row>
    <row r="2" spans="1:10" ht="18">
      <c r="A2" s="136" t="s">
        <v>137</v>
      </c>
      <c r="B2" s="136"/>
      <c r="C2" s="136"/>
      <c r="D2" s="136"/>
      <c r="E2" s="136"/>
      <c r="F2" s="136"/>
      <c r="G2" s="136"/>
      <c r="H2" s="136"/>
      <c r="I2" s="136"/>
      <c r="J2" s="136"/>
    </row>
    <row r="3" spans="1:10" ht="16.5">
      <c r="A3" s="11"/>
      <c r="B3" s="11"/>
      <c r="C3" s="11"/>
      <c r="D3" s="19"/>
      <c r="E3" s="11"/>
      <c r="F3" s="11"/>
      <c r="G3" s="11"/>
      <c r="H3" s="12"/>
      <c r="I3" s="11"/>
    </row>
    <row r="4" spans="1:10" ht="180.75" customHeight="1">
      <c r="A4" s="25" t="s">
        <v>0</v>
      </c>
      <c r="B4" s="25" t="s">
        <v>15</v>
      </c>
      <c r="C4" s="25" t="s">
        <v>1</v>
      </c>
      <c r="D4" s="38" t="s">
        <v>2</v>
      </c>
      <c r="E4" s="25" t="s">
        <v>3</v>
      </c>
      <c r="F4" s="25" t="s">
        <v>138</v>
      </c>
      <c r="G4" s="25" t="s">
        <v>139</v>
      </c>
      <c r="H4" s="25" t="s">
        <v>331</v>
      </c>
      <c r="I4" s="25" t="s">
        <v>330</v>
      </c>
      <c r="J4" s="41" t="s">
        <v>26</v>
      </c>
    </row>
    <row r="5" spans="1:10" ht="39" customHeight="1">
      <c r="A5" s="137" t="s">
        <v>6</v>
      </c>
      <c r="B5" s="138"/>
      <c r="C5" s="138"/>
      <c r="D5" s="138"/>
      <c r="E5" s="138"/>
      <c r="F5" s="138"/>
      <c r="G5" s="138"/>
      <c r="H5" s="138"/>
      <c r="I5" s="138"/>
      <c r="J5" s="139"/>
    </row>
    <row r="6" spans="1:10" ht="16.5">
      <c r="A6" s="81" t="s">
        <v>27</v>
      </c>
      <c r="B6" s="102" t="s">
        <v>10</v>
      </c>
      <c r="C6" s="59" t="s">
        <v>5</v>
      </c>
      <c r="D6" s="59">
        <v>100</v>
      </c>
      <c r="E6" s="103"/>
      <c r="F6" s="66"/>
      <c r="G6" s="67">
        <f>D6*F6</f>
        <v>0</v>
      </c>
      <c r="H6" s="63"/>
      <c r="I6" s="64"/>
      <c r="J6" s="62"/>
    </row>
    <row r="7" spans="1:10" ht="16.5">
      <c r="A7" s="81" t="s">
        <v>28</v>
      </c>
      <c r="B7" s="104" t="s">
        <v>14</v>
      </c>
      <c r="C7" s="59" t="s">
        <v>5</v>
      </c>
      <c r="D7" s="59">
        <v>100</v>
      </c>
      <c r="E7" s="103"/>
      <c r="F7" s="60"/>
      <c r="G7" s="67">
        <f t="shared" ref="G7:G10" si="0">D7*F7</f>
        <v>0</v>
      </c>
      <c r="H7" s="13"/>
      <c r="I7" s="14"/>
      <c r="J7" s="62"/>
    </row>
    <row r="8" spans="1:10" ht="16.5">
      <c r="A8" s="81" t="s">
        <v>29</v>
      </c>
      <c r="B8" s="104" t="s">
        <v>8</v>
      </c>
      <c r="C8" s="59" t="s">
        <v>5</v>
      </c>
      <c r="D8" s="59">
        <v>30</v>
      </c>
      <c r="E8" s="103"/>
      <c r="F8" s="66"/>
      <c r="G8" s="67">
        <f t="shared" si="0"/>
        <v>0</v>
      </c>
      <c r="H8" s="63"/>
      <c r="I8" s="14"/>
      <c r="J8" s="62"/>
    </row>
    <row r="9" spans="1:10" ht="16.5">
      <c r="A9" s="81" t="s">
        <v>30</v>
      </c>
      <c r="B9" s="77" t="s">
        <v>7</v>
      </c>
      <c r="C9" s="17" t="s">
        <v>5</v>
      </c>
      <c r="D9" s="59">
        <v>30</v>
      </c>
      <c r="E9" s="65"/>
      <c r="F9" s="60"/>
      <c r="G9" s="67">
        <f t="shared" si="0"/>
        <v>0</v>
      </c>
      <c r="H9" s="13"/>
      <c r="I9" s="14"/>
      <c r="J9" s="62"/>
    </row>
    <row r="10" spans="1:10" ht="16.5">
      <c r="A10" s="81" t="s">
        <v>31</v>
      </c>
      <c r="B10" s="77" t="s">
        <v>9</v>
      </c>
      <c r="C10" s="17" t="s">
        <v>5</v>
      </c>
      <c r="D10" s="59">
        <v>30</v>
      </c>
      <c r="E10" s="65"/>
      <c r="F10" s="60"/>
      <c r="G10" s="67">
        <f t="shared" si="0"/>
        <v>0</v>
      </c>
      <c r="H10" s="13"/>
      <c r="I10" s="14"/>
      <c r="J10" s="62"/>
    </row>
    <row r="11" spans="1:10" ht="66" customHeight="1">
      <c r="A11" s="137" t="s">
        <v>11</v>
      </c>
      <c r="B11" s="138"/>
      <c r="C11" s="138"/>
      <c r="D11" s="138"/>
      <c r="E11" s="138"/>
      <c r="F11" s="138"/>
      <c r="G11" s="138"/>
      <c r="H11" s="138"/>
      <c r="I11" s="138"/>
      <c r="J11" s="139"/>
    </row>
    <row r="12" spans="1:10" ht="33">
      <c r="A12" s="13" t="s">
        <v>32</v>
      </c>
      <c r="B12" s="28" t="s">
        <v>12</v>
      </c>
      <c r="C12" s="17" t="s">
        <v>5</v>
      </c>
      <c r="D12" s="59">
        <v>30</v>
      </c>
      <c r="E12" s="15"/>
      <c r="F12" s="60"/>
      <c r="G12" s="67">
        <f>D12*F12</f>
        <v>0</v>
      </c>
      <c r="H12" s="16"/>
      <c r="I12" s="27"/>
      <c r="J12" s="62"/>
    </row>
    <row r="13" spans="1:10" ht="33">
      <c r="A13" s="13" t="s">
        <v>33</v>
      </c>
      <c r="B13" s="28" t="s">
        <v>13</v>
      </c>
      <c r="C13" s="17" t="s">
        <v>5</v>
      </c>
      <c r="D13" s="59">
        <v>30</v>
      </c>
      <c r="E13" s="15"/>
      <c r="F13" s="60"/>
      <c r="G13" s="67">
        <f>D13*F13</f>
        <v>0</v>
      </c>
      <c r="H13" s="16"/>
      <c r="I13" s="27"/>
      <c r="J13" s="62"/>
    </row>
    <row r="14" spans="1:10" ht="16.5">
      <c r="A14" s="140" t="s">
        <v>16</v>
      </c>
      <c r="B14" s="140"/>
      <c r="C14" s="140"/>
      <c r="D14" s="140"/>
      <c r="E14" s="140"/>
      <c r="F14" s="141"/>
      <c r="G14" s="24">
        <f>SUM(G6:G13)</f>
        <v>0</v>
      </c>
    </row>
    <row r="15" spans="1:10" ht="16.5">
      <c r="A15" s="135" t="s">
        <v>163</v>
      </c>
      <c r="B15" s="135"/>
      <c r="C15" s="135"/>
      <c r="D15" s="135"/>
      <c r="E15" s="135"/>
      <c r="F15" s="135"/>
      <c r="G15" s="135"/>
      <c r="H15" s="135"/>
      <c r="I15" s="135"/>
      <c r="J15" s="135"/>
    </row>
    <row r="16" spans="1:10">
      <c r="A16" s="2"/>
      <c r="B16" s="3"/>
      <c r="C16" s="3"/>
      <c r="D16" s="21"/>
      <c r="E16" s="3"/>
      <c r="F16" s="3"/>
      <c r="G16" s="2"/>
    </row>
    <row r="17" spans="1:7">
      <c r="A17" s="2"/>
      <c r="B17" s="4"/>
      <c r="C17" s="5"/>
      <c r="D17" s="21"/>
      <c r="E17" s="3"/>
      <c r="F17" s="3"/>
      <c r="G17" s="3"/>
    </row>
    <row r="18" spans="1:7" ht="18.75">
      <c r="A18" s="2"/>
      <c r="B18" s="6"/>
      <c r="C18" s="7"/>
      <c r="D18" s="22"/>
      <c r="E18" s="8"/>
      <c r="F18" s="9"/>
      <c r="G18" s="8"/>
    </row>
    <row r="19" spans="1:7">
      <c r="A19" s="2"/>
      <c r="B19" s="7"/>
      <c r="C19" s="7"/>
      <c r="D19" s="23"/>
      <c r="E19" s="8"/>
      <c r="F19" s="10"/>
      <c r="G19" s="8"/>
    </row>
    <row r="20" spans="1:7">
      <c r="A20" s="2"/>
      <c r="B20" s="7"/>
      <c r="C20" s="7"/>
      <c r="D20" s="22"/>
      <c r="E20" s="8"/>
      <c r="F20" s="8"/>
      <c r="G20" s="8"/>
    </row>
    <row r="21" spans="1:7">
      <c r="A21" s="2"/>
      <c r="B21" s="2"/>
      <c r="C21" s="2"/>
      <c r="D21" s="20"/>
      <c r="E21" s="2"/>
      <c r="F21" s="2"/>
      <c r="G21" s="2"/>
    </row>
    <row r="22" spans="1:7">
      <c r="A22" s="2"/>
      <c r="B22" s="2"/>
      <c r="C22" s="2"/>
      <c r="D22" s="20"/>
      <c r="E22" s="2"/>
      <c r="F22" s="2"/>
      <c r="G22" s="2"/>
    </row>
  </sheetData>
  <mergeCells count="5">
    <mergeCell ref="A15:J15"/>
    <mergeCell ref="A2:J2"/>
    <mergeCell ref="A5:J5"/>
    <mergeCell ref="A11:J11"/>
    <mergeCell ref="A14:F14"/>
  </mergeCells>
  <phoneticPr fontId="3" type="noConversion"/>
  <printOptions horizontalCentered="1"/>
  <pageMargins left="0.19685039370078741" right="0.19685039370078741" top="0.39370078740157483" bottom="0.39370078740157483" header="0.31496062992125984" footer="0.31496062992125984"/>
  <pageSetup paperSize="9" fitToHeight="0" orientation="landscape" r:id="rId1"/>
  <headerFooter>
    <oddHeader xml:space="preserve">&amp;L&amp;"Arial Narrow,Pogrubiony"&amp;12EZ/45/2022/AŁD&amp;C&amp;"Arial Narrow,Pogrubiony"&amp;12FORMULARZ ASORTYMETOWO-CENOWY&amp;R&amp;"Arial Narrow,Pogrubiony"ZAŁĄCZNIK NR 2 DO SWZ
ZAŁĄCZNIK NR ... DO UMOWY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90BAD-DA95-4E66-9421-9417EDA26FC6}">
  <dimension ref="A1:L40"/>
  <sheetViews>
    <sheetView topLeftCell="A22" zoomScaleNormal="100" workbookViewId="0">
      <selection activeCell="O6" sqref="O6"/>
    </sheetView>
  </sheetViews>
  <sheetFormatPr defaultRowHeight="15"/>
  <cols>
    <col min="1" max="1" width="6.140625" customWidth="1"/>
    <col min="2" max="2" width="21" customWidth="1"/>
    <col min="3" max="3" width="47.85546875" customWidth="1"/>
    <col min="6" max="6" width="5" customWidth="1"/>
    <col min="7" max="7" width="13.28515625" style="80" customWidth="1"/>
    <col min="8" max="8" width="14.140625" style="80" customWidth="1"/>
    <col min="9" max="9" width="15.85546875" customWidth="1"/>
    <col min="10" max="10" width="16.140625" customWidth="1"/>
    <col min="11" max="11" width="33.85546875" customWidth="1"/>
  </cols>
  <sheetData>
    <row r="1" spans="1:12" ht="18">
      <c r="A1" s="142" t="s">
        <v>213</v>
      </c>
      <c r="B1" s="142"/>
      <c r="C1" s="142"/>
      <c r="D1" s="142"/>
      <c r="E1" s="142"/>
      <c r="F1" s="142"/>
      <c r="G1" s="142"/>
      <c r="H1" s="142"/>
      <c r="I1" s="142"/>
      <c r="J1" s="142"/>
      <c r="K1" s="142"/>
    </row>
    <row r="3" spans="1:12" ht="198">
      <c r="A3" s="38" t="s">
        <v>18</v>
      </c>
      <c r="B3" s="175" t="s">
        <v>116</v>
      </c>
      <c r="C3" s="176"/>
      <c r="D3" s="38" t="s">
        <v>20</v>
      </c>
      <c r="E3" s="38" t="s">
        <v>21</v>
      </c>
      <c r="F3" s="38" t="s">
        <v>135</v>
      </c>
      <c r="G3" s="38" t="s">
        <v>165</v>
      </c>
      <c r="H3" s="47" t="s">
        <v>168</v>
      </c>
      <c r="I3" s="25" t="s">
        <v>331</v>
      </c>
      <c r="J3" s="25" t="s">
        <v>330</v>
      </c>
      <c r="K3" s="41" t="s">
        <v>26</v>
      </c>
    </row>
    <row r="4" spans="1:12" ht="99" customHeight="1">
      <c r="A4" s="33" t="s">
        <v>27</v>
      </c>
      <c r="B4" s="49" t="s">
        <v>103</v>
      </c>
      <c r="C4" s="124" t="s">
        <v>141</v>
      </c>
      <c r="D4" s="49">
        <v>750</v>
      </c>
      <c r="E4" s="49" t="s">
        <v>5</v>
      </c>
      <c r="F4" s="49"/>
      <c r="G4" s="98"/>
      <c r="H4" s="121">
        <f>D4*G4</f>
        <v>0</v>
      </c>
      <c r="I4" s="13"/>
      <c r="J4" s="26"/>
      <c r="K4" s="33"/>
      <c r="L4" s="165" t="s">
        <v>25</v>
      </c>
    </row>
    <row r="5" spans="1:12" ht="82.5" customHeight="1">
      <c r="A5" s="33" t="s">
        <v>28</v>
      </c>
      <c r="B5" s="49" t="s">
        <v>103</v>
      </c>
      <c r="C5" s="124" t="s">
        <v>142</v>
      </c>
      <c r="D5" s="49">
        <v>10</v>
      </c>
      <c r="E5" s="49" t="s">
        <v>5</v>
      </c>
      <c r="F5" s="49"/>
      <c r="G5" s="98"/>
      <c r="H5" s="121">
        <f t="shared" ref="H5:H23" si="0">D5*G5</f>
        <v>0</v>
      </c>
      <c r="I5" s="33"/>
      <c r="J5" s="33"/>
      <c r="K5" s="33"/>
      <c r="L5" s="165"/>
    </row>
    <row r="6" spans="1:12" ht="82.5" customHeight="1">
      <c r="A6" s="33" t="s">
        <v>29</v>
      </c>
      <c r="B6" s="49" t="s">
        <v>143</v>
      </c>
      <c r="C6" s="124" t="s">
        <v>144</v>
      </c>
      <c r="D6" s="49">
        <v>110</v>
      </c>
      <c r="E6" s="49" t="s">
        <v>5</v>
      </c>
      <c r="F6" s="49"/>
      <c r="G6" s="98"/>
      <c r="H6" s="121">
        <f t="shared" si="0"/>
        <v>0</v>
      </c>
      <c r="I6" s="33"/>
      <c r="J6" s="33"/>
      <c r="K6" s="33"/>
      <c r="L6" s="165"/>
    </row>
    <row r="7" spans="1:12" ht="82.5" customHeight="1">
      <c r="A7" s="33" t="s">
        <v>30</v>
      </c>
      <c r="B7" s="49" t="s">
        <v>143</v>
      </c>
      <c r="C7" s="124" t="s">
        <v>145</v>
      </c>
      <c r="D7" s="49">
        <v>5</v>
      </c>
      <c r="E7" s="49" t="s">
        <v>5</v>
      </c>
      <c r="F7" s="49"/>
      <c r="G7" s="98"/>
      <c r="H7" s="121">
        <f t="shared" si="0"/>
        <v>0</v>
      </c>
      <c r="I7" s="33"/>
      <c r="J7" s="33"/>
      <c r="K7" s="33"/>
      <c r="L7" s="165"/>
    </row>
    <row r="8" spans="1:12" ht="66" customHeight="1">
      <c r="A8" s="33" t="s">
        <v>31</v>
      </c>
      <c r="B8" s="49" t="s">
        <v>146</v>
      </c>
      <c r="C8" s="124" t="s">
        <v>147</v>
      </c>
      <c r="D8" s="49">
        <v>130</v>
      </c>
      <c r="E8" s="49" t="s">
        <v>5</v>
      </c>
      <c r="F8" s="49"/>
      <c r="G8" s="98"/>
      <c r="H8" s="121">
        <f t="shared" si="0"/>
        <v>0</v>
      </c>
      <c r="I8" s="33"/>
      <c r="J8" s="33"/>
      <c r="K8" s="33"/>
      <c r="L8" s="165"/>
    </row>
    <row r="9" spans="1:12" ht="82.5">
      <c r="A9" s="33" t="s">
        <v>32</v>
      </c>
      <c r="B9" s="49" t="s">
        <v>146</v>
      </c>
      <c r="C9" s="124" t="s">
        <v>148</v>
      </c>
      <c r="D9" s="49">
        <v>2</v>
      </c>
      <c r="E9" s="49" t="s">
        <v>5</v>
      </c>
      <c r="F9" s="49"/>
      <c r="G9" s="98"/>
      <c r="H9" s="121">
        <f t="shared" si="0"/>
        <v>0</v>
      </c>
      <c r="I9" s="33"/>
      <c r="J9" s="33"/>
      <c r="K9" s="33"/>
      <c r="L9" s="165"/>
    </row>
    <row r="10" spans="1:12" ht="66">
      <c r="A10" s="33" t="s">
        <v>33</v>
      </c>
      <c r="B10" s="49" t="s">
        <v>103</v>
      </c>
      <c r="C10" s="124" t="s">
        <v>149</v>
      </c>
      <c r="D10" s="49">
        <v>100</v>
      </c>
      <c r="E10" s="49" t="s">
        <v>5</v>
      </c>
      <c r="F10" s="49"/>
      <c r="G10" s="98"/>
      <c r="H10" s="121">
        <f t="shared" si="0"/>
        <v>0</v>
      </c>
      <c r="I10" s="33"/>
      <c r="J10" s="33"/>
      <c r="K10" s="33"/>
      <c r="L10" s="165"/>
    </row>
    <row r="11" spans="1:12" ht="66" customHeight="1">
      <c r="A11" s="33" t="s">
        <v>37</v>
      </c>
      <c r="B11" s="49" t="s">
        <v>103</v>
      </c>
      <c r="C11" s="124" t="s">
        <v>150</v>
      </c>
      <c r="D11" s="49">
        <v>125</v>
      </c>
      <c r="E11" s="49" t="s">
        <v>5</v>
      </c>
      <c r="F11" s="49"/>
      <c r="G11" s="98"/>
      <c r="H11" s="121">
        <f t="shared" si="0"/>
        <v>0</v>
      </c>
      <c r="I11" s="33"/>
      <c r="J11" s="33"/>
      <c r="K11" s="33"/>
      <c r="L11" s="165"/>
    </row>
    <row r="12" spans="1:12" ht="66">
      <c r="A12" s="33" t="s">
        <v>38</v>
      </c>
      <c r="B12" s="49" t="s">
        <v>103</v>
      </c>
      <c r="C12" s="124" t="s">
        <v>151</v>
      </c>
      <c r="D12" s="49">
        <v>15</v>
      </c>
      <c r="E12" s="49" t="s">
        <v>5</v>
      </c>
      <c r="F12" s="49"/>
      <c r="G12" s="98"/>
      <c r="H12" s="121">
        <f t="shared" si="0"/>
        <v>0</v>
      </c>
      <c r="I12" s="33"/>
      <c r="J12" s="33"/>
      <c r="K12" s="33"/>
      <c r="L12" s="165" t="s">
        <v>25</v>
      </c>
    </row>
    <row r="13" spans="1:12" ht="66">
      <c r="A13" s="33" t="s">
        <v>39</v>
      </c>
      <c r="B13" s="49" t="s">
        <v>146</v>
      </c>
      <c r="C13" s="124" t="s">
        <v>152</v>
      </c>
      <c r="D13" s="49">
        <v>40</v>
      </c>
      <c r="E13" s="49" t="s">
        <v>5</v>
      </c>
      <c r="F13" s="49"/>
      <c r="G13" s="98"/>
      <c r="H13" s="121">
        <f t="shared" si="0"/>
        <v>0</v>
      </c>
      <c r="I13" s="33"/>
      <c r="J13" s="33"/>
      <c r="K13" s="33"/>
      <c r="L13" s="165"/>
    </row>
    <row r="14" spans="1:12" ht="66">
      <c r="A14" s="33" t="s">
        <v>40</v>
      </c>
      <c r="B14" s="49" t="s">
        <v>146</v>
      </c>
      <c r="C14" s="124" t="s">
        <v>153</v>
      </c>
      <c r="D14" s="49">
        <v>10</v>
      </c>
      <c r="E14" s="49" t="s">
        <v>5</v>
      </c>
      <c r="F14" s="49"/>
      <c r="G14" s="98"/>
      <c r="H14" s="121">
        <f t="shared" si="0"/>
        <v>0</v>
      </c>
      <c r="I14" s="33"/>
      <c r="J14" s="33"/>
      <c r="K14" s="33"/>
      <c r="L14" s="165"/>
    </row>
    <row r="15" spans="1:12" ht="148.5" customHeight="1">
      <c r="A15" s="33" t="s">
        <v>41</v>
      </c>
      <c r="B15" s="49" t="s">
        <v>104</v>
      </c>
      <c r="C15" s="124" t="s">
        <v>154</v>
      </c>
      <c r="D15" s="49">
        <v>70</v>
      </c>
      <c r="E15" s="49" t="s">
        <v>5</v>
      </c>
      <c r="F15" s="49"/>
      <c r="G15" s="98"/>
      <c r="H15" s="121">
        <f t="shared" si="0"/>
        <v>0</v>
      </c>
      <c r="I15" s="33"/>
      <c r="J15" s="33"/>
      <c r="K15" s="33"/>
      <c r="L15" s="165"/>
    </row>
    <row r="16" spans="1:12" ht="165">
      <c r="A16" s="33" t="s">
        <v>42</v>
      </c>
      <c r="B16" s="49" t="s">
        <v>105</v>
      </c>
      <c r="C16" s="124" t="s">
        <v>155</v>
      </c>
      <c r="D16" s="49">
        <v>60</v>
      </c>
      <c r="E16" s="49" t="s">
        <v>5</v>
      </c>
      <c r="F16" s="49"/>
      <c r="G16" s="98"/>
      <c r="H16" s="121">
        <f t="shared" si="0"/>
        <v>0</v>
      </c>
      <c r="I16" s="33"/>
      <c r="J16" s="33"/>
      <c r="K16" s="33"/>
      <c r="L16" s="165"/>
    </row>
    <row r="17" spans="1:12" ht="66">
      <c r="A17" s="33" t="s">
        <v>43</v>
      </c>
      <c r="B17" s="49" t="s">
        <v>106</v>
      </c>
      <c r="C17" s="124"/>
      <c r="D17" s="49">
        <v>5</v>
      </c>
      <c r="E17" s="49" t="s">
        <v>5</v>
      </c>
      <c r="F17" s="49"/>
      <c r="G17" s="98"/>
      <c r="H17" s="121">
        <f t="shared" si="0"/>
        <v>0</v>
      </c>
      <c r="I17" s="33"/>
      <c r="J17" s="33"/>
      <c r="K17" s="33"/>
      <c r="L17" s="165"/>
    </row>
    <row r="18" spans="1:12" ht="148.5">
      <c r="A18" s="33" t="s">
        <v>44</v>
      </c>
      <c r="B18" s="49" t="s">
        <v>107</v>
      </c>
      <c r="C18" s="124" t="s">
        <v>156</v>
      </c>
      <c r="D18" s="49">
        <v>6</v>
      </c>
      <c r="E18" s="49" t="s">
        <v>5</v>
      </c>
      <c r="F18" s="49"/>
      <c r="G18" s="98"/>
      <c r="H18" s="121">
        <f t="shared" si="0"/>
        <v>0</v>
      </c>
      <c r="I18" s="33"/>
      <c r="J18" s="33"/>
      <c r="K18" s="33"/>
      <c r="L18" s="165"/>
    </row>
    <row r="19" spans="1:12" ht="148.5" customHeight="1">
      <c r="A19" s="33" t="s">
        <v>45</v>
      </c>
      <c r="B19" s="49" t="s">
        <v>108</v>
      </c>
      <c r="C19" s="124" t="s">
        <v>109</v>
      </c>
      <c r="D19" s="49">
        <v>30</v>
      </c>
      <c r="E19" s="49" t="s">
        <v>5</v>
      </c>
      <c r="F19" s="49"/>
      <c r="G19" s="98"/>
      <c r="H19" s="121">
        <f t="shared" si="0"/>
        <v>0</v>
      </c>
      <c r="I19" s="33"/>
      <c r="J19" s="33"/>
      <c r="K19" s="33"/>
      <c r="L19" s="165" t="s">
        <v>25</v>
      </c>
    </row>
    <row r="20" spans="1:12" ht="148.5">
      <c r="A20" s="33" t="s">
        <v>46</v>
      </c>
      <c r="B20" s="49" t="s">
        <v>108</v>
      </c>
      <c r="C20" s="124" t="s">
        <v>110</v>
      </c>
      <c r="D20" s="49">
        <v>10</v>
      </c>
      <c r="E20" s="49" t="s">
        <v>5</v>
      </c>
      <c r="F20" s="49"/>
      <c r="G20" s="98"/>
      <c r="H20" s="121">
        <f t="shared" si="0"/>
        <v>0</v>
      </c>
      <c r="I20" s="33"/>
      <c r="J20" s="33"/>
      <c r="K20" s="33"/>
      <c r="L20" s="165"/>
    </row>
    <row r="21" spans="1:12" ht="148.5">
      <c r="A21" s="33" t="s">
        <v>47</v>
      </c>
      <c r="B21" s="49" t="s">
        <v>108</v>
      </c>
      <c r="C21" s="124" t="s">
        <v>111</v>
      </c>
      <c r="D21" s="49">
        <v>5</v>
      </c>
      <c r="E21" s="49" t="s">
        <v>5</v>
      </c>
      <c r="F21" s="49"/>
      <c r="G21" s="98"/>
      <c r="H21" s="121">
        <f t="shared" si="0"/>
        <v>0</v>
      </c>
      <c r="I21" s="33"/>
      <c r="J21" s="33"/>
      <c r="K21" s="33"/>
      <c r="L21" s="165"/>
    </row>
    <row r="22" spans="1:12" ht="99">
      <c r="A22" s="33" t="s">
        <v>48</v>
      </c>
      <c r="B22" s="49" t="s">
        <v>112</v>
      </c>
      <c r="C22" s="124" t="s">
        <v>113</v>
      </c>
      <c r="D22" s="49">
        <v>10</v>
      </c>
      <c r="E22" s="49" t="s">
        <v>5</v>
      </c>
      <c r="F22" s="49"/>
      <c r="G22" s="98"/>
      <c r="H22" s="121">
        <f t="shared" si="0"/>
        <v>0</v>
      </c>
      <c r="I22" s="33"/>
      <c r="J22" s="33"/>
      <c r="K22" s="33"/>
      <c r="L22" s="165"/>
    </row>
    <row r="23" spans="1:12" ht="66">
      <c r="A23" s="33" t="s">
        <v>49</v>
      </c>
      <c r="B23" s="49" t="s">
        <v>114</v>
      </c>
      <c r="C23" s="124" t="s">
        <v>115</v>
      </c>
      <c r="D23" s="49">
        <v>30</v>
      </c>
      <c r="E23" s="49" t="s">
        <v>5</v>
      </c>
      <c r="F23" s="49"/>
      <c r="G23" s="98"/>
      <c r="H23" s="121">
        <f t="shared" si="0"/>
        <v>0</v>
      </c>
      <c r="I23" s="33"/>
      <c r="J23" s="33"/>
      <c r="K23" s="33"/>
      <c r="L23" s="165"/>
    </row>
    <row r="24" spans="1:12" ht="16.5">
      <c r="A24" s="177" t="s">
        <v>217</v>
      </c>
      <c r="B24" s="168"/>
      <c r="C24" s="168"/>
      <c r="D24" s="168"/>
      <c r="E24" s="168"/>
      <c r="F24" s="168"/>
      <c r="G24" s="169"/>
      <c r="H24" s="118">
        <f>SUM(H4:H23)</f>
        <v>0</v>
      </c>
      <c r="I24" s="34"/>
      <c r="J24" s="34"/>
      <c r="K24" s="34"/>
    </row>
    <row r="25" spans="1:12" ht="20.25" customHeight="1">
      <c r="A25" s="173" t="s">
        <v>163</v>
      </c>
      <c r="B25" s="173"/>
      <c r="C25" s="173"/>
      <c r="D25" s="173"/>
      <c r="E25" s="173"/>
      <c r="F25" s="173"/>
      <c r="G25" s="173"/>
      <c r="H25" s="173"/>
      <c r="I25" s="173"/>
      <c r="J25" s="173"/>
      <c r="K25" s="173"/>
    </row>
    <row r="26" spans="1:12" ht="15" customHeight="1">
      <c r="A26" s="178" t="s">
        <v>214</v>
      </c>
      <c r="B26" s="178"/>
      <c r="C26" s="178"/>
      <c r="D26" s="178"/>
      <c r="E26" s="178"/>
      <c r="F26" s="178"/>
      <c r="G26" s="178"/>
      <c r="H26" s="178"/>
      <c r="I26" s="178"/>
      <c r="J26" s="178"/>
      <c r="K26" s="178"/>
    </row>
    <row r="27" spans="1:12">
      <c r="A27" s="178"/>
      <c r="B27" s="178"/>
      <c r="C27" s="178"/>
      <c r="D27" s="178"/>
      <c r="E27" s="178"/>
      <c r="F27" s="178"/>
      <c r="G27" s="178"/>
      <c r="H27" s="178"/>
      <c r="I27" s="178"/>
      <c r="J27" s="178"/>
      <c r="K27" s="178"/>
    </row>
    <row r="28" spans="1:12" ht="54.75" customHeight="1">
      <c r="A28" s="174" t="s">
        <v>343</v>
      </c>
      <c r="B28" s="174"/>
      <c r="C28" s="174"/>
      <c r="D28" s="174"/>
      <c r="E28" s="174"/>
      <c r="F28" s="174"/>
      <c r="G28" s="174"/>
      <c r="H28" s="174"/>
      <c r="I28" s="174"/>
      <c r="J28" s="174"/>
      <c r="K28" s="174"/>
    </row>
    <row r="29" spans="1:12" ht="48" customHeight="1">
      <c r="A29" s="174" t="s">
        <v>336</v>
      </c>
      <c r="B29" s="174"/>
      <c r="C29" s="174"/>
      <c r="D29" s="174"/>
      <c r="E29" s="174"/>
      <c r="F29" s="174"/>
      <c r="G29" s="174"/>
      <c r="H29" s="174"/>
      <c r="I29" s="174"/>
      <c r="J29" s="174"/>
      <c r="K29" s="174"/>
    </row>
    <row r="30" spans="1:12" ht="16.5">
      <c r="A30" s="72"/>
      <c r="B30" s="112"/>
      <c r="C30" s="113"/>
      <c r="D30" s="112"/>
      <c r="E30" s="112"/>
      <c r="F30" s="72"/>
      <c r="G30" s="119"/>
      <c r="H30" s="119"/>
      <c r="I30" s="114"/>
      <c r="J30" s="107"/>
      <c r="K30" s="107"/>
    </row>
    <row r="31" spans="1:12" ht="16.5">
      <c r="A31" s="72"/>
      <c r="B31" s="112"/>
      <c r="C31" s="113"/>
      <c r="D31" s="112"/>
      <c r="E31" s="112"/>
      <c r="F31" s="72"/>
      <c r="G31" s="119"/>
      <c r="H31" s="119"/>
      <c r="I31" s="114"/>
      <c r="J31" s="107"/>
      <c r="K31" s="107"/>
    </row>
    <row r="32" spans="1:12" ht="16.5">
      <c r="A32" s="72"/>
      <c r="B32" s="112"/>
      <c r="C32" s="113"/>
      <c r="D32" s="112"/>
      <c r="E32" s="112"/>
      <c r="F32" s="72"/>
      <c r="G32" s="119"/>
      <c r="H32" s="119"/>
      <c r="I32" s="114"/>
      <c r="J32" s="107"/>
      <c r="K32" s="107"/>
    </row>
    <row r="33" spans="1:11" ht="16.5">
      <c r="A33" s="72"/>
      <c r="B33" s="112"/>
      <c r="C33" s="113"/>
      <c r="D33" s="112"/>
      <c r="E33" s="112"/>
      <c r="F33" s="72"/>
      <c r="G33" s="119"/>
      <c r="H33" s="119"/>
      <c r="I33" s="114"/>
      <c r="J33" s="107"/>
      <c r="K33" s="107"/>
    </row>
    <row r="34" spans="1:11" ht="16.5">
      <c r="A34" s="72"/>
      <c r="B34" s="112"/>
      <c r="C34" s="113"/>
      <c r="D34" s="112"/>
      <c r="E34" s="112"/>
      <c r="F34" s="72"/>
      <c r="G34" s="119"/>
      <c r="H34" s="119"/>
      <c r="I34" s="114"/>
      <c r="J34" s="107"/>
      <c r="K34" s="107"/>
    </row>
    <row r="35" spans="1:11" ht="16.5">
      <c r="A35" s="72"/>
      <c r="B35" s="112"/>
      <c r="C35" s="113"/>
      <c r="D35" s="112"/>
      <c r="E35" s="112"/>
      <c r="F35" s="72"/>
      <c r="G35" s="119"/>
      <c r="H35" s="119"/>
      <c r="I35" s="114"/>
      <c r="J35" s="107"/>
      <c r="K35" s="107"/>
    </row>
    <row r="36" spans="1:11" ht="16.5">
      <c r="A36" s="72"/>
      <c r="B36" s="112"/>
      <c r="C36" s="113"/>
      <c r="D36" s="112"/>
      <c r="E36" s="112"/>
      <c r="F36" s="72"/>
      <c r="G36" s="119"/>
      <c r="H36" s="119"/>
      <c r="I36" s="114"/>
      <c r="J36" s="107"/>
      <c r="K36" s="107"/>
    </row>
    <row r="37" spans="1:11" ht="16.5">
      <c r="A37" s="72"/>
      <c r="B37" s="112"/>
      <c r="C37" s="113"/>
      <c r="D37" s="112"/>
      <c r="E37" s="112"/>
      <c r="F37" s="72"/>
      <c r="G37" s="119"/>
      <c r="H37" s="119"/>
      <c r="I37" s="114"/>
      <c r="J37" s="107"/>
      <c r="K37" s="107"/>
    </row>
    <row r="38" spans="1:11" ht="16.5">
      <c r="A38" s="72"/>
      <c r="B38" s="112"/>
      <c r="C38" s="113"/>
      <c r="D38" s="112"/>
      <c r="E38" s="112"/>
      <c r="F38" s="72"/>
      <c r="G38" s="119"/>
      <c r="H38" s="119"/>
      <c r="I38" s="114"/>
      <c r="J38" s="107"/>
      <c r="K38" s="107"/>
    </row>
    <row r="39" spans="1:11" ht="16.5">
      <c r="A39" s="72"/>
      <c r="B39" s="174"/>
      <c r="C39" s="174"/>
      <c r="D39" s="112"/>
      <c r="E39" s="112"/>
      <c r="F39" s="72"/>
      <c r="G39" s="119"/>
      <c r="H39" s="119"/>
      <c r="I39" s="114"/>
      <c r="J39" s="107"/>
      <c r="K39" s="107"/>
    </row>
    <row r="40" spans="1:11">
      <c r="A40" s="2"/>
      <c r="B40" s="2"/>
      <c r="C40" s="2"/>
      <c r="D40" s="2"/>
      <c r="E40" s="2"/>
      <c r="F40" s="2"/>
      <c r="G40" s="120"/>
      <c r="H40" s="120"/>
      <c r="I40" s="2"/>
      <c r="J40" s="2"/>
      <c r="K40" s="2"/>
    </row>
  </sheetData>
  <mergeCells count="11">
    <mergeCell ref="B39:C39"/>
    <mergeCell ref="B3:C3"/>
    <mergeCell ref="A24:G24"/>
    <mergeCell ref="A26:K27"/>
    <mergeCell ref="A28:K28"/>
    <mergeCell ref="A29:K29"/>
    <mergeCell ref="L4:L11"/>
    <mergeCell ref="L12:L18"/>
    <mergeCell ref="L19:L23"/>
    <mergeCell ref="A1:K1"/>
    <mergeCell ref="A25:K25"/>
  </mergeCells>
  <phoneticPr fontId="3" type="noConversion"/>
  <printOptions horizontalCentered="1"/>
  <pageMargins left="0.19685039370078741" right="0.19685039370078741" top="0.78740157480314965" bottom="0.39370078740157483" header="0.31496062992125984" footer="0.31496062992125984"/>
  <pageSetup paperSize="9" scale="71" orientation="landscape" r:id="rId1"/>
  <headerFooter>
    <oddHeader xml:space="preserve">&amp;L&amp;"Arial Narrow,Pogrubiony"&amp;12EZ/45/2022/AŁD&amp;C&amp;"Arial Narrow,Pogrubiony"&amp;12FORMULARZ ASORTYMETOWO-CENOWY&amp;R&amp;"Arial Narrow,Pogrubiony"ZAŁĄCZNIK NR 2 DO SWZ
ZAŁĄCZNIK NR ... DO UMOWY   </oddHeader>
    <oddFooter>Strona &amp;P z &amp;N</oddFooter>
  </headerFooter>
  <rowBreaks count="2" manualBreakCount="2">
    <brk id="9" max="16383" man="1"/>
    <brk id="1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310D4-0E70-453D-A17A-52C65F9838CF}">
  <dimension ref="A2:V26"/>
  <sheetViews>
    <sheetView topLeftCell="A13" zoomScaleNormal="100" workbookViewId="0">
      <selection activeCell="S7" sqref="S7"/>
    </sheetView>
  </sheetViews>
  <sheetFormatPr defaultRowHeight="15"/>
  <cols>
    <col min="1" max="1" width="5.42578125" customWidth="1"/>
    <col min="2" max="2" width="23" customWidth="1"/>
    <col min="3" max="3" width="38.85546875" customWidth="1"/>
    <col min="5" max="5" width="9.140625" style="100"/>
    <col min="6" max="6" width="6" customWidth="1"/>
    <col min="7" max="7" width="11.7109375" customWidth="1"/>
    <col min="8" max="8" width="12.85546875" customWidth="1"/>
    <col min="9" max="9" width="14.85546875" customWidth="1"/>
    <col min="10" max="10" width="18.140625" customWidth="1"/>
    <col min="11" max="11" width="34.42578125" customWidth="1"/>
  </cols>
  <sheetData>
    <row r="2" spans="1:22" ht="18">
      <c r="A2" s="142" t="s">
        <v>215</v>
      </c>
      <c r="B2" s="142"/>
      <c r="C2" s="142"/>
      <c r="D2" s="142"/>
      <c r="E2" s="142"/>
      <c r="F2" s="142"/>
      <c r="G2" s="142"/>
      <c r="H2" s="142"/>
      <c r="I2" s="142"/>
      <c r="J2" s="142"/>
      <c r="K2" s="142"/>
    </row>
    <row r="4" spans="1:22" ht="172.5" customHeight="1">
      <c r="A4" s="38" t="s">
        <v>18</v>
      </c>
      <c r="B4" s="175" t="s">
        <v>15</v>
      </c>
      <c r="C4" s="176"/>
      <c r="D4" s="38" t="s">
        <v>20</v>
      </c>
      <c r="E4" s="38" t="s">
        <v>21</v>
      </c>
      <c r="F4" s="38" t="s">
        <v>36</v>
      </c>
      <c r="G4" s="38" t="s">
        <v>34</v>
      </c>
      <c r="H4" s="47" t="s">
        <v>168</v>
      </c>
      <c r="I4" s="25" t="s">
        <v>331</v>
      </c>
      <c r="J4" s="25" t="s">
        <v>330</v>
      </c>
      <c r="K4" s="41" t="s">
        <v>26</v>
      </c>
    </row>
    <row r="5" spans="1:22" ht="49.5" customHeight="1">
      <c r="A5" s="33" t="s">
        <v>27</v>
      </c>
      <c r="B5" s="49" t="s">
        <v>117</v>
      </c>
      <c r="C5" s="116" t="s">
        <v>118</v>
      </c>
      <c r="D5" s="49">
        <v>300</v>
      </c>
      <c r="E5" s="49" t="s">
        <v>5</v>
      </c>
      <c r="F5" s="33"/>
      <c r="G5" s="101"/>
      <c r="H5" s="122">
        <f>D5*G5</f>
        <v>0</v>
      </c>
      <c r="I5" s="13"/>
      <c r="J5" s="26"/>
      <c r="K5" s="33"/>
      <c r="L5" s="165" t="s">
        <v>25</v>
      </c>
    </row>
    <row r="6" spans="1:22" ht="66">
      <c r="A6" s="33" t="s">
        <v>28</v>
      </c>
      <c r="B6" s="49" t="s">
        <v>119</v>
      </c>
      <c r="C6" s="116" t="s">
        <v>157</v>
      </c>
      <c r="D6" s="49">
        <v>2</v>
      </c>
      <c r="E6" s="49" t="s">
        <v>5</v>
      </c>
      <c r="F6" s="33"/>
      <c r="G6" s="101"/>
      <c r="H6" s="122">
        <f t="shared" ref="H6:H18" si="0">D6*G6</f>
        <v>0</v>
      </c>
      <c r="I6" s="46"/>
      <c r="J6" s="70"/>
      <c r="K6" s="70"/>
      <c r="L6" s="165"/>
    </row>
    <row r="7" spans="1:22" ht="49.5">
      <c r="A7" s="33" t="s">
        <v>29</v>
      </c>
      <c r="B7" s="49" t="s">
        <v>120</v>
      </c>
      <c r="C7" s="116" t="s">
        <v>158</v>
      </c>
      <c r="D7" s="49">
        <v>3</v>
      </c>
      <c r="E7" s="49" t="s">
        <v>5</v>
      </c>
      <c r="F7" s="33"/>
      <c r="G7" s="101"/>
      <c r="H7" s="122">
        <f t="shared" si="0"/>
        <v>0</v>
      </c>
      <c r="I7" s="46"/>
      <c r="J7" s="70"/>
      <c r="K7" s="70"/>
      <c r="L7" s="165"/>
    </row>
    <row r="8" spans="1:22" ht="49.5">
      <c r="A8" s="33" t="s">
        <v>30</v>
      </c>
      <c r="B8" s="49" t="s">
        <v>121</v>
      </c>
      <c r="C8" s="116" t="s">
        <v>159</v>
      </c>
      <c r="D8" s="49">
        <v>3</v>
      </c>
      <c r="E8" s="49" t="s">
        <v>5</v>
      </c>
      <c r="F8" s="33"/>
      <c r="G8" s="101"/>
      <c r="H8" s="122">
        <f t="shared" si="0"/>
        <v>0</v>
      </c>
      <c r="I8" s="46"/>
      <c r="J8" s="70"/>
      <c r="K8" s="70"/>
      <c r="L8" s="165"/>
    </row>
    <row r="9" spans="1:22" ht="49.5">
      <c r="A9" s="33" t="s">
        <v>31</v>
      </c>
      <c r="B9" s="49" t="s">
        <v>122</v>
      </c>
      <c r="C9" s="116" t="s">
        <v>160</v>
      </c>
      <c r="D9" s="49">
        <v>4</v>
      </c>
      <c r="E9" s="49" t="s">
        <v>5</v>
      </c>
      <c r="F9" s="33"/>
      <c r="G9" s="101"/>
      <c r="H9" s="122">
        <f t="shared" si="0"/>
        <v>0</v>
      </c>
      <c r="I9" s="46"/>
      <c r="J9" s="70"/>
      <c r="K9" s="70"/>
      <c r="L9" s="165"/>
    </row>
    <row r="10" spans="1:22" ht="49.5">
      <c r="A10" s="33" t="s">
        <v>32</v>
      </c>
      <c r="B10" s="49" t="s">
        <v>123</v>
      </c>
      <c r="C10" s="116" t="s">
        <v>161</v>
      </c>
      <c r="D10" s="49">
        <v>2</v>
      </c>
      <c r="E10" s="49" t="s">
        <v>5</v>
      </c>
      <c r="F10" s="33"/>
      <c r="G10" s="101"/>
      <c r="H10" s="122">
        <f t="shared" si="0"/>
        <v>0</v>
      </c>
      <c r="I10" s="46"/>
      <c r="J10" s="70"/>
      <c r="K10" s="70"/>
      <c r="L10" s="165"/>
    </row>
    <row r="11" spans="1:22" ht="49.5">
      <c r="A11" s="33" t="s">
        <v>33</v>
      </c>
      <c r="B11" s="49" t="s">
        <v>124</v>
      </c>
      <c r="C11" s="116" t="s">
        <v>160</v>
      </c>
      <c r="D11" s="49">
        <v>5</v>
      </c>
      <c r="E11" s="49" t="s">
        <v>5</v>
      </c>
      <c r="F11" s="33"/>
      <c r="G11" s="101"/>
      <c r="H11" s="122">
        <f t="shared" si="0"/>
        <v>0</v>
      </c>
      <c r="I11" s="46"/>
      <c r="J11" s="70"/>
      <c r="K11" s="70"/>
      <c r="L11" s="165"/>
    </row>
    <row r="12" spans="1:22" ht="49.5">
      <c r="A12" s="33" t="s">
        <v>37</v>
      </c>
      <c r="B12" s="49" t="s">
        <v>125</v>
      </c>
      <c r="C12" s="116" t="s">
        <v>160</v>
      </c>
      <c r="D12" s="49">
        <v>3</v>
      </c>
      <c r="E12" s="49" t="s">
        <v>5</v>
      </c>
      <c r="F12" s="33"/>
      <c r="G12" s="101"/>
      <c r="H12" s="122">
        <f t="shared" si="0"/>
        <v>0</v>
      </c>
      <c r="I12" s="46"/>
      <c r="J12" s="70"/>
      <c r="K12" s="70"/>
      <c r="L12" s="165"/>
      <c r="V12" s="100"/>
    </row>
    <row r="13" spans="1:22" ht="49.5">
      <c r="A13" s="33" t="s">
        <v>38</v>
      </c>
      <c r="B13" s="49" t="s">
        <v>126</v>
      </c>
      <c r="C13" s="116" t="s">
        <v>160</v>
      </c>
      <c r="D13" s="49">
        <v>5</v>
      </c>
      <c r="E13" s="49" t="s">
        <v>5</v>
      </c>
      <c r="F13" s="33"/>
      <c r="G13" s="101"/>
      <c r="H13" s="122">
        <f t="shared" si="0"/>
        <v>0</v>
      </c>
      <c r="I13" s="46"/>
      <c r="J13" s="70"/>
      <c r="K13" s="70"/>
      <c r="L13" s="165"/>
    </row>
    <row r="14" spans="1:22" ht="49.5">
      <c r="A14" s="33" t="s">
        <v>39</v>
      </c>
      <c r="B14" s="49" t="s">
        <v>127</v>
      </c>
      <c r="C14" s="116" t="s">
        <v>160</v>
      </c>
      <c r="D14" s="49">
        <v>2</v>
      </c>
      <c r="E14" s="49" t="s">
        <v>5</v>
      </c>
      <c r="F14" s="33"/>
      <c r="G14" s="101"/>
      <c r="H14" s="122">
        <f t="shared" si="0"/>
        <v>0</v>
      </c>
      <c r="I14" s="46"/>
      <c r="J14" s="70"/>
      <c r="K14" s="70"/>
      <c r="L14" s="165"/>
    </row>
    <row r="15" spans="1:22" ht="49.5">
      <c r="A15" s="33" t="s">
        <v>40</v>
      </c>
      <c r="B15" s="49" t="s">
        <v>128</v>
      </c>
      <c r="C15" s="116" t="s">
        <v>160</v>
      </c>
      <c r="D15" s="49">
        <v>2</v>
      </c>
      <c r="E15" s="49" t="s">
        <v>5</v>
      </c>
      <c r="F15" s="33"/>
      <c r="G15" s="101"/>
      <c r="H15" s="122">
        <f t="shared" si="0"/>
        <v>0</v>
      </c>
      <c r="I15" s="46"/>
      <c r="J15" s="70"/>
      <c r="K15" s="70"/>
      <c r="L15" s="167" t="s">
        <v>25</v>
      </c>
    </row>
    <row r="16" spans="1:22" ht="49.5" customHeight="1">
      <c r="A16" s="33" t="s">
        <v>41</v>
      </c>
      <c r="B16" s="49" t="s">
        <v>129</v>
      </c>
      <c r="C16" s="116" t="s">
        <v>160</v>
      </c>
      <c r="D16" s="49">
        <v>2</v>
      </c>
      <c r="E16" s="49" t="s">
        <v>5</v>
      </c>
      <c r="F16" s="33"/>
      <c r="G16" s="101"/>
      <c r="H16" s="122">
        <f t="shared" si="0"/>
        <v>0</v>
      </c>
      <c r="I16" s="46"/>
      <c r="J16" s="70"/>
      <c r="K16" s="70"/>
      <c r="L16" s="167"/>
    </row>
    <row r="17" spans="1:12" ht="49.5">
      <c r="A17" s="33" t="s">
        <v>42</v>
      </c>
      <c r="B17" s="49" t="s">
        <v>130</v>
      </c>
      <c r="C17" s="116" t="s">
        <v>160</v>
      </c>
      <c r="D17" s="49">
        <v>2</v>
      </c>
      <c r="E17" s="49" t="s">
        <v>5</v>
      </c>
      <c r="F17" s="33"/>
      <c r="G17" s="101"/>
      <c r="H17" s="122">
        <f t="shared" si="0"/>
        <v>0</v>
      </c>
      <c r="I17" s="46"/>
      <c r="J17" s="70"/>
      <c r="K17" s="70"/>
      <c r="L17" s="167"/>
    </row>
    <row r="18" spans="1:12" ht="16.5">
      <c r="A18" s="33" t="s">
        <v>43</v>
      </c>
      <c r="B18" s="179" t="s">
        <v>132</v>
      </c>
      <c r="C18" s="180"/>
      <c r="D18" s="49">
        <v>10</v>
      </c>
      <c r="E18" s="49" t="s">
        <v>5</v>
      </c>
      <c r="F18" s="33"/>
      <c r="G18" s="101"/>
      <c r="H18" s="122">
        <f t="shared" si="0"/>
        <v>0</v>
      </c>
      <c r="I18" s="46"/>
      <c r="J18" s="70"/>
      <c r="K18" s="70"/>
      <c r="L18" s="167"/>
    </row>
    <row r="19" spans="1:12" ht="21.75" customHeight="1">
      <c r="A19" s="177" t="s">
        <v>133</v>
      </c>
      <c r="B19" s="168"/>
      <c r="C19" s="168"/>
      <c r="D19" s="168"/>
      <c r="E19" s="168"/>
      <c r="F19" s="168"/>
      <c r="G19" s="169"/>
      <c r="H19" s="123">
        <f>SUM(H5:H18)</f>
        <v>0</v>
      </c>
      <c r="I19" s="34"/>
      <c r="J19" s="11"/>
      <c r="K19" s="11"/>
    </row>
    <row r="20" spans="1:12" ht="16.5">
      <c r="A20" s="84"/>
      <c r="B20" s="84"/>
      <c r="C20" s="34"/>
      <c r="D20" s="94"/>
      <c r="E20" s="99"/>
      <c r="F20" s="84"/>
      <c r="G20" s="48"/>
      <c r="H20" s="48"/>
      <c r="I20" s="34"/>
      <c r="J20" s="11"/>
      <c r="K20" s="11"/>
    </row>
    <row r="21" spans="1:12" ht="16.5" customHeight="1">
      <c r="A21" s="178" t="s">
        <v>216</v>
      </c>
      <c r="B21" s="178"/>
      <c r="C21" s="178"/>
      <c r="D21" s="178"/>
      <c r="E21" s="178"/>
      <c r="F21" s="178"/>
      <c r="G21" s="178"/>
      <c r="H21" s="178"/>
      <c r="I21" s="178"/>
      <c r="J21" s="178"/>
      <c r="K21" s="178"/>
    </row>
    <row r="22" spans="1:12" ht="16.5" customHeight="1">
      <c r="A22" s="178"/>
      <c r="B22" s="178"/>
      <c r="C22" s="178"/>
      <c r="D22" s="178"/>
      <c r="E22" s="178"/>
      <c r="F22" s="178"/>
      <c r="G22" s="178"/>
      <c r="H22" s="178"/>
      <c r="I22" s="178"/>
      <c r="J22" s="178"/>
      <c r="K22" s="178"/>
    </row>
    <row r="24" spans="1:12" ht="63.75" customHeight="1">
      <c r="A24" s="145" t="s">
        <v>344</v>
      </c>
      <c r="B24" s="145"/>
      <c r="C24" s="145"/>
      <c r="D24" s="145"/>
      <c r="E24" s="145"/>
      <c r="F24" s="145"/>
      <c r="G24" s="145"/>
      <c r="H24" s="145"/>
      <c r="I24" s="145"/>
      <c r="J24" s="145"/>
      <c r="K24" s="145"/>
    </row>
    <row r="26" spans="1:12" ht="54" customHeight="1">
      <c r="A26" s="145" t="s">
        <v>336</v>
      </c>
      <c r="B26" s="145"/>
      <c r="C26" s="145"/>
      <c r="D26" s="145"/>
      <c r="E26" s="145"/>
      <c r="F26" s="145"/>
      <c r="G26" s="145"/>
      <c r="H26" s="145"/>
      <c r="I26" s="145"/>
      <c r="J26" s="145"/>
      <c r="K26" s="145"/>
    </row>
  </sheetData>
  <mergeCells count="9">
    <mergeCell ref="A24:K24"/>
    <mergeCell ref="A26:K26"/>
    <mergeCell ref="L5:L14"/>
    <mergeCell ref="L15:L18"/>
    <mergeCell ref="A2:K2"/>
    <mergeCell ref="A21:K22"/>
    <mergeCell ref="B4:C4"/>
    <mergeCell ref="B18:C18"/>
    <mergeCell ref="A19:G19"/>
  </mergeCells>
  <phoneticPr fontId="3" type="noConversion"/>
  <printOptions horizontalCentered="1"/>
  <pageMargins left="0.19685039370078741" right="0.19685039370078741" top="0.78740157480314965" bottom="0.39370078740157483" header="0.31496062992125984" footer="0.31496062992125984"/>
  <pageSetup paperSize="9" scale="74" orientation="landscape" r:id="rId1"/>
  <headerFooter>
    <oddHeader xml:space="preserve">&amp;L&amp;"Arial Narrow,Pogrubiony"&amp;12EZ/45/2022/AŁD&amp;C&amp;"Arial Narrow,Pogrubiony"&amp;12FORMULARZ ASORTYMETOWO-CENOWY&amp;R&amp;"Arial Narrow,Pogrubiony"ZAŁĄCZNIK NR 2 DO SWZ
ZAŁĄCZNIK NR ... DO UMOWY   </oddHeader>
    <oddFooter>Strona &amp;P z &amp;N</oddFooter>
  </headerFooter>
  <rowBreaks count="1" manualBreakCount="1">
    <brk id="1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01E37-2E22-4715-BEB2-AE8E36EBAE52}">
  <sheetPr>
    <pageSetUpPr fitToPage="1"/>
  </sheetPr>
  <dimension ref="A2:J25"/>
  <sheetViews>
    <sheetView topLeftCell="A4" zoomScaleNormal="100" workbookViewId="0">
      <selection activeCell="P6" sqref="P6"/>
    </sheetView>
  </sheetViews>
  <sheetFormatPr defaultRowHeight="15"/>
  <cols>
    <col min="1" max="1" width="5" customWidth="1"/>
    <col min="2" max="2" width="49.5703125" customWidth="1"/>
    <col min="3" max="3" width="9.7109375" customWidth="1"/>
    <col min="4" max="4" width="7.85546875" customWidth="1"/>
    <col min="5" max="5" width="5" customWidth="1"/>
    <col min="6" max="6" width="11.5703125" customWidth="1"/>
    <col min="7" max="7" width="12.42578125" customWidth="1"/>
    <col min="8" max="8" width="20" customWidth="1"/>
    <col min="9" max="9" width="15" customWidth="1"/>
    <col min="10" max="10" width="37.28515625" customWidth="1"/>
  </cols>
  <sheetData>
    <row r="2" spans="1:10">
      <c r="A2" s="142" t="s">
        <v>140</v>
      </c>
      <c r="B2" s="142"/>
      <c r="C2" s="142"/>
      <c r="D2" s="142"/>
      <c r="E2" s="142"/>
      <c r="F2" s="142"/>
      <c r="G2" s="142"/>
      <c r="H2" s="142"/>
      <c r="I2" s="142"/>
      <c r="J2" s="142"/>
    </row>
    <row r="3" spans="1:10" ht="9" customHeight="1">
      <c r="A3" s="142"/>
      <c r="B3" s="142"/>
      <c r="C3" s="142"/>
      <c r="D3" s="142"/>
      <c r="E3" s="142"/>
      <c r="F3" s="142"/>
      <c r="G3" s="142"/>
      <c r="H3" s="142"/>
      <c r="I3" s="142"/>
      <c r="J3" s="142"/>
    </row>
    <row r="5" spans="1:10" ht="181.5">
      <c r="A5" s="25" t="s">
        <v>0</v>
      </c>
      <c r="B5" s="25" t="s">
        <v>15</v>
      </c>
      <c r="C5" s="25" t="s">
        <v>1</v>
      </c>
      <c r="D5" s="38" t="s">
        <v>2</v>
      </c>
      <c r="E5" s="38" t="s">
        <v>134</v>
      </c>
      <c r="F5" s="25" t="s">
        <v>138</v>
      </c>
      <c r="G5" s="25" t="s">
        <v>139</v>
      </c>
      <c r="H5" s="25" t="s">
        <v>331</v>
      </c>
      <c r="I5" s="25" t="s">
        <v>330</v>
      </c>
      <c r="J5" s="41" t="s">
        <v>26</v>
      </c>
    </row>
    <row r="6" spans="1:10" ht="294" customHeight="1">
      <c r="A6" s="13">
        <v>1</v>
      </c>
      <c r="B6" s="28" t="s">
        <v>35</v>
      </c>
      <c r="C6" s="17" t="s">
        <v>17</v>
      </c>
      <c r="D6" s="59">
        <v>120</v>
      </c>
      <c r="E6" s="59"/>
      <c r="F6" s="60"/>
      <c r="G6" s="61">
        <f>D6*F6</f>
        <v>0</v>
      </c>
      <c r="H6" s="13"/>
      <c r="I6" s="26"/>
      <c r="J6" s="33"/>
    </row>
    <row r="8" spans="1:10" ht="16.5">
      <c r="A8" s="144" t="s">
        <v>163</v>
      </c>
      <c r="B8" s="144"/>
      <c r="C8" s="144"/>
      <c r="D8" s="144"/>
      <c r="E8" s="144"/>
      <c r="F8" s="144"/>
      <c r="G8" s="144"/>
      <c r="H8" s="144"/>
      <c r="I8" s="144"/>
      <c r="J8" s="144"/>
    </row>
    <row r="9" spans="1:10" ht="18" customHeight="1">
      <c r="A9" s="143" t="s">
        <v>164</v>
      </c>
      <c r="B9" s="143"/>
      <c r="C9" s="143"/>
      <c r="D9" s="143"/>
      <c r="E9" s="143"/>
      <c r="F9" s="143"/>
      <c r="G9" s="143"/>
      <c r="H9" s="143"/>
      <c r="I9" s="143"/>
      <c r="J9" s="143"/>
    </row>
    <row r="10" spans="1:10">
      <c r="A10" s="143"/>
      <c r="B10" s="143"/>
      <c r="C10" s="143"/>
      <c r="D10" s="143"/>
      <c r="E10" s="143"/>
      <c r="F10" s="143"/>
      <c r="G10" s="143"/>
      <c r="H10" s="143"/>
      <c r="I10" s="143"/>
      <c r="J10" s="143"/>
    </row>
    <row r="12" spans="1:10" ht="42" customHeight="1">
      <c r="A12" s="145" t="s">
        <v>333</v>
      </c>
      <c r="B12" s="145"/>
      <c r="C12" s="145"/>
      <c r="D12" s="145"/>
      <c r="E12" s="145"/>
      <c r="F12" s="145"/>
      <c r="G12" s="145"/>
      <c r="H12" s="145"/>
      <c r="I12" s="145"/>
      <c r="J12" s="145"/>
    </row>
    <row r="24" spans="7:7">
      <c r="G24" s="50"/>
    </row>
    <row r="25" spans="7:7" ht="16.5">
      <c r="G25" s="11"/>
    </row>
  </sheetData>
  <mergeCells count="4">
    <mergeCell ref="A2:J3"/>
    <mergeCell ref="A9:J10"/>
    <mergeCell ref="A8:J8"/>
    <mergeCell ref="A12:J12"/>
  </mergeCells>
  <printOptions horizontalCentered="1"/>
  <pageMargins left="0.19685039370078741" right="0.19685039370078741" top="0.39370078740157483" bottom="0.39370078740157483" header="0.31496062992125984" footer="0.31496062992125984"/>
  <pageSetup paperSize="9" scale="83" fitToHeight="0" orientation="landscape" r:id="rId1"/>
  <headerFooter>
    <oddHeader xml:space="preserve">&amp;L&amp;"Arial Narrow,Pogrubiony"&amp;12EZ/45/2022/AŁD&amp;C&amp;"Arial Narrow,Pogrubiony"&amp;12FORMULARZ ASORTYMETOWO-CENOWY&amp;R&amp;"Arial Narrow,Pogrubiony"ZAŁĄCZNIK NR 2 DO SWZ
ZAŁĄCZNIK NR ... DO UMOWY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A00FB-FB14-4046-BC69-2289C857D8E4}">
  <dimension ref="A1:J97"/>
  <sheetViews>
    <sheetView view="pageBreakPreview" topLeftCell="A19" zoomScaleNormal="100" zoomScaleSheetLayoutView="100" workbookViewId="0">
      <selection activeCell="D9" sqref="D9"/>
    </sheetView>
  </sheetViews>
  <sheetFormatPr defaultRowHeight="15"/>
  <cols>
    <col min="1" max="1" width="4.85546875" customWidth="1"/>
    <col min="2" max="2" width="85.5703125" style="125" customWidth="1"/>
    <col min="3" max="3" width="6.85546875" customWidth="1"/>
    <col min="4" max="4" width="6" customWidth="1"/>
    <col min="5" max="5" width="4.5703125" customWidth="1"/>
    <col min="6" max="6" width="12" style="53" customWidth="1"/>
    <col min="7" max="7" width="13.7109375" customWidth="1"/>
    <col min="8" max="8" width="14.42578125" customWidth="1"/>
    <col min="9" max="9" width="15.140625" customWidth="1"/>
    <col min="10" max="10" width="25.5703125" customWidth="1"/>
  </cols>
  <sheetData>
    <row r="1" spans="1:10" ht="18">
      <c r="A1" s="142" t="s">
        <v>206</v>
      </c>
      <c r="B1" s="142"/>
      <c r="C1" s="142"/>
      <c r="D1" s="142"/>
      <c r="E1" s="142"/>
      <c r="F1" s="142"/>
      <c r="G1" s="142"/>
      <c r="H1" s="142"/>
      <c r="I1" s="142"/>
      <c r="J1" s="142"/>
    </row>
    <row r="2" spans="1:10" ht="16.5">
      <c r="A2" s="146"/>
      <c r="B2" s="146"/>
      <c r="C2" s="54"/>
      <c r="D2" s="55"/>
      <c r="E2" s="55"/>
      <c r="F2" s="56"/>
      <c r="G2" s="57"/>
      <c r="H2" s="58"/>
      <c r="I2" s="11"/>
      <c r="J2" s="11"/>
    </row>
    <row r="3" spans="1:10" ht="230.25" customHeight="1">
      <c r="A3" s="38" t="s">
        <v>18</v>
      </c>
      <c r="B3" s="38" t="s">
        <v>15</v>
      </c>
      <c r="C3" s="38" t="s">
        <v>20</v>
      </c>
      <c r="D3" s="38" t="s">
        <v>21</v>
      </c>
      <c r="E3" s="38" t="s">
        <v>134</v>
      </c>
      <c r="F3" s="52" t="s">
        <v>165</v>
      </c>
      <c r="G3" s="47" t="s">
        <v>205</v>
      </c>
      <c r="H3" s="25" t="s">
        <v>331</v>
      </c>
      <c r="I3" s="25" t="s">
        <v>330</v>
      </c>
      <c r="J3" s="41" t="s">
        <v>26</v>
      </c>
    </row>
    <row r="4" spans="1:10" s="11" customFormat="1" ht="99">
      <c r="A4" s="33" t="s">
        <v>27</v>
      </c>
      <c r="B4" s="124" t="s">
        <v>218</v>
      </c>
      <c r="C4" s="49">
        <v>140</v>
      </c>
      <c r="D4" s="49" t="s">
        <v>5</v>
      </c>
      <c r="E4" s="49"/>
      <c r="F4" s="51"/>
      <c r="G4" s="51">
        <f>C4*F4</f>
        <v>0</v>
      </c>
      <c r="H4" s="13"/>
      <c r="I4" s="26"/>
      <c r="J4" s="33"/>
    </row>
    <row r="5" spans="1:10" s="11" customFormat="1" ht="66">
      <c r="A5" s="33" t="s">
        <v>28</v>
      </c>
      <c r="B5" s="124" t="s">
        <v>219</v>
      </c>
      <c r="C5" s="49">
        <v>575</v>
      </c>
      <c r="D5" s="49" t="s">
        <v>5</v>
      </c>
      <c r="E5" s="49"/>
      <c r="F5" s="51"/>
      <c r="G5" s="51">
        <f t="shared" ref="G5:G68" si="0">C5*F5</f>
        <v>0</v>
      </c>
      <c r="H5" s="33"/>
      <c r="I5" s="33"/>
      <c r="J5" s="33"/>
    </row>
    <row r="6" spans="1:10" s="11" customFormat="1" ht="16.5">
      <c r="A6" s="33" t="s">
        <v>29</v>
      </c>
      <c r="B6" s="124" t="s">
        <v>220</v>
      </c>
      <c r="C6" s="49">
        <v>140</v>
      </c>
      <c r="D6" s="49" t="s">
        <v>5</v>
      </c>
      <c r="E6" s="49"/>
      <c r="F6" s="51"/>
      <c r="G6" s="51">
        <f t="shared" si="0"/>
        <v>0</v>
      </c>
      <c r="H6" s="33"/>
      <c r="I6" s="33"/>
      <c r="J6" s="33"/>
    </row>
    <row r="7" spans="1:10" s="11" customFormat="1" ht="132">
      <c r="A7" s="33" t="s">
        <v>30</v>
      </c>
      <c r="B7" s="124" t="s">
        <v>221</v>
      </c>
      <c r="C7" s="49">
        <v>45</v>
      </c>
      <c r="D7" s="49" t="s">
        <v>5</v>
      </c>
      <c r="E7" s="49"/>
      <c r="F7" s="51"/>
      <c r="G7" s="51">
        <f t="shared" si="0"/>
        <v>0</v>
      </c>
      <c r="H7" s="33"/>
      <c r="I7" s="33"/>
      <c r="J7" s="33"/>
    </row>
    <row r="8" spans="1:10" s="11" customFormat="1" ht="165">
      <c r="A8" s="33" t="s">
        <v>31</v>
      </c>
      <c r="B8" s="124" t="s">
        <v>222</v>
      </c>
      <c r="C8" s="49">
        <v>35</v>
      </c>
      <c r="D8" s="49" t="s">
        <v>5</v>
      </c>
      <c r="E8" s="49"/>
      <c r="F8" s="51"/>
      <c r="G8" s="51">
        <f t="shared" si="0"/>
        <v>0</v>
      </c>
      <c r="H8" s="33"/>
      <c r="I8" s="33"/>
      <c r="J8" s="33"/>
    </row>
    <row r="9" spans="1:10" s="11" customFormat="1" ht="115.5">
      <c r="A9" s="33" t="s">
        <v>32</v>
      </c>
      <c r="B9" s="124" t="s">
        <v>223</v>
      </c>
      <c r="C9" s="49">
        <v>14</v>
      </c>
      <c r="D9" s="49" t="s">
        <v>5</v>
      </c>
      <c r="E9" s="49"/>
      <c r="F9" s="51"/>
      <c r="G9" s="51">
        <f t="shared" si="0"/>
        <v>0</v>
      </c>
      <c r="H9" s="33"/>
      <c r="I9" s="33"/>
      <c r="J9" s="33"/>
    </row>
    <row r="10" spans="1:10" s="11" customFormat="1" ht="82.5">
      <c r="A10" s="33" t="s">
        <v>33</v>
      </c>
      <c r="B10" s="124" t="s">
        <v>305</v>
      </c>
      <c r="C10" s="49">
        <v>190</v>
      </c>
      <c r="D10" s="49" t="s">
        <v>5</v>
      </c>
      <c r="E10" s="49"/>
      <c r="F10" s="51"/>
      <c r="G10" s="51">
        <f t="shared" si="0"/>
        <v>0</v>
      </c>
      <c r="H10" s="45"/>
      <c r="I10" s="45"/>
      <c r="J10" s="45"/>
    </row>
    <row r="11" spans="1:10" s="11" customFormat="1" ht="49.5">
      <c r="A11" s="33" t="s">
        <v>37</v>
      </c>
      <c r="B11" s="124" t="s">
        <v>224</v>
      </c>
      <c r="C11" s="49">
        <v>2000</v>
      </c>
      <c r="D11" s="49" t="s">
        <v>5</v>
      </c>
      <c r="E11" s="49"/>
      <c r="F11" s="51"/>
      <c r="G11" s="51">
        <f t="shared" si="0"/>
        <v>0</v>
      </c>
      <c r="H11" s="43"/>
      <c r="I11" s="43"/>
      <c r="J11" s="44"/>
    </row>
    <row r="12" spans="1:10" s="11" customFormat="1" ht="33">
      <c r="A12" s="33" t="s">
        <v>38</v>
      </c>
      <c r="B12" s="124" t="s">
        <v>306</v>
      </c>
      <c r="C12" s="49">
        <v>400</v>
      </c>
      <c r="D12" s="49" t="s">
        <v>5</v>
      </c>
      <c r="E12" s="49"/>
      <c r="F12" s="51"/>
      <c r="G12" s="51">
        <f t="shared" si="0"/>
        <v>0</v>
      </c>
      <c r="H12" s="13"/>
      <c r="I12" s="26"/>
      <c r="J12" s="45"/>
    </row>
    <row r="13" spans="1:10" s="11" customFormat="1" ht="132">
      <c r="A13" s="33" t="s">
        <v>39</v>
      </c>
      <c r="B13" s="124" t="s">
        <v>225</v>
      </c>
      <c r="C13" s="49">
        <v>43</v>
      </c>
      <c r="D13" s="49" t="s">
        <v>5</v>
      </c>
      <c r="E13" s="49"/>
      <c r="F13" s="51"/>
      <c r="G13" s="51">
        <f t="shared" si="0"/>
        <v>0</v>
      </c>
      <c r="H13" s="45"/>
      <c r="I13" s="45"/>
      <c r="J13" s="45"/>
    </row>
    <row r="14" spans="1:10" s="11" customFormat="1" ht="66">
      <c r="A14" s="33" t="s">
        <v>40</v>
      </c>
      <c r="B14" s="124" t="s">
        <v>226</v>
      </c>
      <c r="C14" s="49">
        <v>220</v>
      </c>
      <c r="D14" s="49" t="s">
        <v>5</v>
      </c>
      <c r="E14" s="49"/>
      <c r="F14" s="51"/>
      <c r="G14" s="51">
        <f t="shared" si="0"/>
        <v>0</v>
      </c>
      <c r="H14" s="43"/>
      <c r="I14" s="43"/>
      <c r="J14" s="44"/>
    </row>
    <row r="15" spans="1:10" s="11" customFormat="1" ht="33">
      <c r="A15" s="33" t="s">
        <v>41</v>
      </c>
      <c r="B15" s="124" t="s">
        <v>227</v>
      </c>
      <c r="C15" s="49">
        <v>10</v>
      </c>
      <c r="D15" s="49" t="s">
        <v>5</v>
      </c>
      <c r="E15" s="49"/>
      <c r="F15" s="51"/>
      <c r="G15" s="51">
        <f t="shared" si="0"/>
        <v>0</v>
      </c>
      <c r="H15" s="13"/>
      <c r="I15" s="26"/>
      <c r="J15" s="45"/>
    </row>
    <row r="16" spans="1:10" s="11" customFormat="1" ht="16.5">
      <c r="A16" s="33" t="s">
        <v>42</v>
      </c>
      <c r="B16" s="124" t="s">
        <v>228</v>
      </c>
      <c r="C16" s="49">
        <v>50</v>
      </c>
      <c r="D16" s="49" t="s">
        <v>5</v>
      </c>
      <c r="E16" s="49"/>
      <c r="F16" s="51"/>
      <c r="G16" s="51">
        <f t="shared" si="0"/>
        <v>0</v>
      </c>
      <c r="H16" s="45"/>
      <c r="I16" s="45"/>
      <c r="J16" s="45"/>
    </row>
    <row r="17" spans="1:10" s="11" customFormat="1" ht="82.5">
      <c r="A17" s="33" t="s">
        <v>43</v>
      </c>
      <c r="B17" s="124" t="s">
        <v>229</v>
      </c>
      <c r="C17" s="49"/>
      <c r="D17" s="49" t="s">
        <v>5</v>
      </c>
      <c r="E17" s="49"/>
      <c r="F17" s="51"/>
      <c r="G17" s="51">
        <f t="shared" si="0"/>
        <v>0</v>
      </c>
      <c r="H17" s="33"/>
      <c r="I17" s="33"/>
      <c r="J17" s="33"/>
    </row>
    <row r="18" spans="1:10" s="11" customFormat="1" ht="33">
      <c r="A18" s="33" t="s">
        <v>44</v>
      </c>
      <c r="B18" s="124" t="s">
        <v>230</v>
      </c>
      <c r="C18" s="49">
        <v>500</v>
      </c>
      <c r="D18" s="49" t="s">
        <v>5</v>
      </c>
      <c r="E18" s="49"/>
      <c r="F18" s="51"/>
      <c r="G18" s="51">
        <f t="shared" si="0"/>
        <v>0</v>
      </c>
      <c r="H18" s="33"/>
      <c r="I18" s="33"/>
      <c r="J18" s="33"/>
    </row>
    <row r="19" spans="1:10" s="11" customFormat="1" ht="33">
      <c r="A19" s="33" t="s">
        <v>45</v>
      </c>
      <c r="B19" s="124" t="s">
        <v>231</v>
      </c>
      <c r="C19" s="49">
        <v>190</v>
      </c>
      <c r="D19" s="49" t="s">
        <v>5</v>
      </c>
      <c r="E19" s="49"/>
      <c r="F19" s="51"/>
      <c r="G19" s="51">
        <f t="shared" si="0"/>
        <v>0</v>
      </c>
      <c r="H19" s="33"/>
      <c r="I19" s="33"/>
      <c r="J19" s="33"/>
    </row>
    <row r="20" spans="1:10" s="11" customFormat="1" ht="16.5">
      <c r="A20" s="33" t="s">
        <v>46</v>
      </c>
      <c r="B20" s="124" t="s">
        <v>307</v>
      </c>
      <c r="C20" s="49">
        <v>290</v>
      </c>
      <c r="D20" s="49" t="s">
        <v>5</v>
      </c>
      <c r="E20" s="49"/>
      <c r="F20" s="51"/>
      <c r="G20" s="51">
        <f t="shared" si="0"/>
        <v>0</v>
      </c>
      <c r="H20" s="33"/>
      <c r="I20" s="33"/>
      <c r="J20" s="33"/>
    </row>
    <row r="21" spans="1:10" s="11" customFormat="1" ht="16.5">
      <c r="A21" s="33" t="s">
        <v>47</v>
      </c>
      <c r="B21" s="124" t="s">
        <v>308</v>
      </c>
      <c r="C21" s="49">
        <v>940</v>
      </c>
      <c r="D21" s="49" t="s">
        <v>5</v>
      </c>
      <c r="E21" s="49"/>
      <c r="F21" s="51"/>
      <c r="G21" s="51">
        <f t="shared" si="0"/>
        <v>0</v>
      </c>
      <c r="H21" s="33"/>
      <c r="I21" s="33"/>
      <c r="J21" s="33"/>
    </row>
    <row r="22" spans="1:10" s="11" customFormat="1" ht="16.5">
      <c r="A22" s="33" t="s">
        <v>48</v>
      </c>
      <c r="B22" s="124" t="s">
        <v>232</v>
      </c>
      <c r="C22" s="49">
        <v>580</v>
      </c>
      <c r="D22" s="49" t="s">
        <v>5</v>
      </c>
      <c r="E22" s="49"/>
      <c r="F22" s="51"/>
      <c r="G22" s="51">
        <f t="shared" si="0"/>
        <v>0</v>
      </c>
      <c r="H22" s="43"/>
      <c r="I22" s="43"/>
      <c r="J22" s="44"/>
    </row>
    <row r="23" spans="1:10" s="11" customFormat="1" ht="82.5">
      <c r="A23" s="33" t="s">
        <v>49</v>
      </c>
      <c r="B23" s="124" t="s">
        <v>233</v>
      </c>
      <c r="C23" s="49">
        <v>80</v>
      </c>
      <c r="D23" s="49" t="s">
        <v>5</v>
      </c>
      <c r="E23" s="49"/>
      <c r="F23" s="51"/>
      <c r="G23" s="51">
        <f t="shared" si="0"/>
        <v>0</v>
      </c>
      <c r="H23" s="13"/>
      <c r="I23" s="26"/>
      <c r="J23" s="33"/>
    </row>
    <row r="24" spans="1:10" s="11" customFormat="1" ht="99">
      <c r="A24" s="33" t="s">
        <v>50</v>
      </c>
      <c r="B24" s="124" t="s">
        <v>234</v>
      </c>
      <c r="C24" s="49">
        <v>8</v>
      </c>
      <c r="D24" s="49" t="s">
        <v>5</v>
      </c>
      <c r="E24" s="49"/>
      <c r="F24" s="51"/>
      <c r="G24" s="51">
        <f t="shared" si="0"/>
        <v>0</v>
      </c>
      <c r="H24" s="33"/>
      <c r="I24" s="33"/>
      <c r="J24" s="33"/>
    </row>
    <row r="25" spans="1:10" s="11" customFormat="1" ht="99">
      <c r="A25" s="33" t="s">
        <v>51</v>
      </c>
      <c r="B25" s="124" t="s">
        <v>235</v>
      </c>
      <c r="C25" s="49">
        <v>22</v>
      </c>
      <c r="D25" s="49" t="s">
        <v>5</v>
      </c>
      <c r="E25" s="49"/>
      <c r="F25" s="51"/>
      <c r="G25" s="51">
        <f t="shared" si="0"/>
        <v>0</v>
      </c>
      <c r="H25" s="33"/>
      <c r="I25" s="33"/>
      <c r="J25" s="33"/>
    </row>
    <row r="26" spans="1:10" s="11" customFormat="1" ht="82.5">
      <c r="A26" s="33" t="s">
        <v>52</v>
      </c>
      <c r="B26" s="124" t="s">
        <v>236</v>
      </c>
      <c r="C26" s="49">
        <v>1</v>
      </c>
      <c r="D26" s="49" t="s">
        <v>5</v>
      </c>
      <c r="E26" s="49"/>
      <c r="F26" s="51"/>
      <c r="G26" s="51">
        <f t="shared" si="0"/>
        <v>0</v>
      </c>
      <c r="H26" s="33"/>
      <c r="I26" s="33"/>
      <c r="J26" s="33"/>
    </row>
    <row r="27" spans="1:10" s="11" customFormat="1" ht="49.5">
      <c r="A27" s="33" t="s">
        <v>53</v>
      </c>
      <c r="B27" s="124" t="s">
        <v>237</v>
      </c>
      <c r="C27" s="49">
        <v>250</v>
      </c>
      <c r="D27" s="49" t="s">
        <v>5</v>
      </c>
      <c r="E27" s="49"/>
      <c r="F27" s="51"/>
      <c r="G27" s="51">
        <f t="shared" si="0"/>
        <v>0</v>
      </c>
      <c r="H27" s="33"/>
      <c r="I27" s="33"/>
      <c r="J27" s="33"/>
    </row>
    <row r="28" spans="1:10" s="11" customFormat="1" ht="49.5">
      <c r="A28" s="33" t="s">
        <v>54</v>
      </c>
      <c r="B28" s="124" t="s">
        <v>238</v>
      </c>
      <c r="C28" s="49">
        <v>10</v>
      </c>
      <c r="D28" s="49" t="s">
        <v>5</v>
      </c>
      <c r="E28" s="49"/>
      <c r="F28" s="51"/>
      <c r="G28" s="51">
        <f t="shared" si="0"/>
        <v>0</v>
      </c>
      <c r="H28" s="33"/>
      <c r="I28" s="33"/>
      <c r="J28" s="33"/>
    </row>
    <row r="29" spans="1:10" s="11" customFormat="1" ht="33">
      <c r="A29" s="33" t="s">
        <v>55</v>
      </c>
      <c r="B29" s="124" t="s">
        <v>239</v>
      </c>
      <c r="C29" s="49">
        <v>50</v>
      </c>
      <c r="D29" s="49" t="s">
        <v>5</v>
      </c>
      <c r="E29" s="49"/>
      <c r="F29" s="51"/>
      <c r="G29" s="51">
        <f t="shared" si="0"/>
        <v>0</v>
      </c>
      <c r="H29" s="45"/>
      <c r="I29" s="45"/>
      <c r="J29" s="45"/>
    </row>
    <row r="30" spans="1:10" s="11" customFormat="1" ht="49.5">
      <c r="A30" s="33" t="s">
        <v>56</v>
      </c>
      <c r="B30" s="124" t="s">
        <v>240</v>
      </c>
      <c r="C30" s="49">
        <v>2</v>
      </c>
      <c r="D30" s="49" t="s">
        <v>5</v>
      </c>
      <c r="E30" s="49"/>
      <c r="F30" s="51"/>
      <c r="G30" s="51">
        <f t="shared" si="0"/>
        <v>0</v>
      </c>
      <c r="H30" s="43"/>
      <c r="I30" s="43"/>
      <c r="J30" s="44"/>
    </row>
    <row r="31" spans="1:10" s="11" customFormat="1" ht="16.5">
      <c r="A31" s="33" t="s">
        <v>57</v>
      </c>
      <c r="B31" s="124" t="s">
        <v>241</v>
      </c>
      <c r="C31" s="49">
        <v>10</v>
      </c>
      <c r="D31" s="49" t="s">
        <v>5</v>
      </c>
      <c r="E31" s="49"/>
      <c r="F31" s="51"/>
      <c r="G31" s="51">
        <f t="shared" si="0"/>
        <v>0</v>
      </c>
      <c r="H31" s="13"/>
      <c r="I31" s="26"/>
      <c r="J31" s="45"/>
    </row>
    <row r="32" spans="1:10" s="11" customFormat="1" ht="33">
      <c r="A32" s="33" t="s">
        <v>58</v>
      </c>
      <c r="B32" s="124" t="s">
        <v>242</v>
      </c>
      <c r="C32" s="49">
        <v>65</v>
      </c>
      <c r="D32" s="49" t="s">
        <v>5</v>
      </c>
      <c r="E32" s="49"/>
      <c r="F32" s="51"/>
      <c r="G32" s="51">
        <f t="shared" si="0"/>
        <v>0</v>
      </c>
      <c r="H32" s="33"/>
      <c r="I32" s="33"/>
      <c r="J32" s="33"/>
    </row>
    <row r="33" spans="1:10" s="11" customFormat="1" ht="33">
      <c r="A33" s="33" t="s">
        <v>59</v>
      </c>
      <c r="B33" s="124" t="s">
        <v>243</v>
      </c>
      <c r="C33" s="49">
        <v>25</v>
      </c>
      <c r="D33" s="49" t="s">
        <v>5</v>
      </c>
      <c r="E33" s="49"/>
      <c r="F33" s="51"/>
      <c r="G33" s="51">
        <f t="shared" si="0"/>
        <v>0</v>
      </c>
      <c r="H33" s="33"/>
      <c r="I33" s="33"/>
      <c r="J33" s="33"/>
    </row>
    <row r="34" spans="1:10" s="11" customFormat="1" ht="16.5">
      <c r="A34" s="33" t="s">
        <v>60</v>
      </c>
      <c r="B34" s="124" t="s">
        <v>244</v>
      </c>
      <c r="C34" s="49">
        <v>1</v>
      </c>
      <c r="D34" s="49" t="s">
        <v>5</v>
      </c>
      <c r="E34" s="49"/>
      <c r="F34" s="51"/>
      <c r="G34" s="51">
        <f t="shared" si="0"/>
        <v>0</v>
      </c>
      <c r="H34" s="33"/>
      <c r="I34" s="33"/>
      <c r="J34" s="33"/>
    </row>
    <row r="35" spans="1:10" s="11" customFormat="1" ht="16.5">
      <c r="A35" s="33" t="s">
        <v>61</v>
      </c>
      <c r="B35" s="124" t="s">
        <v>245</v>
      </c>
      <c r="C35" s="49">
        <v>1</v>
      </c>
      <c r="D35" s="49" t="s">
        <v>5</v>
      </c>
      <c r="E35" s="49"/>
      <c r="F35" s="51"/>
      <c r="G35" s="51">
        <f t="shared" si="0"/>
        <v>0</v>
      </c>
      <c r="H35" s="33"/>
      <c r="I35" s="33"/>
      <c r="J35" s="33"/>
    </row>
    <row r="36" spans="1:10" s="11" customFormat="1" ht="16.5">
      <c r="A36" s="33" t="s">
        <v>62</v>
      </c>
      <c r="B36" s="124" t="s">
        <v>246</v>
      </c>
      <c r="C36" s="49">
        <v>125</v>
      </c>
      <c r="D36" s="49" t="s">
        <v>5</v>
      </c>
      <c r="E36" s="49"/>
      <c r="F36" s="51"/>
      <c r="G36" s="51">
        <f t="shared" si="0"/>
        <v>0</v>
      </c>
      <c r="H36" s="33"/>
      <c r="I36" s="33"/>
      <c r="J36" s="33"/>
    </row>
    <row r="37" spans="1:10" s="11" customFormat="1" ht="33">
      <c r="A37" s="33" t="s">
        <v>63</v>
      </c>
      <c r="B37" s="124" t="s">
        <v>247</v>
      </c>
      <c r="C37" s="49">
        <v>180</v>
      </c>
      <c r="D37" s="49" t="s">
        <v>5</v>
      </c>
      <c r="E37" s="49"/>
      <c r="F37" s="51"/>
      <c r="G37" s="51">
        <f t="shared" si="0"/>
        <v>0</v>
      </c>
      <c r="H37" s="33"/>
      <c r="I37" s="33"/>
      <c r="J37" s="33"/>
    </row>
    <row r="38" spans="1:10" s="11" customFormat="1" ht="16.5">
      <c r="A38" s="33" t="s">
        <v>64</v>
      </c>
      <c r="B38" s="124" t="s">
        <v>309</v>
      </c>
      <c r="C38" s="49">
        <v>230</v>
      </c>
      <c r="D38" s="49" t="s">
        <v>5</v>
      </c>
      <c r="E38" s="49"/>
      <c r="F38" s="51"/>
      <c r="G38" s="51">
        <f t="shared" si="0"/>
        <v>0</v>
      </c>
      <c r="H38" s="43"/>
      <c r="I38" s="43"/>
      <c r="J38" s="44"/>
    </row>
    <row r="39" spans="1:10" s="11" customFormat="1" ht="16.5">
      <c r="A39" s="33" t="s">
        <v>65</v>
      </c>
      <c r="B39" s="124" t="s">
        <v>248</v>
      </c>
      <c r="C39" s="49">
        <v>4</v>
      </c>
      <c r="D39" s="49" t="s">
        <v>5</v>
      </c>
      <c r="E39" s="49"/>
      <c r="F39" s="51"/>
      <c r="G39" s="51">
        <f t="shared" si="0"/>
        <v>0</v>
      </c>
      <c r="H39" s="13"/>
      <c r="I39" s="26"/>
      <c r="J39" s="45"/>
    </row>
    <row r="40" spans="1:10" s="11" customFormat="1" ht="16.5">
      <c r="A40" s="33" t="s">
        <v>66</v>
      </c>
      <c r="B40" s="124" t="s">
        <v>310</v>
      </c>
      <c r="C40" s="49">
        <v>45</v>
      </c>
      <c r="D40" s="49" t="s">
        <v>5</v>
      </c>
      <c r="E40" s="49"/>
      <c r="F40" s="51"/>
      <c r="G40" s="51">
        <f t="shared" si="0"/>
        <v>0</v>
      </c>
      <c r="H40" s="45"/>
      <c r="I40" s="45"/>
      <c r="J40" s="45"/>
    </row>
    <row r="41" spans="1:10" s="11" customFormat="1" ht="16.5">
      <c r="A41" s="33" t="s">
        <v>67</v>
      </c>
      <c r="B41" s="124" t="s">
        <v>249</v>
      </c>
      <c r="C41" s="49">
        <v>20</v>
      </c>
      <c r="D41" s="49" t="s">
        <v>5</v>
      </c>
      <c r="E41" s="49"/>
      <c r="F41" s="51"/>
      <c r="G41" s="51">
        <f t="shared" si="0"/>
        <v>0</v>
      </c>
      <c r="H41" s="45"/>
      <c r="I41" s="45"/>
      <c r="J41" s="45"/>
    </row>
    <row r="42" spans="1:10" s="11" customFormat="1" ht="16.5">
      <c r="A42" s="33" t="s">
        <v>68</v>
      </c>
      <c r="B42" s="124" t="s">
        <v>250</v>
      </c>
      <c r="C42" s="49">
        <v>10</v>
      </c>
      <c r="D42" s="49" t="s">
        <v>5</v>
      </c>
      <c r="E42" s="49"/>
      <c r="F42" s="51"/>
      <c r="G42" s="51">
        <f t="shared" si="0"/>
        <v>0</v>
      </c>
      <c r="H42" s="45"/>
      <c r="I42" s="45"/>
      <c r="J42" s="45"/>
    </row>
    <row r="43" spans="1:10" s="11" customFormat="1" ht="49.5">
      <c r="A43" s="33" t="s">
        <v>69</v>
      </c>
      <c r="B43" s="124" t="s">
        <v>311</v>
      </c>
      <c r="C43" s="49">
        <v>10</v>
      </c>
      <c r="D43" s="49" t="s">
        <v>5</v>
      </c>
      <c r="E43" s="49"/>
      <c r="F43" s="51"/>
      <c r="G43" s="51">
        <f t="shared" si="0"/>
        <v>0</v>
      </c>
      <c r="H43" s="45"/>
      <c r="I43" s="45"/>
      <c r="J43" s="45"/>
    </row>
    <row r="44" spans="1:10" s="11" customFormat="1" ht="49.5">
      <c r="A44" s="33" t="s">
        <v>70</v>
      </c>
      <c r="B44" s="124" t="s">
        <v>251</v>
      </c>
      <c r="C44" s="49">
        <v>25</v>
      </c>
      <c r="D44" s="49" t="s">
        <v>5</v>
      </c>
      <c r="E44" s="49"/>
      <c r="F44" s="51"/>
      <c r="G44" s="51">
        <f t="shared" si="0"/>
        <v>0</v>
      </c>
      <c r="H44" s="45"/>
      <c r="I44" s="45"/>
      <c r="J44" s="45"/>
    </row>
    <row r="45" spans="1:10" s="11" customFormat="1" ht="16.5">
      <c r="A45" s="33" t="s">
        <v>71</v>
      </c>
      <c r="B45" s="124" t="s">
        <v>252</v>
      </c>
      <c r="C45" s="49">
        <v>25</v>
      </c>
      <c r="D45" s="49" t="s">
        <v>5</v>
      </c>
      <c r="E45" s="49"/>
      <c r="F45" s="51"/>
      <c r="G45" s="51">
        <f t="shared" si="0"/>
        <v>0</v>
      </c>
      <c r="H45" s="33"/>
      <c r="I45" s="33"/>
      <c r="J45" s="33"/>
    </row>
    <row r="46" spans="1:10" s="11" customFormat="1" ht="16.5">
      <c r="A46" s="33" t="s">
        <v>72</v>
      </c>
      <c r="B46" s="124" t="s">
        <v>312</v>
      </c>
      <c r="C46" s="49">
        <v>35</v>
      </c>
      <c r="D46" s="49" t="s">
        <v>5</v>
      </c>
      <c r="E46" s="49"/>
      <c r="F46" s="51"/>
      <c r="G46" s="51">
        <f t="shared" si="0"/>
        <v>0</v>
      </c>
      <c r="H46" s="33"/>
      <c r="I46" s="33"/>
      <c r="J46" s="33"/>
    </row>
    <row r="47" spans="1:10" s="11" customFormat="1" ht="16.5">
      <c r="A47" s="33" t="s">
        <v>73</v>
      </c>
      <c r="B47" s="124" t="s">
        <v>253</v>
      </c>
      <c r="C47" s="49">
        <v>55</v>
      </c>
      <c r="D47" s="49" t="s">
        <v>5</v>
      </c>
      <c r="E47" s="49"/>
      <c r="F47" s="51"/>
      <c r="G47" s="51">
        <f t="shared" si="0"/>
        <v>0</v>
      </c>
      <c r="H47" s="33"/>
      <c r="I47" s="33"/>
      <c r="J47" s="33"/>
    </row>
    <row r="48" spans="1:10" s="11" customFormat="1" ht="16.5">
      <c r="A48" s="33" t="s">
        <v>74</v>
      </c>
      <c r="B48" s="124" t="s">
        <v>254</v>
      </c>
      <c r="C48" s="49">
        <v>2</v>
      </c>
      <c r="D48" s="49" t="s">
        <v>5</v>
      </c>
      <c r="E48" s="49"/>
      <c r="F48" s="51"/>
      <c r="G48" s="51">
        <f t="shared" si="0"/>
        <v>0</v>
      </c>
      <c r="H48" s="33"/>
      <c r="I48" s="33"/>
      <c r="J48" s="33"/>
    </row>
    <row r="49" spans="1:10" s="11" customFormat="1" ht="33">
      <c r="A49" s="33" t="s">
        <v>75</v>
      </c>
      <c r="B49" s="124" t="s">
        <v>255</v>
      </c>
      <c r="C49" s="49">
        <v>25</v>
      </c>
      <c r="D49" s="49" t="s">
        <v>5</v>
      </c>
      <c r="E49" s="49"/>
      <c r="F49" s="51"/>
      <c r="G49" s="51">
        <f t="shared" si="0"/>
        <v>0</v>
      </c>
      <c r="H49" s="33"/>
      <c r="I49" s="33"/>
      <c r="J49" s="33"/>
    </row>
    <row r="50" spans="1:10" s="11" customFormat="1" ht="82.5">
      <c r="A50" s="33" t="s">
        <v>76</v>
      </c>
      <c r="B50" s="124" t="s">
        <v>313</v>
      </c>
      <c r="C50" s="49">
        <v>20</v>
      </c>
      <c r="D50" s="49" t="s">
        <v>5</v>
      </c>
      <c r="E50" s="68"/>
      <c r="F50" s="115"/>
      <c r="G50" s="51">
        <f t="shared" si="0"/>
        <v>0</v>
      </c>
      <c r="H50" s="116"/>
      <c r="I50" s="70"/>
      <c r="J50" s="70"/>
    </row>
    <row r="51" spans="1:10" s="11" customFormat="1" ht="16.5">
      <c r="A51" s="33" t="s">
        <v>77</v>
      </c>
      <c r="B51" s="124" t="s">
        <v>256</v>
      </c>
      <c r="C51" s="49">
        <v>45</v>
      </c>
      <c r="D51" s="49" t="s">
        <v>5</v>
      </c>
      <c r="E51" s="70"/>
      <c r="F51" s="117"/>
      <c r="G51" s="51">
        <f t="shared" si="0"/>
        <v>0</v>
      </c>
      <c r="H51" s="70"/>
      <c r="I51" s="70"/>
      <c r="J51" s="70"/>
    </row>
    <row r="52" spans="1:10" s="11" customFormat="1" ht="16.5">
      <c r="A52" s="33" t="s">
        <v>78</v>
      </c>
      <c r="B52" s="124" t="s">
        <v>314</v>
      </c>
      <c r="C52" s="49">
        <v>45</v>
      </c>
      <c r="D52" s="49" t="s">
        <v>5</v>
      </c>
      <c r="E52" s="70"/>
      <c r="F52" s="117"/>
      <c r="G52" s="51">
        <f t="shared" si="0"/>
        <v>0</v>
      </c>
      <c r="H52" s="70"/>
      <c r="I52" s="70"/>
      <c r="J52" s="70"/>
    </row>
    <row r="53" spans="1:10" s="11" customFormat="1" ht="49.5">
      <c r="A53" s="33" t="s">
        <v>79</v>
      </c>
      <c r="B53" s="124" t="s">
        <v>257</v>
      </c>
      <c r="C53" s="49">
        <v>10</v>
      </c>
      <c r="D53" s="49" t="s">
        <v>5</v>
      </c>
      <c r="E53" s="70"/>
      <c r="F53" s="117"/>
      <c r="G53" s="51">
        <f t="shared" si="0"/>
        <v>0</v>
      </c>
      <c r="H53" s="70"/>
      <c r="I53" s="70"/>
      <c r="J53" s="70"/>
    </row>
    <row r="54" spans="1:10" s="11" customFormat="1" ht="66">
      <c r="A54" s="33" t="s">
        <v>80</v>
      </c>
      <c r="B54" s="124" t="s">
        <v>258</v>
      </c>
      <c r="C54" s="49">
        <v>10</v>
      </c>
      <c r="D54" s="49" t="s">
        <v>5</v>
      </c>
      <c r="E54" s="70"/>
      <c r="F54" s="117"/>
      <c r="G54" s="51">
        <f t="shared" si="0"/>
        <v>0</v>
      </c>
      <c r="H54" s="70"/>
      <c r="I54" s="70"/>
      <c r="J54" s="70"/>
    </row>
    <row r="55" spans="1:10" ht="99">
      <c r="A55" s="33" t="s">
        <v>81</v>
      </c>
      <c r="B55" s="124" t="s">
        <v>259</v>
      </c>
      <c r="C55" s="49">
        <v>60</v>
      </c>
      <c r="D55" s="49" t="s">
        <v>5</v>
      </c>
      <c r="E55" s="33"/>
      <c r="F55" s="46"/>
      <c r="G55" s="51">
        <f t="shared" si="0"/>
        <v>0</v>
      </c>
      <c r="H55" s="13"/>
      <c r="I55" s="26"/>
      <c r="J55" s="33"/>
    </row>
    <row r="56" spans="1:10" ht="16.5">
      <c r="A56" s="33" t="s">
        <v>82</v>
      </c>
      <c r="B56" s="124" t="s">
        <v>260</v>
      </c>
      <c r="C56" s="49">
        <v>50</v>
      </c>
      <c r="D56" s="49" t="s">
        <v>5</v>
      </c>
      <c r="E56" s="33"/>
      <c r="F56" s="46"/>
      <c r="G56" s="51">
        <f t="shared" si="0"/>
        <v>0</v>
      </c>
      <c r="H56" s="33"/>
      <c r="I56" s="69"/>
      <c r="J56" s="70"/>
    </row>
    <row r="57" spans="1:10" ht="16.5">
      <c r="A57" s="33" t="s">
        <v>83</v>
      </c>
      <c r="B57" s="124" t="s">
        <v>261</v>
      </c>
      <c r="C57" s="49">
        <v>235</v>
      </c>
      <c r="D57" s="49" t="s">
        <v>5</v>
      </c>
      <c r="E57" s="33"/>
      <c r="F57" s="46"/>
      <c r="G57" s="51">
        <f t="shared" si="0"/>
        <v>0</v>
      </c>
      <c r="H57" s="33"/>
      <c r="I57" s="69"/>
      <c r="J57" s="70"/>
    </row>
    <row r="58" spans="1:10" ht="16.5">
      <c r="A58" s="33" t="s">
        <v>84</v>
      </c>
      <c r="B58" s="68" t="s">
        <v>85</v>
      </c>
      <c r="C58" s="49">
        <v>55</v>
      </c>
      <c r="D58" s="49" t="s">
        <v>5</v>
      </c>
      <c r="E58" s="33"/>
      <c r="F58" s="46"/>
      <c r="G58" s="51">
        <f t="shared" si="0"/>
        <v>0</v>
      </c>
      <c r="H58" s="33"/>
      <c r="I58" s="69"/>
      <c r="J58" s="70"/>
    </row>
    <row r="59" spans="1:10" ht="33">
      <c r="A59" s="33" t="s">
        <v>174</v>
      </c>
      <c r="B59" s="124" t="s">
        <v>262</v>
      </c>
      <c r="C59" s="49">
        <v>1</v>
      </c>
      <c r="D59" s="49" t="s">
        <v>5</v>
      </c>
      <c r="E59" s="33"/>
      <c r="F59" s="46"/>
      <c r="G59" s="51">
        <f t="shared" si="0"/>
        <v>0</v>
      </c>
      <c r="H59" s="33"/>
      <c r="I59" s="69"/>
      <c r="J59" s="70"/>
    </row>
    <row r="60" spans="1:10" ht="16.5">
      <c r="A60" s="33" t="s">
        <v>175</v>
      </c>
      <c r="B60" s="68" t="s">
        <v>86</v>
      </c>
      <c r="C60" s="49">
        <v>1</v>
      </c>
      <c r="D60" s="49" t="s">
        <v>5</v>
      </c>
      <c r="E60" s="33"/>
      <c r="F60" s="46"/>
      <c r="G60" s="51">
        <f t="shared" si="0"/>
        <v>0</v>
      </c>
      <c r="H60" s="33"/>
      <c r="I60" s="69"/>
      <c r="J60" s="70"/>
    </row>
    <row r="61" spans="1:10" ht="16.5">
      <c r="A61" s="33" t="s">
        <v>176</v>
      </c>
      <c r="B61" s="124" t="s">
        <v>263</v>
      </c>
      <c r="C61" s="49">
        <v>1</v>
      </c>
      <c r="D61" s="49" t="s">
        <v>5</v>
      </c>
      <c r="E61" s="33"/>
      <c r="F61" s="46"/>
      <c r="G61" s="51">
        <f t="shared" si="0"/>
        <v>0</v>
      </c>
      <c r="H61" s="33"/>
      <c r="I61" s="69"/>
      <c r="J61" s="70"/>
    </row>
    <row r="62" spans="1:10" ht="16.5">
      <c r="A62" s="33" t="s">
        <v>177</v>
      </c>
      <c r="B62" s="124" t="s">
        <v>264</v>
      </c>
      <c r="C62" s="49">
        <v>1</v>
      </c>
      <c r="D62" s="49" t="s">
        <v>5</v>
      </c>
      <c r="E62" s="33"/>
      <c r="F62" s="46"/>
      <c r="G62" s="51">
        <f t="shared" si="0"/>
        <v>0</v>
      </c>
      <c r="H62" s="33"/>
      <c r="I62" s="69"/>
      <c r="J62" s="70"/>
    </row>
    <row r="63" spans="1:10" ht="99">
      <c r="A63" s="33" t="s">
        <v>178</v>
      </c>
      <c r="B63" s="124" t="s">
        <v>265</v>
      </c>
      <c r="C63" s="49">
        <v>95</v>
      </c>
      <c r="D63" s="49" t="s">
        <v>5</v>
      </c>
      <c r="E63" s="33"/>
      <c r="F63" s="46"/>
      <c r="G63" s="51">
        <f t="shared" si="0"/>
        <v>0</v>
      </c>
      <c r="H63" s="33"/>
      <c r="I63" s="69"/>
      <c r="J63" s="70"/>
    </row>
    <row r="64" spans="1:10" ht="99">
      <c r="A64" s="33" t="s">
        <v>179</v>
      </c>
      <c r="B64" s="124" t="s">
        <v>266</v>
      </c>
      <c r="C64" s="49">
        <v>25</v>
      </c>
      <c r="D64" s="49" t="s">
        <v>5</v>
      </c>
      <c r="E64" s="33"/>
      <c r="F64" s="46"/>
      <c r="G64" s="51">
        <f t="shared" si="0"/>
        <v>0</v>
      </c>
      <c r="H64" s="33"/>
      <c r="I64" s="69"/>
      <c r="J64" s="70"/>
    </row>
    <row r="65" spans="1:10" ht="49.5">
      <c r="A65" s="33" t="s">
        <v>180</v>
      </c>
      <c r="B65" s="124" t="s">
        <v>267</v>
      </c>
      <c r="C65" s="49">
        <v>15</v>
      </c>
      <c r="D65" s="49" t="s">
        <v>5</v>
      </c>
      <c r="E65" s="33"/>
      <c r="F65" s="46"/>
      <c r="G65" s="51">
        <f t="shared" si="0"/>
        <v>0</v>
      </c>
      <c r="H65" s="33"/>
      <c r="I65" s="69"/>
      <c r="J65" s="70"/>
    </row>
    <row r="66" spans="1:10" ht="66">
      <c r="A66" s="33" t="s">
        <v>181</v>
      </c>
      <c r="B66" s="124" t="s">
        <v>268</v>
      </c>
      <c r="C66" s="49">
        <v>2</v>
      </c>
      <c r="D66" s="49" t="s">
        <v>5</v>
      </c>
      <c r="E66" s="33"/>
      <c r="F66" s="46"/>
      <c r="G66" s="51">
        <f t="shared" si="0"/>
        <v>0</v>
      </c>
      <c r="H66" s="33"/>
      <c r="I66" s="69"/>
      <c r="J66" s="70"/>
    </row>
    <row r="67" spans="1:10" ht="82.5">
      <c r="A67" s="33" t="s">
        <v>182</v>
      </c>
      <c r="B67" s="124" t="s">
        <v>315</v>
      </c>
      <c r="C67" s="49">
        <v>160</v>
      </c>
      <c r="D67" s="49" t="s">
        <v>5</v>
      </c>
      <c r="E67" s="33"/>
      <c r="F67" s="46"/>
      <c r="G67" s="51">
        <f t="shared" si="0"/>
        <v>0</v>
      </c>
      <c r="H67" s="33"/>
      <c r="I67" s="69"/>
      <c r="J67" s="70"/>
    </row>
    <row r="68" spans="1:10" ht="115.5">
      <c r="A68" s="33" t="s">
        <v>183</v>
      </c>
      <c r="B68" s="124" t="s">
        <v>269</v>
      </c>
      <c r="C68" s="49">
        <v>45</v>
      </c>
      <c r="D68" s="49" t="s">
        <v>5</v>
      </c>
      <c r="E68" s="33"/>
      <c r="F68" s="46"/>
      <c r="G68" s="51">
        <f t="shared" si="0"/>
        <v>0</v>
      </c>
      <c r="H68" s="33"/>
      <c r="I68" s="69"/>
      <c r="J68" s="70"/>
    </row>
    <row r="69" spans="1:10" ht="82.5">
      <c r="A69" s="33" t="s">
        <v>184</v>
      </c>
      <c r="B69" s="124" t="s">
        <v>270</v>
      </c>
      <c r="C69" s="49">
        <v>15</v>
      </c>
      <c r="D69" s="49" t="s">
        <v>5</v>
      </c>
      <c r="E69" s="33"/>
      <c r="F69" s="46"/>
      <c r="G69" s="51">
        <f t="shared" ref="G69:G89" si="1">C69*F69</f>
        <v>0</v>
      </c>
      <c r="H69" s="33"/>
      <c r="I69" s="69"/>
      <c r="J69" s="70"/>
    </row>
    <row r="70" spans="1:10" ht="82.5">
      <c r="A70" s="33" t="s">
        <v>185</v>
      </c>
      <c r="B70" s="124" t="s">
        <v>271</v>
      </c>
      <c r="C70" s="49">
        <v>45</v>
      </c>
      <c r="D70" s="49" t="s">
        <v>5</v>
      </c>
      <c r="E70" s="33"/>
      <c r="F70" s="46"/>
      <c r="G70" s="51">
        <f t="shared" si="1"/>
        <v>0</v>
      </c>
      <c r="H70" s="33"/>
      <c r="I70" s="69"/>
      <c r="J70" s="70"/>
    </row>
    <row r="71" spans="1:10" ht="49.5">
      <c r="A71" s="33" t="s">
        <v>186</v>
      </c>
      <c r="B71" s="124" t="s">
        <v>272</v>
      </c>
      <c r="C71" s="49">
        <v>1</v>
      </c>
      <c r="D71" s="49" t="s">
        <v>5</v>
      </c>
      <c r="E71" s="33"/>
      <c r="F71" s="46"/>
      <c r="G71" s="51">
        <f t="shared" si="1"/>
        <v>0</v>
      </c>
      <c r="H71" s="33"/>
      <c r="I71" s="69"/>
      <c r="J71" s="70"/>
    </row>
    <row r="72" spans="1:10" ht="66">
      <c r="A72" s="33" t="s">
        <v>187</v>
      </c>
      <c r="B72" s="124" t="s">
        <v>273</v>
      </c>
      <c r="C72" s="49">
        <v>1030</v>
      </c>
      <c r="D72" s="49" t="s">
        <v>5</v>
      </c>
      <c r="E72" s="33"/>
      <c r="F72" s="46"/>
      <c r="G72" s="51">
        <f t="shared" si="1"/>
        <v>0</v>
      </c>
      <c r="H72" s="33"/>
      <c r="I72" s="69"/>
      <c r="J72" s="70"/>
    </row>
    <row r="73" spans="1:10" ht="49.5">
      <c r="A73" s="33" t="s">
        <v>188</v>
      </c>
      <c r="B73" s="124" t="s">
        <v>274</v>
      </c>
      <c r="C73" s="49">
        <v>525</v>
      </c>
      <c r="D73" s="49" t="s">
        <v>5</v>
      </c>
      <c r="E73" s="33"/>
      <c r="F73" s="46"/>
      <c r="G73" s="51">
        <f t="shared" si="1"/>
        <v>0</v>
      </c>
      <c r="H73" s="33"/>
      <c r="I73" s="69"/>
      <c r="J73" s="70"/>
    </row>
    <row r="74" spans="1:10" ht="33">
      <c r="A74" s="33" t="s">
        <v>189</v>
      </c>
      <c r="B74" s="124" t="s">
        <v>275</v>
      </c>
      <c r="C74" s="49">
        <v>315</v>
      </c>
      <c r="D74" s="49" t="s">
        <v>5</v>
      </c>
      <c r="E74" s="33"/>
      <c r="F74" s="46"/>
      <c r="G74" s="51">
        <f t="shared" si="1"/>
        <v>0</v>
      </c>
      <c r="H74" s="33"/>
      <c r="I74" s="69"/>
      <c r="J74" s="70"/>
    </row>
    <row r="75" spans="1:10" ht="33">
      <c r="A75" s="33" t="s">
        <v>190</v>
      </c>
      <c r="B75" s="124" t="s">
        <v>276</v>
      </c>
      <c r="C75" s="49">
        <v>115</v>
      </c>
      <c r="D75" s="49" t="s">
        <v>5</v>
      </c>
      <c r="E75" s="33"/>
      <c r="F75" s="46"/>
      <c r="G75" s="51">
        <f t="shared" si="1"/>
        <v>0</v>
      </c>
      <c r="H75" s="33"/>
      <c r="I75" s="69"/>
      <c r="J75" s="70"/>
    </row>
    <row r="76" spans="1:10" ht="16.5">
      <c r="A76" s="33" t="s">
        <v>191</v>
      </c>
      <c r="B76" s="124" t="s">
        <v>316</v>
      </c>
      <c r="C76" s="49">
        <v>160</v>
      </c>
      <c r="D76" s="49" t="s">
        <v>5</v>
      </c>
      <c r="E76" s="33"/>
      <c r="F76" s="46"/>
      <c r="G76" s="51">
        <f t="shared" si="1"/>
        <v>0</v>
      </c>
      <c r="H76" s="33"/>
      <c r="I76" s="69"/>
      <c r="J76" s="70"/>
    </row>
    <row r="77" spans="1:10" ht="16.5">
      <c r="A77" s="33" t="s">
        <v>192</v>
      </c>
      <c r="B77" s="124" t="s">
        <v>277</v>
      </c>
      <c r="C77" s="49">
        <v>10</v>
      </c>
      <c r="D77" s="49" t="s">
        <v>5</v>
      </c>
      <c r="E77" s="33"/>
      <c r="F77" s="46"/>
      <c r="G77" s="51">
        <f t="shared" si="1"/>
        <v>0</v>
      </c>
      <c r="H77" s="33"/>
      <c r="I77" s="69"/>
      <c r="J77" s="70"/>
    </row>
    <row r="78" spans="1:10" ht="49.5">
      <c r="A78" s="33" t="s">
        <v>193</v>
      </c>
      <c r="B78" s="124" t="s">
        <v>278</v>
      </c>
      <c r="C78" s="49">
        <v>8</v>
      </c>
      <c r="D78" s="49" t="s">
        <v>328</v>
      </c>
      <c r="E78" s="33"/>
      <c r="F78" s="46"/>
      <c r="G78" s="51">
        <f t="shared" si="1"/>
        <v>0</v>
      </c>
      <c r="H78" s="33"/>
      <c r="I78" s="69"/>
      <c r="J78" s="70"/>
    </row>
    <row r="79" spans="1:10" ht="16.5">
      <c r="A79" s="33" t="s">
        <v>194</v>
      </c>
      <c r="B79" s="124" t="s">
        <v>317</v>
      </c>
      <c r="C79" s="49">
        <v>1</v>
      </c>
      <c r="D79" s="49" t="s">
        <v>5</v>
      </c>
      <c r="E79" s="33"/>
      <c r="F79" s="46"/>
      <c r="G79" s="51">
        <f t="shared" si="1"/>
        <v>0</v>
      </c>
      <c r="H79" s="33"/>
      <c r="I79" s="69"/>
      <c r="J79" s="70"/>
    </row>
    <row r="80" spans="1:10" ht="16.5">
      <c r="A80" s="33" t="s">
        <v>195</v>
      </c>
      <c r="B80" s="124" t="s">
        <v>279</v>
      </c>
      <c r="C80" s="49">
        <v>150</v>
      </c>
      <c r="D80" s="49" t="s">
        <v>5</v>
      </c>
      <c r="E80" s="33"/>
      <c r="F80" s="46"/>
      <c r="G80" s="51">
        <f t="shared" si="1"/>
        <v>0</v>
      </c>
      <c r="H80" s="33"/>
      <c r="I80" s="69"/>
      <c r="J80" s="70"/>
    </row>
    <row r="81" spans="1:10" ht="16.5">
      <c r="A81" s="33" t="s">
        <v>196</v>
      </c>
      <c r="B81" s="124" t="s">
        <v>280</v>
      </c>
      <c r="C81" s="49">
        <v>25</v>
      </c>
      <c r="D81" s="49" t="s">
        <v>5</v>
      </c>
      <c r="E81" s="33"/>
      <c r="F81" s="46"/>
      <c r="G81" s="51">
        <f t="shared" si="1"/>
        <v>0</v>
      </c>
      <c r="H81" s="33"/>
      <c r="I81" s="69"/>
      <c r="J81" s="70"/>
    </row>
    <row r="82" spans="1:10" ht="16.5">
      <c r="A82" s="33" t="s">
        <v>197</v>
      </c>
      <c r="B82" s="124" t="s">
        <v>281</v>
      </c>
      <c r="C82" s="49">
        <v>4325</v>
      </c>
      <c r="D82" s="49" t="s">
        <v>5</v>
      </c>
      <c r="E82" s="33"/>
      <c r="F82" s="46"/>
      <c r="G82" s="51">
        <f t="shared" si="1"/>
        <v>0</v>
      </c>
      <c r="H82" s="33"/>
      <c r="I82" s="69"/>
      <c r="J82" s="70"/>
    </row>
    <row r="83" spans="1:10" ht="16.5">
      <c r="A83" s="33" t="s">
        <v>198</v>
      </c>
      <c r="B83" s="124" t="s">
        <v>282</v>
      </c>
      <c r="C83" s="49">
        <v>5850</v>
      </c>
      <c r="D83" s="49" t="s">
        <v>5</v>
      </c>
      <c r="E83" s="33"/>
      <c r="F83" s="46"/>
      <c r="G83" s="51">
        <f t="shared" si="1"/>
        <v>0</v>
      </c>
      <c r="H83" s="33"/>
      <c r="I83" s="69"/>
      <c r="J83" s="70"/>
    </row>
    <row r="84" spans="1:10" ht="16.5">
      <c r="A84" s="33" t="s">
        <v>199</v>
      </c>
      <c r="B84" s="124" t="s">
        <v>283</v>
      </c>
      <c r="C84" s="49">
        <v>1</v>
      </c>
      <c r="D84" s="49" t="s">
        <v>5</v>
      </c>
      <c r="E84" s="33"/>
      <c r="F84" s="46"/>
      <c r="G84" s="51">
        <f t="shared" si="1"/>
        <v>0</v>
      </c>
      <c r="H84" s="33"/>
      <c r="I84" s="69"/>
      <c r="J84" s="70"/>
    </row>
    <row r="85" spans="1:10" ht="16.5">
      <c r="A85" s="33" t="s">
        <v>200</v>
      </c>
      <c r="B85" s="68" t="s">
        <v>23</v>
      </c>
      <c r="C85" s="49">
        <v>20</v>
      </c>
      <c r="D85" s="49" t="s">
        <v>5</v>
      </c>
      <c r="E85" s="33"/>
      <c r="F85" s="46"/>
      <c r="G85" s="51">
        <f t="shared" si="1"/>
        <v>0</v>
      </c>
      <c r="H85" s="33"/>
      <c r="I85" s="69"/>
      <c r="J85" s="70"/>
    </row>
    <row r="86" spans="1:10" ht="16.5">
      <c r="A86" s="33" t="s">
        <v>201</v>
      </c>
      <c r="B86" s="124" t="s">
        <v>284</v>
      </c>
      <c r="C86" s="49">
        <v>1</v>
      </c>
      <c r="D86" s="49" t="s">
        <v>5</v>
      </c>
      <c r="E86" s="33"/>
      <c r="F86" s="46"/>
      <c r="G86" s="51">
        <f t="shared" si="1"/>
        <v>0</v>
      </c>
      <c r="H86" s="33"/>
      <c r="I86" s="69"/>
      <c r="J86" s="70"/>
    </row>
    <row r="87" spans="1:10" ht="16.5">
      <c r="A87" s="33" t="s">
        <v>202</v>
      </c>
      <c r="B87" s="124" t="s">
        <v>318</v>
      </c>
      <c r="C87" s="49">
        <v>1</v>
      </c>
      <c r="D87" s="49" t="s">
        <v>5</v>
      </c>
      <c r="E87" s="33"/>
      <c r="F87" s="46"/>
      <c r="G87" s="51">
        <f t="shared" si="1"/>
        <v>0</v>
      </c>
      <c r="H87" s="33"/>
      <c r="I87" s="69"/>
      <c r="J87" s="70"/>
    </row>
    <row r="88" spans="1:10" ht="16.5">
      <c r="A88" s="33" t="s">
        <v>203</v>
      </c>
      <c r="B88" s="124" t="s">
        <v>319</v>
      </c>
      <c r="C88" s="49">
        <v>1</v>
      </c>
      <c r="D88" s="49" t="s">
        <v>5</v>
      </c>
      <c r="E88" s="33"/>
      <c r="F88" s="46"/>
      <c r="G88" s="51">
        <f t="shared" si="1"/>
        <v>0</v>
      </c>
      <c r="H88" s="33"/>
      <c r="I88" s="69"/>
      <c r="J88" s="70"/>
    </row>
    <row r="89" spans="1:10" ht="16.5">
      <c r="A89" s="33" t="s">
        <v>204</v>
      </c>
      <c r="B89" s="124" t="s">
        <v>285</v>
      </c>
      <c r="C89" s="49">
        <v>30</v>
      </c>
      <c r="D89" s="49" t="s">
        <v>5</v>
      </c>
      <c r="E89" s="33"/>
      <c r="F89" s="46"/>
      <c r="G89" s="51">
        <f t="shared" si="1"/>
        <v>0</v>
      </c>
      <c r="H89" s="33"/>
      <c r="I89" s="69"/>
      <c r="J89" s="70"/>
    </row>
    <row r="90" spans="1:10" ht="66">
      <c r="A90" s="33" t="s">
        <v>286</v>
      </c>
      <c r="B90" s="124" t="s">
        <v>320</v>
      </c>
      <c r="C90" s="49">
        <v>10</v>
      </c>
      <c r="D90" s="49" t="s">
        <v>5</v>
      </c>
      <c r="E90" s="33"/>
      <c r="F90" s="46"/>
      <c r="G90" s="51"/>
      <c r="H90" s="33"/>
      <c r="I90" s="69"/>
      <c r="J90" s="70"/>
    </row>
    <row r="91" spans="1:10" ht="16.5">
      <c r="A91" s="33" t="s">
        <v>287</v>
      </c>
      <c r="B91" s="68" t="s">
        <v>321</v>
      </c>
      <c r="C91" s="49">
        <v>60</v>
      </c>
      <c r="D91" s="49" t="s">
        <v>5</v>
      </c>
      <c r="E91" s="33"/>
      <c r="F91" s="46"/>
      <c r="G91" s="51"/>
      <c r="H91" s="33"/>
      <c r="I91" s="69"/>
      <c r="J91" s="70"/>
    </row>
    <row r="92" spans="1:10">
      <c r="G92" s="126">
        <f>SUM(G4:G91)</f>
        <v>0</v>
      </c>
    </row>
    <row r="93" spans="1:10" ht="16.5">
      <c r="A93" s="147" t="s">
        <v>163</v>
      </c>
      <c r="B93" s="147"/>
      <c r="C93" s="147"/>
      <c r="D93" s="147"/>
      <c r="E93" s="147"/>
      <c r="F93" s="147"/>
      <c r="G93" s="147"/>
      <c r="H93" s="147"/>
      <c r="I93" s="147"/>
      <c r="J93" s="147"/>
    </row>
    <row r="94" spans="1:10">
      <c r="A94" s="143" t="s">
        <v>162</v>
      </c>
      <c r="B94" s="143"/>
      <c r="C94" s="143"/>
      <c r="D94" s="143"/>
      <c r="E94" s="143"/>
      <c r="F94" s="143"/>
      <c r="G94" s="143"/>
      <c r="H94" s="143"/>
      <c r="I94" s="143"/>
      <c r="J94" s="143"/>
    </row>
    <row r="95" spans="1:10">
      <c r="A95" s="143"/>
      <c r="B95" s="143"/>
      <c r="C95" s="143"/>
      <c r="D95" s="143"/>
      <c r="E95" s="143"/>
      <c r="F95" s="143"/>
      <c r="G95" s="143"/>
      <c r="H95" s="143"/>
      <c r="I95" s="143"/>
      <c r="J95" s="143"/>
    </row>
    <row r="96" spans="1:10" ht="54.75" customHeight="1">
      <c r="A96" s="145" t="s">
        <v>334</v>
      </c>
      <c r="B96" s="145"/>
      <c r="C96" s="145"/>
      <c r="D96" s="145"/>
      <c r="E96" s="145"/>
      <c r="F96" s="145"/>
      <c r="G96" s="145"/>
      <c r="H96" s="145"/>
      <c r="I96" s="145"/>
      <c r="J96" s="145"/>
    </row>
    <row r="97" spans="1:10" ht="42.75" customHeight="1">
      <c r="A97" s="145" t="s">
        <v>335</v>
      </c>
      <c r="B97" s="145"/>
      <c r="C97" s="145"/>
      <c r="D97" s="145"/>
      <c r="E97" s="145"/>
      <c r="F97" s="145"/>
      <c r="G97" s="145"/>
      <c r="H97" s="145"/>
      <c r="I97" s="145"/>
      <c r="J97" s="145"/>
    </row>
  </sheetData>
  <mergeCells count="6">
    <mergeCell ref="A96:J96"/>
    <mergeCell ref="A97:J97"/>
    <mergeCell ref="A1:J1"/>
    <mergeCell ref="A2:B2"/>
    <mergeCell ref="A94:J95"/>
    <mergeCell ref="A93:J93"/>
  </mergeCells>
  <phoneticPr fontId="3" type="noConversion"/>
  <printOptions horizontalCentered="1"/>
  <pageMargins left="0.19685039370078741" right="0.19685039370078741" top="0.78740157480314965" bottom="0.39370078740157483" header="0.31496062992125984" footer="0.31496062992125984"/>
  <pageSetup paperSize="9" scale="76" orientation="landscape" r:id="rId1"/>
  <headerFooter>
    <oddHeader xml:space="preserve">&amp;L&amp;"Arial Narrow,Pogrubiony"&amp;12EZ/45/2022/AŁD&amp;C&amp;"Arial Narrow,Pogrubiony"&amp;12FORMULARZ ASORTYMETOWO-CENOWY&amp;R&amp;"Arial Narrow,Pogrubiony"ZAŁĄCZNIK NR 2 DO SWZ
ZAŁĄCZNIK NR ... DO UMOWY   </oddHeader>
    <oddFooter>Strona &amp;P z &amp;N</oddFooter>
  </headerFooter>
  <rowBreaks count="1" manualBreakCount="1">
    <brk id="2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22AC0-BB10-4762-A21C-9171F04BFA7A}">
  <dimension ref="A1:N12"/>
  <sheetViews>
    <sheetView topLeftCell="A4" zoomScaleNormal="100" workbookViewId="0">
      <selection activeCell="P4" sqref="P4"/>
    </sheetView>
  </sheetViews>
  <sheetFormatPr defaultRowHeight="15"/>
  <cols>
    <col min="1" max="1" width="6.140625" customWidth="1"/>
    <col min="2" max="2" width="74.28515625" customWidth="1"/>
    <col min="3" max="3" width="7" customWidth="1"/>
    <col min="4" max="4" width="6.7109375" customWidth="1"/>
    <col min="5" max="5" width="6" customWidth="1"/>
    <col min="6" max="6" width="12.85546875" customWidth="1"/>
    <col min="7" max="7" width="11.7109375" customWidth="1"/>
    <col min="8" max="8" width="16.7109375" customWidth="1"/>
    <col min="9" max="9" width="15.5703125" customWidth="1"/>
    <col min="10" max="10" width="25" customWidth="1"/>
  </cols>
  <sheetData>
    <row r="1" spans="1:14" ht="18">
      <c r="A1" s="154" t="s">
        <v>207</v>
      </c>
      <c r="B1" s="154"/>
      <c r="C1" s="154"/>
      <c r="D1" s="154"/>
      <c r="E1" s="154"/>
      <c r="F1" s="154"/>
      <c r="G1" s="154"/>
      <c r="H1" s="154"/>
      <c r="I1" s="154"/>
      <c r="J1" s="154"/>
    </row>
    <row r="2" spans="1:14">
      <c r="A2" s="151"/>
      <c r="B2" s="151"/>
      <c r="C2" s="32"/>
      <c r="D2" s="30"/>
      <c r="E2" s="30"/>
      <c r="F2" s="31"/>
      <c r="G2" s="31"/>
      <c r="H2" s="29"/>
      <c r="I2" s="29"/>
      <c r="J2" s="29"/>
    </row>
    <row r="3" spans="1:14" ht="264">
      <c r="A3" s="38" t="s">
        <v>18</v>
      </c>
      <c r="B3" s="38" t="s">
        <v>92</v>
      </c>
      <c r="C3" s="39" t="s">
        <v>20</v>
      </c>
      <c r="D3" s="39" t="s">
        <v>21</v>
      </c>
      <c r="E3" s="39" t="s">
        <v>24</v>
      </c>
      <c r="F3" s="40" t="s">
        <v>34</v>
      </c>
      <c r="G3" s="40" t="s">
        <v>168</v>
      </c>
      <c r="H3" s="25" t="s">
        <v>331</v>
      </c>
      <c r="I3" s="25" t="s">
        <v>330</v>
      </c>
      <c r="J3" s="108" t="s">
        <v>26</v>
      </c>
      <c r="N3" s="106"/>
    </row>
    <row r="4" spans="1:14" ht="87.75" customHeight="1">
      <c r="A4" s="49" t="s">
        <v>27</v>
      </c>
      <c r="B4" s="133" t="s">
        <v>294</v>
      </c>
      <c r="C4" s="74">
        <v>50</v>
      </c>
      <c r="D4" s="49" t="s">
        <v>5</v>
      </c>
      <c r="E4" s="49"/>
      <c r="F4" s="78"/>
      <c r="G4" s="76">
        <f>C4*F4</f>
        <v>0</v>
      </c>
      <c r="H4" s="13"/>
      <c r="I4" s="26"/>
      <c r="J4" s="33"/>
      <c r="K4" s="148" t="s">
        <v>25</v>
      </c>
    </row>
    <row r="5" spans="1:14" ht="60" customHeight="1">
      <c r="A5" s="49" t="s">
        <v>28</v>
      </c>
      <c r="B5" s="133" t="s">
        <v>295</v>
      </c>
      <c r="C5" s="74">
        <v>50</v>
      </c>
      <c r="D5" s="49" t="s">
        <v>5</v>
      </c>
      <c r="E5" s="49"/>
      <c r="F5" s="78"/>
      <c r="G5" s="76">
        <f t="shared" ref="G5:G7" si="0">C5*F5</f>
        <v>0</v>
      </c>
      <c r="H5" s="33"/>
      <c r="I5" s="33"/>
      <c r="J5" s="33"/>
      <c r="K5" s="149"/>
    </row>
    <row r="6" spans="1:14" ht="59.25" customHeight="1">
      <c r="A6" s="49" t="s">
        <v>29</v>
      </c>
      <c r="B6" s="133" t="s">
        <v>296</v>
      </c>
      <c r="C6" s="74">
        <v>50</v>
      </c>
      <c r="D6" s="49" t="s">
        <v>5</v>
      </c>
      <c r="E6" s="49"/>
      <c r="F6" s="78"/>
      <c r="G6" s="76">
        <f t="shared" si="0"/>
        <v>0</v>
      </c>
      <c r="H6" s="33"/>
      <c r="I6" s="33"/>
      <c r="J6" s="33"/>
      <c r="K6" s="149"/>
    </row>
    <row r="7" spans="1:14" ht="43.5" customHeight="1">
      <c r="A7" s="49" t="s">
        <v>30</v>
      </c>
      <c r="B7" s="133" t="s">
        <v>297</v>
      </c>
      <c r="C7" s="74">
        <v>50</v>
      </c>
      <c r="D7" s="49" t="s">
        <v>5</v>
      </c>
      <c r="E7" s="49"/>
      <c r="F7" s="78"/>
      <c r="G7" s="76">
        <f t="shared" si="0"/>
        <v>0</v>
      </c>
      <c r="H7" s="33"/>
      <c r="I7" s="33"/>
      <c r="J7" s="33"/>
      <c r="K7" s="150"/>
    </row>
    <row r="8" spans="1:14" ht="16.5">
      <c r="A8" s="152" t="s">
        <v>22</v>
      </c>
      <c r="B8" s="152"/>
      <c r="C8" s="152"/>
      <c r="D8" s="152"/>
      <c r="E8" s="152"/>
      <c r="F8" s="153"/>
      <c r="G8" s="91">
        <f>SUM(G4:G7)</f>
        <v>0</v>
      </c>
      <c r="H8" s="34"/>
      <c r="I8" s="34"/>
      <c r="J8" s="34"/>
    </row>
    <row r="9" spans="1:14" ht="16.5">
      <c r="A9" s="156" t="s">
        <v>166</v>
      </c>
      <c r="B9" s="156"/>
      <c r="C9" s="156"/>
      <c r="D9" s="156"/>
      <c r="E9" s="156"/>
      <c r="F9" s="156"/>
      <c r="G9" s="156"/>
      <c r="H9" s="156"/>
      <c r="I9" s="156"/>
      <c r="J9" s="156"/>
    </row>
    <row r="10" spans="1:14" ht="39" customHeight="1">
      <c r="A10" s="155" t="s">
        <v>167</v>
      </c>
      <c r="B10" s="155"/>
      <c r="C10" s="155"/>
      <c r="D10" s="155"/>
      <c r="E10" s="155"/>
      <c r="F10" s="155"/>
      <c r="G10" s="155"/>
      <c r="H10" s="155"/>
      <c r="I10" s="155"/>
      <c r="J10" s="155"/>
    </row>
    <row r="11" spans="1:14" ht="70.5" customHeight="1">
      <c r="A11" s="145" t="s">
        <v>337</v>
      </c>
      <c r="B11" s="145"/>
      <c r="C11" s="145"/>
      <c r="D11" s="145"/>
      <c r="E11" s="145"/>
      <c r="F11" s="145"/>
      <c r="G11" s="145"/>
      <c r="H11" s="145"/>
      <c r="I11" s="145"/>
      <c r="J11" s="145"/>
    </row>
    <row r="12" spans="1:14" ht="42.75" customHeight="1">
      <c r="A12" s="145" t="s">
        <v>336</v>
      </c>
      <c r="B12" s="145"/>
      <c r="C12" s="145"/>
      <c r="D12" s="145"/>
      <c r="E12" s="145"/>
      <c r="F12" s="145"/>
      <c r="G12" s="145"/>
      <c r="H12" s="145"/>
      <c r="I12" s="145"/>
      <c r="J12" s="145"/>
    </row>
  </sheetData>
  <mergeCells count="8">
    <mergeCell ref="A1:J1"/>
    <mergeCell ref="A10:J10"/>
    <mergeCell ref="A9:J9"/>
    <mergeCell ref="A12:J12"/>
    <mergeCell ref="A11:J11"/>
    <mergeCell ref="K4:K7"/>
    <mergeCell ref="A2:B2"/>
    <mergeCell ref="A8:F8"/>
  </mergeCells>
  <phoneticPr fontId="3" type="noConversion"/>
  <printOptions horizontalCentered="1"/>
  <pageMargins left="0.19685039370078741" right="0.19685039370078741" top="0.78740157480314965" bottom="0.39370078740157483" header="0.31496062992125984" footer="0.31496062992125984"/>
  <pageSetup paperSize="9" scale="75" orientation="landscape" r:id="rId1"/>
  <headerFooter>
    <oddHeader xml:space="preserve">&amp;L&amp;"Arial Narrow,Pogrubiony"&amp;12EZ/45/2022/AŁD&amp;C&amp;"Arial Narrow,Pogrubiony"&amp;12FORMULARZ ASORTYMETOWO-CENOWY&amp;R&amp;"Arial Narrow,Pogrubiony"ZAŁĄCZNIK NR 2 DO SWZ
ZAŁĄCZNIK NR ... DO UMOWY   </oddHeader>
    <oddFoote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14C5C-6328-40B2-A288-0AC304EF273F}">
  <dimension ref="A2:N30"/>
  <sheetViews>
    <sheetView zoomScaleNormal="100" workbookViewId="0">
      <selection activeCell="R7" sqref="R7"/>
    </sheetView>
  </sheetViews>
  <sheetFormatPr defaultRowHeight="15"/>
  <cols>
    <col min="2" max="2" width="53.140625" customWidth="1"/>
    <col min="3" max="3" width="7.28515625" customWidth="1"/>
    <col min="4" max="4" width="6" customWidth="1"/>
    <col min="5" max="5" width="5.140625" customWidth="1"/>
    <col min="6" max="6" width="13" customWidth="1"/>
    <col min="7" max="8" width="14.28515625" customWidth="1"/>
    <col min="9" max="9" width="16.140625" customWidth="1"/>
    <col min="10" max="10" width="33" customWidth="1"/>
  </cols>
  <sheetData>
    <row r="2" spans="1:14" ht="18">
      <c r="A2" s="154" t="s">
        <v>208</v>
      </c>
      <c r="B2" s="154"/>
      <c r="C2" s="154"/>
      <c r="D2" s="154"/>
      <c r="E2" s="154"/>
      <c r="F2" s="154"/>
      <c r="G2" s="154"/>
      <c r="H2" s="154"/>
      <c r="I2" s="154"/>
      <c r="J2" s="154"/>
    </row>
    <row r="3" spans="1:14" ht="18">
      <c r="A3" s="83"/>
      <c r="B3" s="83"/>
      <c r="C3" s="83"/>
      <c r="D3" s="83"/>
      <c r="E3" s="83"/>
      <c r="F3" s="83"/>
      <c r="G3" s="83"/>
      <c r="H3" s="83"/>
      <c r="I3" s="83"/>
      <c r="J3" s="83"/>
    </row>
    <row r="4" spans="1:14" ht="18">
      <c r="A4" s="154" t="s">
        <v>93</v>
      </c>
      <c r="B4" s="154"/>
      <c r="C4" s="154"/>
      <c r="D4" s="154"/>
      <c r="E4" s="154"/>
      <c r="F4" s="154"/>
      <c r="G4" s="154"/>
      <c r="H4" s="154"/>
      <c r="I4" s="154"/>
      <c r="J4" s="154"/>
    </row>
    <row r="5" spans="1:14">
      <c r="A5" s="80"/>
      <c r="B5" s="80"/>
      <c r="C5" s="80"/>
      <c r="D5" s="80"/>
      <c r="E5" s="80"/>
      <c r="F5" s="80"/>
      <c r="G5" s="80"/>
      <c r="H5" s="80"/>
      <c r="I5" s="80"/>
      <c r="J5" s="80"/>
    </row>
    <row r="6" spans="1:14" ht="187.5" customHeight="1">
      <c r="A6" s="38" t="s">
        <v>18</v>
      </c>
      <c r="B6" s="38" t="s">
        <v>19</v>
      </c>
      <c r="C6" s="39" t="s">
        <v>20</v>
      </c>
      <c r="D6" s="39" t="s">
        <v>21</v>
      </c>
      <c r="E6" s="39" t="s">
        <v>24</v>
      </c>
      <c r="F6" s="39" t="s">
        <v>169</v>
      </c>
      <c r="G6" s="40" t="s">
        <v>4</v>
      </c>
      <c r="H6" s="38" t="s">
        <v>331</v>
      </c>
      <c r="I6" s="38" t="s">
        <v>330</v>
      </c>
      <c r="J6" s="41" t="s">
        <v>26</v>
      </c>
    </row>
    <row r="7" spans="1:14" ht="49.5">
      <c r="A7" s="33" t="s">
        <v>27</v>
      </c>
      <c r="B7" s="133" t="s">
        <v>304</v>
      </c>
      <c r="C7" s="74">
        <v>22</v>
      </c>
      <c r="D7" s="49" t="s">
        <v>5</v>
      </c>
      <c r="E7" s="33"/>
      <c r="F7" s="76"/>
      <c r="G7" s="76">
        <f>C7*F7</f>
        <v>0</v>
      </c>
      <c r="H7" s="81"/>
      <c r="I7" s="82"/>
      <c r="J7" s="33"/>
      <c r="K7" s="157" t="s">
        <v>25</v>
      </c>
    </row>
    <row r="8" spans="1:14" ht="49.5">
      <c r="A8" s="33" t="s">
        <v>28</v>
      </c>
      <c r="B8" s="133" t="s">
        <v>298</v>
      </c>
      <c r="C8" s="74">
        <v>22</v>
      </c>
      <c r="D8" s="49" t="s">
        <v>5</v>
      </c>
      <c r="E8" s="33"/>
      <c r="F8" s="76"/>
      <c r="G8" s="76">
        <f t="shared" ref="G8:G11" si="0">C8*F8</f>
        <v>0</v>
      </c>
      <c r="H8" s="33"/>
      <c r="I8" s="33"/>
      <c r="J8" s="33"/>
      <c r="K8" s="157"/>
    </row>
    <row r="9" spans="1:14" ht="66">
      <c r="A9" s="33" t="s">
        <v>29</v>
      </c>
      <c r="B9" s="133" t="s">
        <v>299</v>
      </c>
      <c r="C9" s="74">
        <v>22</v>
      </c>
      <c r="D9" s="49" t="s">
        <v>5</v>
      </c>
      <c r="E9" s="33"/>
      <c r="F9" s="76"/>
      <c r="G9" s="76">
        <f t="shared" si="0"/>
        <v>0</v>
      </c>
      <c r="H9" s="33"/>
      <c r="I9" s="33"/>
      <c r="J9" s="33"/>
      <c r="K9" s="157"/>
      <c r="N9" s="18"/>
    </row>
    <row r="10" spans="1:14" ht="66">
      <c r="A10" s="33" t="s">
        <v>30</v>
      </c>
      <c r="B10" s="133" t="s">
        <v>300</v>
      </c>
      <c r="C10" s="74">
        <v>3</v>
      </c>
      <c r="D10" s="49" t="s">
        <v>5</v>
      </c>
      <c r="E10" s="33"/>
      <c r="F10" s="76"/>
      <c r="G10" s="76">
        <f t="shared" si="0"/>
        <v>0</v>
      </c>
      <c r="H10" s="33"/>
      <c r="I10" s="33"/>
      <c r="J10" s="33"/>
      <c r="K10" s="157"/>
    </row>
    <row r="11" spans="1:14" ht="33">
      <c r="A11" s="33" t="s">
        <v>31</v>
      </c>
      <c r="B11" s="133" t="s">
        <v>303</v>
      </c>
      <c r="C11" s="74">
        <v>3</v>
      </c>
      <c r="D11" s="49" t="s">
        <v>5</v>
      </c>
      <c r="E11" s="33"/>
      <c r="F11" s="76"/>
      <c r="G11" s="76">
        <f t="shared" si="0"/>
        <v>0</v>
      </c>
      <c r="H11" s="33"/>
      <c r="I11" s="33"/>
      <c r="J11" s="33"/>
      <c r="K11" s="157"/>
    </row>
    <row r="12" spans="1:14" ht="16.5">
      <c r="A12" s="152" t="s">
        <v>131</v>
      </c>
      <c r="B12" s="152"/>
      <c r="C12" s="152"/>
      <c r="D12" s="152"/>
      <c r="E12" s="152"/>
      <c r="F12" s="153"/>
      <c r="G12" s="91">
        <f>SUM(G7:G11)</f>
        <v>0</v>
      </c>
      <c r="H12" s="34"/>
      <c r="I12" s="34"/>
      <c r="J12" s="34"/>
    </row>
    <row r="13" spans="1:14" ht="16.5">
      <c r="A13" s="35"/>
      <c r="B13" s="36"/>
      <c r="C13" s="35"/>
      <c r="D13" s="35"/>
      <c r="E13" s="35"/>
      <c r="F13" s="35"/>
      <c r="G13" s="37"/>
      <c r="H13" s="34"/>
      <c r="I13" s="34"/>
      <c r="J13" s="34"/>
    </row>
    <row r="14" spans="1:14" ht="16.5">
      <c r="A14" s="79"/>
      <c r="B14" s="79"/>
      <c r="C14" s="79"/>
      <c r="D14" s="79"/>
      <c r="E14" s="79"/>
      <c r="F14" s="79"/>
      <c r="G14" s="79"/>
      <c r="H14" s="79"/>
      <c r="I14" s="79"/>
      <c r="J14" s="79"/>
    </row>
    <row r="15" spans="1:14" ht="18">
      <c r="A15" s="154" t="s">
        <v>136</v>
      </c>
      <c r="B15" s="154"/>
      <c r="C15" s="154"/>
      <c r="D15" s="154"/>
      <c r="E15" s="154"/>
      <c r="F15" s="154"/>
      <c r="G15" s="154"/>
      <c r="H15" s="154"/>
      <c r="I15" s="154"/>
      <c r="J15" s="154"/>
    </row>
    <row r="16" spans="1:14">
      <c r="A16" s="80"/>
      <c r="B16" s="80"/>
      <c r="C16" s="80"/>
      <c r="D16" s="80"/>
      <c r="E16" s="80"/>
      <c r="F16" s="80"/>
      <c r="G16" s="80"/>
      <c r="H16" s="80"/>
      <c r="I16" s="80"/>
      <c r="J16" s="80"/>
    </row>
    <row r="17" spans="1:11" ht="192" customHeight="1">
      <c r="A17" s="38" t="s">
        <v>18</v>
      </c>
      <c r="B17" s="38" t="s">
        <v>19</v>
      </c>
      <c r="C17" s="39" t="s">
        <v>20</v>
      </c>
      <c r="D17" s="39" t="s">
        <v>21</v>
      </c>
      <c r="E17" s="39" t="s">
        <v>24</v>
      </c>
      <c r="F17" s="86" t="s">
        <v>34</v>
      </c>
      <c r="G17" s="71" t="s">
        <v>139</v>
      </c>
      <c r="H17" s="38" t="s">
        <v>331</v>
      </c>
      <c r="I17" s="38" t="s">
        <v>330</v>
      </c>
      <c r="J17" s="41" t="s">
        <v>26</v>
      </c>
    </row>
    <row r="18" spans="1:11" ht="66">
      <c r="A18" s="33" t="s">
        <v>27</v>
      </c>
      <c r="B18" s="133" t="s">
        <v>302</v>
      </c>
      <c r="C18" s="85">
        <v>3</v>
      </c>
      <c r="D18" s="49" t="s">
        <v>5</v>
      </c>
      <c r="E18" s="33"/>
      <c r="F18" s="89"/>
      <c r="G18" s="89">
        <f>C18*F18</f>
        <v>0</v>
      </c>
      <c r="H18" s="81"/>
      <c r="I18" s="82"/>
      <c r="J18" s="33"/>
      <c r="K18" s="158" t="s">
        <v>25</v>
      </c>
    </row>
    <row r="19" spans="1:11" ht="75" customHeight="1">
      <c r="A19" s="33" t="s">
        <v>28</v>
      </c>
      <c r="B19" s="133" t="s">
        <v>301</v>
      </c>
      <c r="C19" s="85">
        <v>3</v>
      </c>
      <c r="D19" s="49" t="s">
        <v>5</v>
      </c>
      <c r="E19" s="33"/>
      <c r="F19" s="89"/>
      <c r="G19" s="89">
        <f>C19*F19</f>
        <v>0</v>
      </c>
      <c r="H19" s="33"/>
      <c r="I19" s="33"/>
      <c r="J19" s="33"/>
      <c r="K19" s="158"/>
    </row>
    <row r="20" spans="1:11" ht="16.5">
      <c r="A20" s="140" t="s">
        <v>131</v>
      </c>
      <c r="B20" s="140"/>
      <c r="C20" s="140"/>
      <c r="D20" s="140"/>
      <c r="E20" s="140"/>
      <c r="F20" s="141"/>
      <c r="G20" s="90">
        <f>SUM(G18:G19)</f>
        <v>0</v>
      </c>
    </row>
    <row r="21" spans="1:11" ht="16.5">
      <c r="F21" s="87"/>
      <c r="G21" s="88"/>
    </row>
    <row r="22" spans="1:11" ht="15.75">
      <c r="A22" s="159" t="s">
        <v>212</v>
      </c>
      <c r="B22" s="159"/>
      <c r="C22" s="159"/>
      <c r="D22" s="159"/>
      <c r="E22" s="159"/>
      <c r="F22" s="159"/>
      <c r="G22" s="109">
        <f>SUM(G20,G12)</f>
        <v>0</v>
      </c>
      <c r="H22" s="110"/>
      <c r="I22" s="110"/>
      <c r="J22" s="110"/>
    </row>
    <row r="23" spans="1:11" ht="16.5">
      <c r="F23" s="87"/>
      <c r="G23" s="88"/>
    </row>
    <row r="24" spans="1:11" ht="16.5">
      <c r="A24" s="144" t="s">
        <v>166</v>
      </c>
      <c r="B24" s="144"/>
      <c r="C24" s="144"/>
      <c r="D24" s="144"/>
      <c r="E24" s="144"/>
      <c r="F24" s="144"/>
      <c r="G24" s="144"/>
      <c r="H24" s="144"/>
      <c r="I24" s="144"/>
      <c r="J24" s="144"/>
    </row>
    <row r="25" spans="1:11">
      <c r="A25" s="143" t="s">
        <v>170</v>
      </c>
      <c r="B25" s="143"/>
      <c r="C25" s="143"/>
      <c r="D25" s="143"/>
      <c r="E25" s="143"/>
      <c r="F25" s="143"/>
      <c r="G25" s="143"/>
      <c r="H25" s="143"/>
      <c r="I25" s="143"/>
      <c r="J25" s="143"/>
    </row>
    <row r="26" spans="1:11">
      <c r="A26" s="143"/>
      <c r="B26" s="143"/>
      <c r="C26" s="143"/>
      <c r="D26" s="143"/>
      <c r="E26" s="143"/>
      <c r="F26" s="143"/>
      <c r="G26" s="143"/>
      <c r="H26" s="143"/>
      <c r="I26" s="143"/>
      <c r="J26" s="143"/>
    </row>
    <row r="28" spans="1:11" ht="63" customHeight="1">
      <c r="A28" s="145" t="s">
        <v>338</v>
      </c>
      <c r="B28" s="145"/>
      <c r="C28" s="145"/>
      <c r="D28" s="145"/>
      <c r="E28" s="145"/>
      <c r="F28" s="145"/>
      <c r="G28" s="145"/>
      <c r="H28" s="145"/>
      <c r="I28" s="145"/>
      <c r="J28" s="145"/>
    </row>
    <row r="30" spans="1:11" ht="35.25" customHeight="1">
      <c r="A30" s="145" t="s">
        <v>336</v>
      </c>
      <c r="B30" s="145"/>
      <c r="C30" s="145"/>
      <c r="D30" s="145"/>
      <c r="E30" s="145"/>
      <c r="F30" s="145"/>
      <c r="G30" s="145"/>
      <c r="H30" s="145"/>
      <c r="I30" s="145"/>
      <c r="J30" s="145"/>
    </row>
  </sheetData>
  <mergeCells count="12">
    <mergeCell ref="A28:J28"/>
    <mergeCell ref="A30:J30"/>
    <mergeCell ref="K18:K19"/>
    <mergeCell ref="A25:J26"/>
    <mergeCell ref="A22:F22"/>
    <mergeCell ref="A20:F20"/>
    <mergeCell ref="A24:J24"/>
    <mergeCell ref="A2:J2"/>
    <mergeCell ref="K7:K11"/>
    <mergeCell ref="A4:J4"/>
    <mergeCell ref="A15:J15"/>
    <mergeCell ref="A12:F12"/>
  </mergeCells>
  <phoneticPr fontId="3" type="noConversion"/>
  <printOptions horizontalCentered="1"/>
  <pageMargins left="0.19685039370078741" right="0.19685039370078741" top="0.78740157480314965" bottom="0.39370078740157483" header="0.31496062992125984" footer="0.31496062992125984"/>
  <pageSetup paperSize="9" scale="79" orientation="landscape" r:id="rId1"/>
  <headerFooter>
    <oddHeader xml:space="preserve">&amp;L&amp;"Arial Narrow,Pogrubiony"&amp;12EZ/45/2022/AŁD&amp;C&amp;"Arial Narrow,Pogrubiony"&amp;12FORMULARZ ASORTYMETOWO-CENOWY&amp;R&amp;"Arial Narrow,Pogrubiony"ZAŁĄCZNIK NR 2 DO SWZ
ZAŁĄCZNIK NR ... DO UMOWY   </oddHeader>
    <oddFooter>Strona &amp;P z &amp;N</oddFooter>
  </headerFooter>
  <rowBreaks count="1" manualBreakCount="1">
    <brk id="1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98545-B64B-4E7E-82C5-37FCA5D00BD9}">
  <dimension ref="A1:K18"/>
  <sheetViews>
    <sheetView zoomScaleNormal="100" workbookViewId="0">
      <selection activeCell="Q7" sqref="Q7"/>
    </sheetView>
  </sheetViews>
  <sheetFormatPr defaultRowHeight="15"/>
  <cols>
    <col min="2" max="2" width="46.140625" customWidth="1"/>
    <col min="3" max="3" width="7" customWidth="1"/>
    <col min="4" max="4" width="6.28515625" customWidth="1"/>
    <col min="5" max="5" width="5.5703125" customWidth="1"/>
    <col min="6" max="7" width="14.42578125" customWidth="1"/>
    <col min="8" max="8" width="17.140625" customWidth="1"/>
    <col min="9" max="9" width="18.28515625" customWidth="1"/>
    <col min="10" max="10" width="31.85546875" customWidth="1"/>
  </cols>
  <sheetData>
    <row r="1" spans="1:11" ht="18">
      <c r="A1" s="142" t="s">
        <v>209</v>
      </c>
      <c r="B1" s="142"/>
      <c r="C1" s="142"/>
      <c r="D1" s="142"/>
      <c r="E1" s="142"/>
      <c r="F1" s="142"/>
      <c r="G1" s="142"/>
      <c r="H1" s="142"/>
      <c r="I1" s="105"/>
      <c r="J1" s="105"/>
    </row>
    <row r="3" spans="1:11" ht="198">
      <c r="A3" s="38" t="s">
        <v>18</v>
      </c>
      <c r="B3" s="38" t="s">
        <v>15</v>
      </c>
      <c r="C3" s="39" t="s">
        <v>20</v>
      </c>
      <c r="D3" s="39" t="s">
        <v>21</v>
      </c>
      <c r="E3" s="39" t="s">
        <v>24</v>
      </c>
      <c r="F3" s="40" t="s">
        <v>34</v>
      </c>
      <c r="G3" s="40" t="s">
        <v>4</v>
      </c>
      <c r="H3" s="25" t="s">
        <v>331</v>
      </c>
      <c r="I3" s="25" t="s">
        <v>330</v>
      </c>
      <c r="J3" s="41" t="s">
        <v>26</v>
      </c>
    </row>
    <row r="4" spans="1:11" ht="114.75" customHeight="1">
      <c r="A4" s="161" t="s">
        <v>94</v>
      </c>
      <c r="B4" s="162"/>
      <c r="C4" s="162"/>
      <c r="D4" s="162"/>
      <c r="E4" s="162"/>
      <c r="F4" s="162"/>
      <c r="G4" s="162"/>
      <c r="H4" s="162"/>
      <c r="I4" s="162"/>
      <c r="J4" s="163"/>
      <c r="K4" s="160" t="s">
        <v>25</v>
      </c>
    </row>
    <row r="5" spans="1:11" ht="16.5">
      <c r="A5" s="49" t="s">
        <v>27</v>
      </c>
      <c r="B5" s="92" t="s">
        <v>95</v>
      </c>
      <c r="C5" s="74">
        <v>60</v>
      </c>
      <c r="D5" s="49" t="s">
        <v>5</v>
      </c>
      <c r="E5" s="33"/>
      <c r="F5" s="76"/>
      <c r="G5" s="76">
        <f>C5*F5</f>
        <v>0</v>
      </c>
      <c r="H5" s="33"/>
      <c r="I5" s="33"/>
      <c r="J5" s="33"/>
      <c r="K5" s="160"/>
    </row>
    <row r="6" spans="1:11" ht="16.5">
      <c r="A6" s="49" t="s">
        <v>28</v>
      </c>
      <c r="B6" s="92" t="s">
        <v>96</v>
      </c>
      <c r="C6" s="74">
        <v>360</v>
      </c>
      <c r="D6" s="49" t="s">
        <v>5</v>
      </c>
      <c r="E6" s="33"/>
      <c r="F6" s="76"/>
      <c r="G6" s="76">
        <f t="shared" ref="G6:G12" si="0">C6*F6</f>
        <v>0</v>
      </c>
      <c r="H6" s="33"/>
      <c r="I6" s="33"/>
      <c r="J6" s="33"/>
      <c r="K6" s="160"/>
    </row>
    <row r="7" spans="1:11" ht="16.5">
      <c r="A7" s="49" t="s">
        <v>29</v>
      </c>
      <c r="B7" s="92" t="s">
        <v>97</v>
      </c>
      <c r="C7" s="74">
        <v>60</v>
      </c>
      <c r="D7" s="49" t="s">
        <v>5</v>
      </c>
      <c r="E7" s="33"/>
      <c r="F7" s="76"/>
      <c r="G7" s="76">
        <f t="shared" si="0"/>
        <v>0</v>
      </c>
      <c r="H7" s="33"/>
      <c r="I7" s="33"/>
      <c r="J7" s="33"/>
      <c r="K7" s="160"/>
    </row>
    <row r="8" spans="1:11" ht="16.5">
      <c r="A8" s="49" t="s">
        <v>30</v>
      </c>
      <c r="B8" s="92" t="s">
        <v>102</v>
      </c>
      <c r="C8" s="74">
        <v>480</v>
      </c>
      <c r="D8" s="49" t="s">
        <v>5</v>
      </c>
      <c r="E8" s="33"/>
      <c r="F8" s="76"/>
      <c r="G8" s="76">
        <f t="shared" si="0"/>
        <v>0</v>
      </c>
      <c r="H8" s="33"/>
      <c r="I8" s="33"/>
      <c r="J8" s="33"/>
      <c r="K8" s="160"/>
    </row>
    <row r="9" spans="1:11" ht="16.5">
      <c r="A9" s="49" t="s">
        <v>31</v>
      </c>
      <c r="B9" s="92" t="s">
        <v>98</v>
      </c>
      <c r="C9" s="74">
        <v>15</v>
      </c>
      <c r="D9" s="49" t="s">
        <v>5</v>
      </c>
      <c r="E9" s="33"/>
      <c r="F9" s="76"/>
      <c r="G9" s="76">
        <f t="shared" si="0"/>
        <v>0</v>
      </c>
      <c r="H9" s="33"/>
      <c r="I9" s="33"/>
      <c r="J9" s="33"/>
      <c r="K9" s="160"/>
    </row>
    <row r="10" spans="1:11" ht="16.5">
      <c r="A10" s="49" t="s">
        <v>32</v>
      </c>
      <c r="B10" s="92" t="s">
        <v>99</v>
      </c>
      <c r="C10" s="74">
        <v>60</v>
      </c>
      <c r="D10" s="49" t="s">
        <v>5</v>
      </c>
      <c r="E10" s="33"/>
      <c r="F10" s="76"/>
      <c r="G10" s="76">
        <f t="shared" si="0"/>
        <v>0</v>
      </c>
      <c r="H10" s="33"/>
      <c r="I10" s="33"/>
      <c r="J10" s="33"/>
      <c r="K10" s="160"/>
    </row>
    <row r="11" spans="1:11" ht="16.5">
      <c r="A11" s="49" t="s">
        <v>33</v>
      </c>
      <c r="B11" s="92" t="s">
        <v>100</v>
      </c>
      <c r="C11" s="74">
        <v>30</v>
      </c>
      <c r="D11" s="49" t="s">
        <v>5</v>
      </c>
      <c r="E11" s="33"/>
      <c r="F11" s="76"/>
      <c r="G11" s="76">
        <f t="shared" si="0"/>
        <v>0</v>
      </c>
      <c r="H11" s="33"/>
      <c r="I11" s="33"/>
      <c r="J11" s="33"/>
      <c r="K11" s="160"/>
    </row>
    <row r="12" spans="1:11" ht="16.5">
      <c r="A12" s="49" t="s">
        <v>37</v>
      </c>
      <c r="B12" s="92" t="s">
        <v>101</v>
      </c>
      <c r="C12" s="74">
        <v>25</v>
      </c>
      <c r="D12" s="49" t="s">
        <v>5</v>
      </c>
      <c r="E12" s="33"/>
      <c r="F12" s="76"/>
      <c r="G12" s="76">
        <f t="shared" si="0"/>
        <v>0</v>
      </c>
      <c r="H12" s="33"/>
      <c r="I12" s="33"/>
      <c r="J12" s="33"/>
      <c r="K12" s="160"/>
    </row>
    <row r="13" spans="1:11" ht="16.5">
      <c r="A13" s="152" t="s">
        <v>131</v>
      </c>
      <c r="B13" s="152"/>
      <c r="C13" s="152"/>
      <c r="D13" s="152"/>
      <c r="E13" s="152"/>
      <c r="F13" s="153"/>
      <c r="G13" s="91">
        <f>SUM(G5:G12)</f>
        <v>0</v>
      </c>
      <c r="H13" s="34"/>
      <c r="I13" s="34"/>
      <c r="J13" s="34"/>
    </row>
    <row r="14" spans="1:11" ht="16.5">
      <c r="A14" s="35"/>
      <c r="B14" s="36"/>
      <c r="C14" s="35"/>
      <c r="D14" s="35"/>
      <c r="E14" s="35"/>
      <c r="F14" s="37"/>
      <c r="G14" s="37"/>
      <c r="H14" s="34"/>
      <c r="I14" s="34"/>
      <c r="J14" s="34"/>
    </row>
    <row r="15" spans="1:11" ht="16.5">
      <c r="A15" s="156" t="s">
        <v>166</v>
      </c>
      <c r="B15" s="156"/>
      <c r="C15" s="156"/>
      <c r="D15" s="156"/>
      <c r="E15" s="156"/>
      <c r="F15" s="156"/>
      <c r="G15" s="156"/>
      <c r="H15" s="156"/>
      <c r="I15" s="156"/>
      <c r="J15" s="156"/>
    </row>
    <row r="16" spans="1:11" ht="15.75">
      <c r="A16" s="155" t="s">
        <v>171</v>
      </c>
      <c r="B16" s="155"/>
      <c r="C16" s="155"/>
      <c r="D16" s="155"/>
      <c r="E16" s="155"/>
      <c r="F16" s="155"/>
      <c r="G16" s="155"/>
      <c r="H16" s="155"/>
      <c r="I16" s="155"/>
      <c r="J16" s="155"/>
    </row>
    <row r="17" spans="1:10" ht="48" customHeight="1">
      <c r="A17" s="145" t="s">
        <v>339</v>
      </c>
      <c r="B17" s="145"/>
      <c r="C17" s="145"/>
      <c r="D17" s="145"/>
      <c r="E17" s="145"/>
      <c r="F17" s="145"/>
      <c r="G17" s="145"/>
      <c r="H17" s="145"/>
      <c r="I17" s="145"/>
      <c r="J17" s="145"/>
    </row>
    <row r="18" spans="1:10" ht="30.75" customHeight="1">
      <c r="A18" s="145" t="s">
        <v>336</v>
      </c>
      <c r="B18" s="145"/>
      <c r="C18" s="145"/>
      <c r="D18" s="145"/>
      <c r="E18" s="145"/>
      <c r="F18" s="145"/>
      <c r="G18" s="145"/>
      <c r="H18" s="145"/>
      <c r="I18" s="145"/>
      <c r="J18" s="145"/>
    </row>
  </sheetData>
  <mergeCells count="8">
    <mergeCell ref="A1:H1"/>
    <mergeCell ref="A15:J15"/>
    <mergeCell ref="A17:J17"/>
    <mergeCell ref="A18:J18"/>
    <mergeCell ref="K4:K12"/>
    <mergeCell ref="A16:J16"/>
    <mergeCell ref="A4:J4"/>
    <mergeCell ref="A13:F13"/>
  </mergeCells>
  <phoneticPr fontId="3" type="noConversion"/>
  <printOptions horizontalCentered="1"/>
  <pageMargins left="0.19685039370078741" right="0.19685039370078741" top="0.78740157480314965" bottom="0.39370078740157483" header="0.31496062992125984" footer="0.31496062992125984"/>
  <pageSetup paperSize="9" scale="80" orientation="landscape" r:id="rId1"/>
  <headerFooter>
    <oddHeader xml:space="preserve">&amp;L&amp;"Arial Narrow,Pogrubiony"&amp;12EZ/45/2022/AŁD&amp;C&amp;"Arial Narrow,Pogrubiony"&amp;12FORMULARZ ASORTYMETOWO-CENOWY&amp;R&amp;"Arial Narrow,Pogrubiony"ZAŁĄCZNIK NR 2 DO SWZ
ZAŁĄCZNIK NR ... DO UMOWY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560AB-9B1D-48B1-9C9F-253F5B70EAA9}">
  <dimension ref="A2:K13"/>
  <sheetViews>
    <sheetView topLeftCell="A7" zoomScaleNormal="100" workbookViewId="0">
      <selection activeCell="L13" sqref="L13"/>
    </sheetView>
  </sheetViews>
  <sheetFormatPr defaultRowHeight="15"/>
  <cols>
    <col min="1" max="1" width="6.28515625" customWidth="1"/>
    <col min="2" max="2" width="51.42578125" customWidth="1"/>
    <col min="3" max="3" width="6.85546875" customWidth="1"/>
    <col min="4" max="4" width="6.140625" customWidth="1"/>
    <col min="5" max="5" width="6" customWidth="1"/>
    <col min="6" max="6" width="12.7109375" customWidth="1"/>
    <col min="7" max="7" width="12" customWidth="1"/>
    <col min="8" max="8" width="17.140625" customWidth="1"/>
    <col min="9" max="9" width="18.85546875" customWidth="1"/>
    <col min="10" max="10" width="34" customWidth="1"/>
  </cols>
  <sheetData>
    <row r="2" spans="1:11" ht="18">
      <c r="A2" s="142" t="s">
        <v>210</v>
      </c>
      <c r="B2" s="142"/>
      <c r="C2" s="142"/>
      <c r="D2" s="142"/>
      <c r="E2" s="142"/>
      <c r="F2" s="142"/>
      <c r="G2" s="142"/>
      <c r="H2" s="142"/>
      <c r="I2" s="142"/>
      <c r="J2" s="142"/>
    </row>
    <row r="4" spans="1:11" ht="170.25" customHeight="1">
      <c r="A4" s="38" t="s">
        <v>18</v>
      </c>
      <c r="B4" s="38" t="s">
        <v>15</v>
      </c>
      <c r="C4" s="39" t="s">
        <v>20</v>
      </c>
      <c r="D4" s="39" t="s">
        <v>21</v>
      </c>
      <c r="E4" s="39" t="s">
        <v>36</v>
      </c>
      <c r="F4" s="39" t="s">
        <v>34</v>
      </c>
      <c r="G4" s="40" t="s">
        <v>4</v>
      </c>
      <c r="H4" s="25" t="s">
        <v>331</v>
      </c>
      <c r="I4" s="25" t="s">
        <v>330</v>
      </c>
      <c r="J4" s="41" t="s">
        <v>26</v>
      </c>
    </row>
    <row r="5" spans="1:11" ht="165" customHeight="1">
      <c r="A5" s="33" t="s">
        <v>27</v>
      </c>
      <c r="B5" s="133" t="s">
        <v>322</v>
      </c>
      <c r="C5" s="74">
        <v>25</v>
      </c>
      <c r="D5" s="49" t="s">
        <v>5</v>
      </c>
      <c r="E5" s="49"/>
      <c r="F5" s="93"/>
      <c r="G5" s="93">
        <f>F5*C5</f>
        <v>0</v>
      </c>
      <c r="H5" s="13"/>
      <c r="I5" s="26"/>
      <c r="J5" s="33"/>
      <c r="K5" s="165" t="s">
        <v>25</v>
      </c>
    </row>
    <row r="6" spans="1:11" ht="105" customHeight="1">
      <c r="A6" s="33" t="s">
        <v>28</v>
      </c>
      <c r="B6" s="133" t="s">
        <v>324</v>
      </c>
      <c r="C6" s="74">
        <v>25</v>
      </c>
      <c r="D6" s="49" t="s">
        <v>5</v>
      </c>
      <c r="E6" s="49"/>
      <c r="F6" s="93"/>
      <c r="G6" s="93">
        <f t="shared" ref="G6:G10" si="0">F6*C6</f>
        <v>0</v>
      </c>
      <c r="H6" s="33"/>
      <c r="I6" s="33"/>
      <c r="J6" s="33"/>
      <c r="K6" s="165"/>
    </row>
    <row r="7" spans="1:11" ht="68.25" customHeight="1">
      <c r="A7" s="33" t="s">
        <v>29</v>
      </c>
      <c r="B7" s="133" t="s">
        <v>323</v>
      </c>
      <c r="C7" s="74">
        <v>25</v>
      </c>
      <c r="D7" s="49" t="s">
        <v>5</v>
      </c>
      <c r="E7" s="49"/>
      <c r="F7" s="93"/>
      <c r="G7" s="93">
        <f t="shared" si="0"/>
        <v>0</v>
      </c>
      <c r="H7" s="33"/>
      <c r="I7" s="33"/>
      <c r="J7" s="33"/>
      <c r="K7" s="165"/>
    </row>
    <row r="8" spans="1:11" ht="16.5">
      <c r="A8" s="33" t="s">
        <v>30</v>
      </c>
      <c r="B8" s="133" t="s">
        <v>325</v>
      </c>
      <c r="C8" s="74">
        <v>10</v>
      </c>
      <c r="D8" s="49" t="s">
        <v>5</v>
      </c>
      <c r="E8" s="49"/>
      <c r="F8" s="93"/>
      <c r="G8" s="93">
        <f t="shared" si="0"/>
        <v>0</v>
      </c>
      <c r="H8" s="33"/>
      <c r="I8" s="33"/>
      <c r="J8" s="33"/>
      <c r="K8" s="166" t="s">
        <v>25</v>
      </c>
    </row>
    <row r="9" spans="1:11" ht="82.5">
      <c r="A9" s="33" t="s">
        <v>31</v>
      </c>
      <c r="B9" s="133" t="s">
        <v>326</v>
      </c>
      <c r="C9" s="74">
        <v>3</v>
      </c>
      <c r="D9" s="49" t="s">
        <v>5</v>
      </c>
      <c r="E9" s="49"/>
      <c r="F9" s="93"/>
      <c r="G9" s="93">
        <f t="shared" si="0"/>
        <v>0</v>
      </c>
      <c r="H9" s="33"/>
      <c r="I9" s="33"/>
      <c r="J9" s="33"/>
      <c r="K9" s="166"/>
    </row>
    <row r="10" spans="1:11" ht="165">
      <c r="A10" s="33" t="s">
        <v>32</v>
      </c>
      <c r="B10" s="133" t="s">
        <v>327</v>
      </c>
      <c r="C10" s="74">
        <v>8</v>
      </c>
      <c r="D10" s="49" t="s">
        <v>5</v>
      </c>
      <c r="E10" s="49"/>
      <c r="F10" s="93"/>
      <c r="G10" s="93">
        <f t="shared" si="0"/>
        <v>0</v>
      </c>
      <c r="H10" s="33"/>
      <c r="I10" s="33"/>
      <c r="J10" s="33"/>
      <c r="K10" s="166"/>
    </row>
    <row r="11" spans="1:11" ht="16.5">
      <c r="A11" s="42"/>
      <c r="B11" s="42"/>
      <c r="C11" s="42"/>
      <c r="D11" s="42"/>
      <c r="E11" s="152"/>
      <c r="F11" s="153"/>
      <c r="G11" s="134">
        <f>SUM(G5:G10)</f>
        <v>0</v>
      </c>
      <c r="H11" s="34"/>
      <c r="I11" s="34"/>
      <c r="J11" s="34"/>
    </row>
    <row r="12" spans="1:11" s="111" customFormat="1" ht="16.5">
      <c r="A12" s="164" t="s">
        <v>166</v>
      </c>
      <c r="B12" s="164"/>
      <c r="C12" s="164"/>
      <c r="D12" s="164"/>
      <c r="E12" s="164"/>
      <c r="F12" s="164"/>
      <c r="G12" s="164"/>
      <c r="H12" s="164"/>
      <c r="I12" s="164"/>
      <c r="J12" s="164"/>
    </row>
    <row r="13" spans="1:11" ht="42" customHeight="1">
      <c r="A13" s="145" t="s">
        <v>336</v>
      </c>
      <c r="B13" s="145"/>
      <c r="C13" s="145"/>
      <c r="D13" s="145"/>
      <c r="E13" s="145"/>
      <c r="F13" s="145"/>
      <c r="G13" s="145"/>
      <c r="H13" s="145"/>
      <c r="I13" s="145"/>
      <c r="J13" s="145"/>
    </row>
  </sheetData>
  <mergeCells count="6">
    <mergeCell ref="A2:J2"/>
    <mergeCell ref="E11:F11"/>
    <mergeCell ref="A12:J12"/>
    <mergeCell ref="A13:J13"/>
    <mergeCell ref="K5:K7"/>
    <mergeCell ref="K8:K10"/>
  </mergeCells>
  <printOptions horizontalCentered="1"/>
  <pageMargins left="0.19685039370078741" right="0.19685039370078741" top="0.78740157480314965" bottom="0.39370078740157483" header="0.31496062992125984" footer="0.31496062992125984"/>
  <pageSetup paperSize="9" scale="79" orientation="landscape" r:id="rId1"/>
  <headerFooter>
    <oddHeader xml:space="preserve">&amp;L&amp;"Arial Narrow,Pogrubiony"&amp;12EZ/45/2022/AŁD&amp;C&amp;"Arial Narrow,Pogrubiony"&amp;12FORMULARZ ASORTYMETOWO-CENOWY&amp;R&amp;"Arial Narrow,Pogrubiony"ZAŁĄCZNIK NR 2 DO SWZ
ZAŁĄCZNIK NR ... DO UMOWY   </oddHeader>
    <oddFooter>Strona &amp;P z &amp;N</oddFooter>
  </headerFooter>
  <rowBreaks count="1" manualBreakCount="1">
    <brk id="7"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5092D-23A8-42B2-83C5-495E4547E755}">
  <dimension ref="A1:K29"/>
  <sheetViews>
    <sheetView zoomScaleNormal="100" workbookViewId="0">
      <selection activeCell="N7" sqref="N7"/>
    </sheetView>
  </sheetViews>
  <sheetFormatPr defaultRowHeight="15"/>
  <cols>
    <col min="1" max="1" width="5.5703125" customWidth="1"/>
    <col min="2" max="2" width="67.28515625" customWidth="1"/>
    <col min="4" max="4" width="6.7109375" customWidth="1"/>
    <col min="5" max="5" width="4.5703125" customWidth="1"/>
    <col min="6" max="6" width="12.5703125" customWidth="1"/>
    <col min="7" max="7" width="13.140625" customWidth="1"/>
    <col min="8" max="8" width="15.42578125" customWidth="1"/>
    <col min="9" max="9" width="17.42578125" customWidth="1"/>
    <col min="10" max="10" width="31.7109375" customWidth="1"/>
  </cols>
  <sheetData>
    <row r="1" spans="1:11" ht="18">
      <c r="A1" s="142" t="s">
        <v>211</v>
      </c>
      <c r="B1" s="142"/>
      <c r="C1" s="142"/>
      <c r="D1" s="142"/>
      <c r="E1" s="142"/>
      <c r="F1" s="142"/>
      <c r="G1" s="142"/>
      <c r="H1" s="142"/>
      <c r="I1" s="142"/>
      <c r="J1" s="142"/>
    </row>
    <row r="3" spans="1:11" ht="198">
      <c r="A3" s="38" t="s">
        <v>18</v>
      </c>
      <c r="B3" s="38" t="s">
        <v>15</v>
      </c>
      <c r="C3" s="39" t="s">
        <v>20</v>
      </c>
      <c r="D3" s="39" t="s">
        <v>21</v>
      </c>
      <c r="E3" s="39" t="s">
        <v>134</v>
      </c>
      <c r="F3" s="39" t="s">
        <v>34</v>
      </c>
      <c r="G3" s="40" t="s">
        <v>4</v>
      </c>
      <c r="H3" s="25" t="s">
        <v>331</v>
      </c>
      <c r="I3" s="25" t="s">
        <v>330</v>
      </c>
      <c r="J3" s="41" t="s">
        <v>26</v>
      </c>
    </row>
    <row r="4" spans="1:11" ht="24" customHeight="1">
      <c r="A4" s="49" t="s">
        <v>27</v>
      </c>
      <c r="B4" s="73" t="s">
        <v>87</v>
      </c>
      <c r="C4" s="74">
        <v>24</v>
      </c>
      <c r="D4" s="49" t="s">
        <v>5</v>
      </c>
      <c r="E4" s="49"/>
      <c r="F4" s="76"/>
      <c r="G4" s="76">
        <f>C4*F4</f>
        <v>0</v>
      </c>
      <c r="H4" s="17"/>
      <c r="I4" s="75"/>
      <c r="J4" s="49"/>
      <c r="K4" s="167" t="s">
        <v>25</v>
      </c>
    </row>
    <row r="5" spans="1:11" ht="28.5" customHeight="1">
      <c r="A5" s="49" t="s">
        <v>28</v>
      </c>
      <c r="B5" s="73" t="s">
        <v>88</v>
      </c>
      <c r="C5" s="74">
        <v>24</v>
      </c>
      <c r="D5" s="49" t="s">
        <v>5</v>
      </c>
      <c r="E5" s="49"/>
      <c r="F5" s="76"/>
      <c r="G5" s="76">
        <f t="shared" ref="G5:G8" si="0">C5*F5</f>
        <v>0</v>
      </c>
      <c r="H5" s="49"/>
      <c r="I5" s="49"/>
      <c r="J5" s="49"/>
      <c r="K5" s="167"/>
    </row>
    <row r="6" spans="1:11" ht="28.5" customHeight="1">
      <c r="A6" s="49" t="s">
        <v>29</v>
      </c>
      <c r="B6" s="73" t="s">
        <v>90</v>
      </c>
      <c r="C6" s="74">
        <v>20</v>
      </c>
      <c r="D6" s="49" t="s">
        <v>5</v>
      </c>
      <c r="E6" s="49"/>
      <c r="F6" s="76"/>
      <c r="G6" s="76">
        <f t="shared" si="0"/>
        <v>0</v>
      </c>
      <c r="H6" s="49"/>
      <c r="I6" s="49"/>
      <c r="J6" s="49"/>
      <c r="K6" s="167"/>
    </row>
    <row r="7" spans="1:11" ht="23.25" customHeight="1">
      <c r="A7" s="49" t="s">
        <v>30</v>
      </c>
      <c r="B7" s="73" t="s">
        <v>91</v>
      </c>
      <c r="C7" s="74">
        <v>24</v>
      </c>
      <c r="D7" s="49" t="s">
        <v>5</v>
      </c>
      <c r="E7" s="49"/>
      <c r="F7" s="76"/>
      <c r="G7" s="76">
        <f t="shared" si="0"/>
        <v>0</v>
      </c>
      <c r="H7" s="49"/>
      <c r="I7" s="49"/>
      <c r="J7" s="49"/>
      <c r="K7" s="167"/>
    </row>
    <row r="8" spans="1:11" ht="26.25" customHeight="1">
      <c r="A8" s="49" t="s">
        <v>31</v>
      </c>
      <c r="B8" s="73" t="s">
        <v>89</v>
      </c>
      <c r="C8" s="74">
        <v>24</v>
      </c>
      <c r="D8" s="49" t="s">
        <v>5</v>
      </c>
      <c r="E8" s="49"/>
      <c r="F8" s="76"/>
      <c r="G8" s="76">
        <f t="shared" si="0"/>
        <v>0</v>
      </c>
      <c r="H8" s="49"/>
      <c r="I8" s="49"/>
      <c r="J8" s="49"/>
      <c r="K8" s="167"/>
    </row>
    <row r="9" spans="1:11" ht="16.5">
      <c r="A9" s="168" t="s">
        <v>16</v>
      </c>
      <c r="B9" s="168"/>
      <c r="C9" s="168"/>
      <c r="D9" s="168"/>
      <c r="E9" s="168"/>
      <c r="F9" s="169"/>
      <c r="G9" s="76">
        <f>SUM(G4:G8)</f>
        <v>0</v>
      </c>
      <c r="H9" s="72"/>
      <c r="I9" s="72"/>
      <c r="J9" s="72"/>
    </row>
    <row r="10" spans="1:11" ht="16.5">
      <c r="A10" s="147" t="s">
        <v>166</v>
      </c>
      <c r="B10" s="147"/>
      <c r="C10" s="147"/>
      <c r="D10" s="147"/>
      <c r="E10" s="147"/>
      <c r="F10" s="147"/>
      <c r="G10" s="147"/>
      <c r="H10" s="147"/>
      <c r="I10" s="147"/>
      <c r="J10" s="147"/>
    </row>
    <row r="11" spans="1:11">
      <c r="A11" s="145" t="s">
        <v>332</v>
      </c>
      <c r="B11" s="170"/>
      <c r="C11" s="170"/>
      <c r="D11" s="170"/>
      <c r="E11" s="170"/>
      <c r="F11" s="170"/>
      <c r="G11" s="170"/>
      <c r="H11" s="170"/>
      <c r="I11" s="170"/>
      <c r="J11" s="170"/>
    </row>
    <row r="12" spans="1:11">
      <c r="A12" s="170"/>
      <c r="B12" s="170"/>
      <c r="C12" s="170"/>
      <c r="D12" s="170"/>
      <c r="E12" s="170"/>
      <c r="F12" s="170"/>
      <c r="G12" s="170"/>
      <c r="H12" s="170"/>
      <c r="I12" s="170"/>
      <c r="J12" s="170"/>
    </row>
    <row r="13" spans="1:11" ht="61.5" customHeight="1">
      <c r="A13" s="145" t="s">
        <v>340</v>
      </c>
      <c r="B13" s="145"/>
      <c r="C13" s="145"/>
      <c r="D13" s="145"/>
      <c r="E13" s="145"/>
      <c r="F13" s="145"/>
      <c r="G13" s="145"/>
      <c r="H13" s="145"/>
      <c r="I13" s="145"/>
      <c r="J13" s="145"/>
    </row>
    <row r="14" spans="1:11" ht="56.25" customHeight="1">
      <c r="A14" s="145" t="s">
        <v>341</v>
      </c>
      <c r="B14" s="145"/>
      <c r="C14" s="145"/>
      <c r="D14" s="145"/>
      <c r="E14" s="145"/>
      <c r="F14" s="145"/>
      <c r="G14" s="145"/>
      <c r="H14" s="145"/>
      <c r="I14" s="145"/>
      <c r="J14" s="145"/>
    </row>
    <row r="17" spans="2:10">
      <c r="J17" s="100"/>
    </row>
    <row r="23" spans="2:10">
      <c r="B23" s="106"/>
    </row>
    <row r="29" spans="2:10" ht="16.5">
      <c r="G29" s="11"/>
    </row>
  </sheetData>
  <mergeCells count="7">
    <mergeCell ref="A13:J13"/>
    <mergeCell ref="A14:J14"/>
    <mergeCell ref="A1:J1"/>
    <mergeCell ref="K4:K8"/>
    <mergeCell ref="A9:F9"/>
    <mergeCell ref="A10:J10"/>
    <mergeCell ref="A11:J12"/>
  </mergeCells>
  <printOptions horizontalCentered="1"/>
  <pageMargins left="0.19685039370078741" right="0.19685039370078741" top="0.78740157480314965" bottom="0.39370078740157483" header="0.31496062992125984" footer="0.31496062992125984"/>
  <pageSetup paperSize="9" scale="74" orientation="landscape" r:id="rId1"/>
  <headerFooter>
    <oddHeader xml:space="preserve">&amp;L&amp;"Arial Narrow,Pogrubiony"&amp;12EZ/45/2022/AŁD&amp;C&amp;"Arial Narrow,Pogrubiony"&amp;12FORMULARZ ASORTYMETOWO-CENOWY&amp;R&amp;"Arial Narrow,Pogrubiony"ZAŁĄCZNIK NR 2 DO SWZ
ZAŁĄCZNIK NR ... DO UMOWY   </oddHeader>
    <oddFoote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43F00-306F-4761-B854-217F6B689014}">
  <dimension ref="A2:K16"/>
  <sheetViews>
    <sheetView tabSelected="1" zoomScaleNormal="100" workbookViewId="0">
      <selection activeCell="J4" sqref="J4"/>
    </sheetView>
  </sheetViews>
  <sheetFormatPr defaultRowHeight="15"/>
  <cols>
    <col min="1" max="1" width="6.85546875" customWidth="1"/>
    <col min="2" max="2" width="46.42578125" style="50" customWidth="1"/>
    <col min="3" max="3" width="7.140625" customWidth="1"/>
    <col min="4" max="4" width="6" customWidth="1"/>
    <col min="5" max="5" width="4.42578125" customWidth="1"/>
    <col min="6" max="6" width="13.7109375" style="53" customWidth="1"/>
    <col min="7" max="7" width="13.7109375" customWidth="1"/>
    <col min="8" max="8" width="21.28515625" customWidth="1"/>
    <col min="9" max="9" width="19.140625" customWidth="1"/>
    <col min="10" max="10" width="30.7109375" customWidth="1"/>
  </cols>
  <sheetData>
    <row r="2" spans="1:11" ht="18">
      <c r="A2" s="142" t="s">
        <v>329</v>
      </c>
      <c r="B2" s="142"/>
      <c r="C2" s="142"/>
      <c r="D2" s="142"/>
      <c r="E2" s="142"/>
      <c r="F2" s="142"/>
      <c r="G2" s="142"/>
      <c r="H2" s="142"/>
      <c r="I2" s="142"/>
      <c r="J2" s="142"/>
    </row>
    <row r="3" spans="1:11" ht="16.5">
      <c r="A3" s="11"/>
      <c r="B3" s="129"/>
      <c r="C3" s="11"/>
      <c r="D3" s="11"/>
      <c r="E3" s="11"/>
      <c r="F3" s="95"/>
      <c r="G3" s="11"/>
      <c r="H3" s="11"/>
      <c r="I3" s="11"/>
    </row>
    <row r="4" spans="1:11" ht="201.75" customHeight="1">
      <c r="A4" s="39" t="s">
        <v>18</v>
      </c>
      <c r="B4" s="39" t="s">
        <v>15</v>
      </c>
      <c r="C4" s="39" t="s">
        <v>20</v>
      </c>
      <c r="D4" s="39" t="s">
        <v>21</v>
      </c>
      <c r="E4" s="39" t="s">
        <v>36</v>
      </c>
      <c r="F4" s="96" t="s">
        <v>165</v>
      </c>
      <c r="G4" s="40" t="s">
        <v>172</v>
      </c>
      <c r="H4" s="25" t="s">
        <v>331</v>
      </c>
      <c r="I4" s="25" t="s">
        <v>330</v>
      </c>
      <c r="J4" s="41" t="s">
        <v>345</v>
      </c>
    </row>
    <row r="5" spans="1:11" ht="132">
      <c r="A5" s="33" t="s">
        <v>27</v>
      </c>
      <c r="B5" s="116" t="s">
        <v>292</v>
      </c>
      <c r="C5" s="49">
        <v>50</v>
      </c>
      <c r="D5" s="130" t="s">
        <v>5</v>
      </c>
      <c r="E5" s="49"/>
      <c r="F5" s="97"/>
      <c r="G5" s="121">
        <f>C5*F5</f>
        <v>0</v>
      </c>
      <c r="H5" s="13"/>
      <c r="I5" s="26"/>
      <c r="J5" s="33"/>
      <c r="K5" s="171" t="s">
        <v>25</v>
      </c>
    </row>
    <row r="6" spans="1:11" ht="132">
      <c r="A6" s="33" t="s">
        <v>28</v>
      </c>
      <c r="B6" s="116" t="s">
        <v>293</v>
      </c>
      <c r="C6" s="49">
        <v>50</v>
      </c>
      <c r="D6" s="130" t="s">
        <v>5</v>
      </c>
      <c r="E6" s="49"/>
      <c r="F6" s="97"/>
      <c r="G6" s="121">
        <f t="shared" ref="G6:G10" si="0">C6*F6</f>
        <v>0</v>
      </c>
      <c r="H6" s="33"/>
      <c r="I6" s="33"/>
      <c r="J6" s="62"/>
      <c r="K6" s="171"/>
    </row>
    <row r="7" spans="1:11" ht="115.5">
      <c r="A7" s="33" t="s">
        <v>29</v>
      </c>
      <c r="B7" s="116" t="s">
        <v>288</v>
      </c>
      <c r="C7" s="49">
        <v>100</v>
      </c>
      <c r="D7" s="130" t="s">
        <v>5</v>
      </c>
      <c r="E7" s="49"/>
      <c r="F7" s="97"/>
      <c r="G7" s="121">
        <f t="shared" si="0"/>
        <v>0</v>
      </c>
      <c r="H7" s="33"/>
      <c r="I7" s="33"/>
      <c r="J7" s="62"/>
      <c r="K7" s="171"/>
    </row>
    <row r="8" spans="1:11" ht="66">
      <c r="A8" s="33" t="s">
        <v>30</v>
      </c>
      <c r="B8" s="116" t="s">
        <v>289</v>
      </c>
      <c r="C8" s="49">
        <v>10</v>
      </c>
      <c r="D8" s="130" t="s">
        <v>5</v>
      </c>
      <c r="E8" s="49"/>
      <c r="F8" s="97"/>
      <c r="G8" s="121">
        <f t="shared" si="0"/>
        <v>0</v>
      </c>
      <c r="H8" s="33"/>
      <c r="I8" s="33"/>
      <c r="J8" s="62"/>
      <c r="K8" s="171" t="s">
        <v>25</v>
      </c>
    </row>
    <row r="9" spans="1:11" ht="165">
      <c r="A9" s="33" t="s">
        <v>31</v>
      </c>
      <c r="B9" s="116" t="s">
        <v>290</v>
      </c>
      <c r="C9" s="49">
        <v>50</v>
      </c>
      <c r="D9" s="130" t="s">
        <v>5</v>
      </c>
      <c r="E9" s="49"/>
      <c r="F9" s="97"/>
      <c r="G9" s="121">
        <f t="shared" si="0"/>
        <v>0</v>
      </c>
      <c r="H9" s="33"/>
      <c r="I9" s="33"/>
      <c r="J9" s="62"/>
      <c r="K9" s="171"/>
    </row>
    <row r="10" spans="1:11" ht="148.5">
      <c r="A10" s="33" t="s">
        <v>32</v>
      </c>
      <c r="B10" s="116" t="s">
        <v>291</v>
      </c>
      <c r="C10" s="49">
        <v>50</v>
      </c>
      <c r="D10" s="130" t="s">
        <v>5</v>
      </c>
      <c r="E10" s="49"/>
      <c r="F10" s="97"/>
      <c r="G10" s="121">
        <f t="shared" si="0"/>
        <v>0</v>
      </c>
      <c r="H10" s="33"/>
      <c r="I10" s="33"/>
      <c r="J10" s="62"/>
      <c r="K10" s="171"/>
    </row>
    <row r="11" spans="1:11" ht="16.5">
      <c r="A11" s="72"/>
      <c r="B11" s="131"/>
      <c r="C11" s="127"/>
      <c r="D11" s="127"/>
      <c r="E11" s="127"/>
      <c r="F11" s="132"/>
      <c r="G11" s="121">
        <f>SUM(G5:G10)</f>
        <v>0</v>
      </c>
      <c r="H11" s="72"/>
      <c r="I11" s="72"/>
      <c r="J11" s="2"/>
      <c r="K11" s="128"/>
    </row>
    <row r="12" spans="1:11" ht="16.5">
      <c r="A12" s="156" t="s">
        <v>166</v>
      </c>
      <c r="B12" s="156"/>
      <c r="C12" s="156"/>
      <c r="D12" s="156"/>
      <c r="E12" s="156"/>
      <c r="F12" s="156"/>
      <c r="G12" s="156"/>
      <c r="H12" s="156"/>
      <c r="I12" s="156"/>
      <c r="J12" s="156"/>
    </row>
    <row r="13" spans="1:11" ht="16.5" customHeight="1">
      <c r="A13" s="172" t="s">
        <v>173</v>
      </c>
      <c r="B13" s="172"/>
      <c r="C13" s="172"/>
      <c r="D13" s="172"/>
      <c r="E13" s="172"/>
      <c r="F13" s="172"/>
      <c r="G13" s="172"/>
      <c r="H13" s="172"/>
      <c r="I13" s="172"/>
      <c r="J13" s="172"/>
    </row>
    <row r="14" spans="1:11" ht="21.75" customHeight="1">
      <c r="A14" s="172"/>
      <c r="B14" s="172"/>
      <c r="C14" s="172"/>
      <c r="D14" s="172"/>
      <c r="E14" s="172"/>
      <c r="F14" s="172"/>
      <c r="G14" s="172"/>
      <c r="H14" s="172"/>
      <c r="I14" s="172"/>
      <c r="J14" s="172"/>
    </row>
    <row r="15" spans="1:11" ht="48.75" customHeight="1">
      <c r="A15" s="145" t="s">
        <v>342</v>
      </c>
      <c r="B15" s="145"/>
      <c r="C15" s="145"/>
      <c r="D15" s="145"/>
      <c r="E15" s="145"/>
      <c r="F15" s="145"/>
      <c r="G15" s="145"/>
      <c r="H15" s="145"/>
      <c r="I15" s="145"/>
      <c r="J15" s="145"/>
    </row>
    <row r="16" spans="1:11" ht="41.25" customHeight="1">
      <c r="A16" s="145" t="s">
        <v>336</v>
      </c>
      <c r="B16" s="145"/>
      <c r="C16" s="145"/>
      <c r="D16" s="145"/>
      <c r="E16" s="145"/>
      <c r="F16" s="145"/>
      <c r="G16" s="145"/>
      <c r="H16" s="145"/>
      <c r="I16" s="145"/>
      <c r="J16" s="145"/>
    </row>
  </sheetData>
  <mergeCells count="7">
    <mergeCell ref="K5:K7"/>
    <mergeCell ref="K8:K10"/>
    <mergeCell ref="A15:J15"/>
    <mergeCell ref="A16:J16"/>
    <mergeCell ref="A2:J2"/>
    <mergeCell ref="A13:J14"/>
    <mergeCell ref="A12:J12"/>
  </mergeCells>
  <phoneticPr fontId="3" type="noConversion"/>
  <pageMargins left="0.19685039370078741" right="0.19685039370078741" top="0.78740157480314965" bottom="0.39370078740157483" header="0.31496062992125984" footer="0.31496062992125984"/>
  <pageSetup paperSize="9" scale="80" orientation="landscape" r:id="rId1"/>
  <headerFooter>
    <oddHeader xml:space="preserve">&amp;L&amp;"Arial Narrow,Pogrubiony"&amp;12EZ/45/2022/AŁD&amp;C&amp;"Arial Narrow,Pogrubiony"&amp;12FORMULARZ ASORTYMETOWO-CENOWY&amp;R&amp;"Arial Narrow,Pogrubiony"ZAŁĄCZNIK NR 2 DO SWZ
ZAŁĄCZNIK NR ... DO UMOWY   </oddHead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7</vt:i4>
      </vt:variant>
    </vt:vector>
  </HeadingPairs>
  <TitlesOfParts>
    <vt:vector size="18" baseType="lpstr">
      <vt:lpstr>P.1 - SIATKI</vt:lpstr>
      <vt:lpstr>P.2 - ZESTAW DO OSOCZA</vt:lpstr>
      <vt:lpstr>P.3 - IMPLANTY - NOGA I RĘKA</vt:lpstr>
      <vt:lpstr>P.4 - E.WIELOOSIOWA S.KOLANOWE</vt:lpstr>
      <vt:lpstr>P.5 -  E.CEMENTOWA S.KOLANOWEGO</vt:lpstr>
      <vt:lpstr>P.6 - SKOLIOZA</vt:lpstr>
      <vt:lpstr> P.7 - ACL i MPFL</vt:lpstr>
      <vt:lpstr> P.8 - GROT TYPU SCHANZ</vt:lpstr>
      <vt:lpstr>P.9 - E.STAWU KOLANOWEGO</vt:lpstr>
      <vt:lpstr>P.10 - ZESPOLENIA DO ZŁAMAŃ</vt:lpstr>
      <vt:lpstr>P.11 - ŚRUBY I PŁYTKI</vt:lpstr>
      <vt:lpstr>' P.7 - ACL i MPFL'!Obszar_wydruku</vt:lpstr>
      <vt:lpstr>' P.8 - GROT TYPU SCHANZ'!Obszar_wydruku</vt:lpstr>
      <vt:lpstr>'P.1 - SIATKI'!Obszar_wydruku</vt:lpstr>
      <vt:lpstr>'P.2 - ZESTAW DO OSOCZA'!Obszar_wydruku</vt:lpstr>
      <vt:lpstr>'P.5 -  E.CEMENTOWA S.KOLANOWEGO'!Obszar_wydruku</vt:lpstr>
      <vt:lpstr>'P.6 - SKOLIOZA'!Obszar_wydruku</vt:lpstr>
      <vt:lpstr>'P.9 - E.STAWU KOLANOWEGO'!Obszar_wydruku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 Paulina</dc:creator>
  <cp:lastModifiedBy>zampub</cp:lastModifiedBy>
  <cp:lastPrinted>2022-03-11T07:33:12Z</cp:lastPrinted>
  <dcterms:created xsi:type="dcterms:W3CDTF">2020-05-12T08:20:07Z</dcterms:created>
  <dcterms:modified xsi:type="dcterms:W3CDTF">2022-03-14T13:01:48Z</dcterms:modified>
</cp:coreProperties>
</file>