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zampub\Desktop\110-2022 LABORATORIUM DIAGNOSTYCZNE\"/>
    </mc:Choice>
  </mc:AlternateContent>
  <xr:revisionPtr revIDLastSave="0" documentId="13_ncr:1_{60934689-E8F0-4644-99DB-03BEB87352DB}" xr6:coauthVersionLast="47" xr6:coauthVersionMax="47" xr10:uidLastSave="{00000000-0000-0000-0000-000000000000}"/>
  <bookViews>
    <workbookView xWindow="-28920" yWindow="-75" windowWidth="29040" windowHeight="15840" firstSheet="1" activeTab="5" xr2:uid="{00000000-000D-0000-FFFF-FFFF00000000}"/>
  </bookViews>
  <sheets>
    <sheet name="P.1 - Elektoforeza i Parazytolo" sheetId="1" r:id="rId1"/>
    <sheet name="P.2 - Zestaw do barwienia bak." sheetId="3" r:id="rId2"/>
    <sheet name="P.3 - Testy " sheetId="4" r:id="rId3"/>
    <sheet name="P.4 - Testy paskowe do moczu" sheetId="11" r:id="rId4"/>
    <sheet name="P.5 - Odczynniki chemiczne" sheetId="6" r:id="rId5"/>
    <sheet name="P. 6 - Hematologia " sheetId="2" r:id="rId6"/>
  </sheets>
  <definedNames>
    <definedName name="_xlnm.Print_Area" localSheetId="2">'P.3 - Testy '!$A$1:$J$17</definedName>
    <definedName name="_xlnm.Print_Area" localSheetId="4">'P.5 - Odczynniki chemiczne'!$A$1:$J$39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7" i="11" l="1"/>
  <c r="I125" i="11" l="1"/>
  <c r="I22" i="11"/>
  <c r="G11" i="4"/>
  <c r="G5" i="4"/>
  <c r="G6" i="4"/>
  <c r="G7" i="4"/>
  <c r="G8" i="4"/>
  <c r="G9" i="4"/>
  <c r="G10" i="4"/>
  <c r="G4" i="4"/>
  <c r="G5" i="1"/>
  <c r="G6" i="1"/>
  <c r="G7" i="1"/>
  <c r="G8" i="1"/>
  <c r="G4" i="1"/>
  <c r="G9" i="1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 s="1"/>
  <c r="G4" i="6"/>
  <c r="G5" i="2" l="1"/>
  <c r="G6" i="2"/>
  <c r="G7" i="2"/>
  <c r="G8" i="2"/>
  <c r="G9" i="2"/>
  <c r="G10" i="2"/>
  <c r="G11" i="2"/>
  <c r="G12" i="2"/>
  <c r="G13" i="2"/>
  <c r="G4" i="2"/>
</calcChain>
</file>

<file path=xl/sharedStrings.xml><?xml version="1.0" encoding="utf-8"?>
<sst xmlns="http://schemas.openxmlformats.org/spreadsheetml/2006/main" count="504" uniqueCount="216">
  <si>
    <t>Lp.</t>
  </si>
  <si>
    <t>Nazwa podłoża</t>
  </si>
  <si>
    <t>J.m.</t>
  </si>
  <si>
    <t xml:space="preserve">Ilość  </t>
  </si>
  <si>
    <t>Cena jednostkowa brutto</t>
  </si>
  <si>
    <t>Wartość zamówienia brutto</t>
  </si>
  <si>
    <t xml:space="preserve"> Karta charakterystyki**</t>
  </si>
  <si>
    <t>1.</t>
  </si>
  <si>
    <t>op.</t>
  </si>
  <si>
    <t>2.</t>
  </si>
  <si>
    <t>3.</t>
  </si>
  <si>
    <t>Capillarys Protein (E) 6</t>
  </si>
  <si>
    <t>Capiclean (25 ml)</t>
  </si>
  <si>
    <t>RAZEM:</t>
  </si>
  <si>
    <t>4.</t>
  </si>
  <si>
    <t>Tak/Nie</t>
  </si>
  <si>
    <t>5.</t>
  </si>
  <si>
    <t>6.</t>
  </si>
  <si>
    <t>7.</t>
  </si>
  <si>
    <t>8.</t>
  </si>
  <si>
    <t>9.</t>
  </si>
  <si>
    <t>10.</t>
  </si>
  <si>
    <t>System do preparatyki próbek kału z pionowym filtrem</t>
  </si>
  <si>
    <t>szt.</t>
  </si>
  <si>
    <t>Szybki jednostopniowy test zanurzeniowy do wykrywania środków uzależniających w moczu  /amfetamina, kokaina, morfina, marihuana/</t>
  </si>
  <si>
    <t xml:space="preserve">
Szybki, jednostopniowy jakościowy test zanurzeniowy do wykrywania benzodiazepin w moczu
</t>
  </si>
  <si>
    <t xml:space="preserve">op. </t>
  </si>
  <si>
    <t>VAT%</t>
  </si>
  <si>
    <t>l</t>
  </si>
  <si>
    <t>Kwas octowy lodowaty cz.d.a.</t>
  </si>
  <si>
    <t>kg</t>
  </si>
  <si>
    <t>HCL 30%</t>
  </si>
  <si>
    <t>Cytrynian sodowy  cz.d.a.</t>
  </si>
  <si>
    <t>NaCl  cz.d.a.</t>
  </si>
  <si>
    <t>Alkohol etylowy 99,8 % cz.d.a.</t>
  </si>
  <si>
    <t>Alkohol etylowy 96 % cz.d.a</t>
  </si>
  <si>
    <t>Odczynnik Turka</t>
  </si>
  <si>
    <t>NaOH ( 30 % )</t>
  </si>
  <si>
    <t>Barwnik May-Grunwalda  (500 ml)</t>
  </si>
  <si>
    <t>Barwnik Giemzy</t>
  </si>
  <si>
    <t>Amoniak cz.d.a.</t>
  </si>
  <si>
    <t>Ksylen cz.d.a.</t>
  </si>
  <si>
    <t>Wodzian chloralu  BP93 cz.d.a. (500g)</t>
  </si>
  <si>
    <t>Hematoksylina Harrisa</t>
  </si>
  <si>
    <t>Odczynnik Papanicolau EA 65 lub 36</t>
  </si>
  <si>
    <t>Oranż G</t>
  </si>
  <si>
    <t>CYTOFIX</t>
  </si>
  <si>
    <t>Medium do nakrywania preparatów cytologicznych-balsam kanadyjski</t>
  </si>
  <si>
    <t>Balsam kanadyjski do mikroskopii</t>
  </si>
  <si>
    <t>I</t>
  </si>
  <si>
    <t>Olejek immersyjny o gęstości 1,518 but. = 100ml</t>
  </si>
  <si>
    <t xml:space="preserve">Błękit brylantowo-krezylowy w subst.  </t>
  </si>
  <si>
    <t>Cell pack (DCL) 20l</t>
  </si>
  <si>
    <t>SufoLyser (SLS) 5l</t>
  </si>
  <si>
    <t>Lysercell (WNR) 5l</t>
  </si>
  <si>
    <t>Lysercell (WDF) 5l</t>
  </si>
  <si>
    <t>Cell Clean 50 ml</t>
  </si>
  <si>
    <t>VAT %</t>
  </si>
  <si>
    <t>Producent / nr katalogowy</t>
  </si>
  <si>
    <t xml:space="preserve">Ilość </t>
  </si>
  <si>
    <t>WYKONAWCA ZOBOWIĄZANY JEST PODAĆ:
- numer certyfikatu, okres ważności oraz podmiot na rzecz, którego został wystawiony, - i/lub datę wystawienia deklaracji oraz nazwę wystawcy.</t>
  </si>
  <si>
    <t>PAKIET 6 - HEMATOLOGIA</t>
  </si>
  <si>
    <t>** Wykonawca zobowiązany jest wskazać w tabeli, w kolumnie pn. "Karta chrakaterystyki TAK / NIE" czy dla danego produktu jest wydawana karta charakterystyki i  zobowiązany jest wraz z pierwszą dostawą produktu dostarczyć kartę charakterystyki. W przypadku gdy dla produktu nie jest wymagana karta charakterystyki produktu Wykonawca zobowiązany jest złożyć stosowne oświadczenie wraz z informacją o braku obowiązku stosowania w/w dokumentu. W odniesieniu do Wykonawców nie mających możliwości dostarczenia kart charakterystyk wraz z pierwszą dostawą, Zamawiający uzna za spełnienie warunku poprzez udostępnienie kart do bezpłatnego i całodobowego pobrania ze strony internetowej Wykonawcy pod adresem: .................. (PODAĆ!)</t>
  </si>
  <si>
    <t>Fluorocell WNR 2 x 82 ml</t>
  </si>
  <si>
    <t>Fluorocell WDF 2 x 42 ml</t>
  </si>
  <si>
    <t>Fluorocell Ret 2 x 12ml</t>
  </si>
  <si>
    <t>Cell Pack DFL 2 x 1,5 l</t>
  </si>
  <si>
    <t>Kontrole XN Check  L,N,H 1 x 3 x 3 ml</t>
  </si>
  <si>
    <t>Producnet/ nr katalogowy</t>
  </si>
  <si>
    <t>Ilość</t>
  </si>
  <si>
    <t>Sudan III (100 ml)</t>
  </si>
  <si>
    <t>Odczynnik Ehrlicha (500 ml)</t>
  </si>
  <si>
    <t>Odczynnik Lugola (500 ml)</t>
  </si>
  <si>
    <t>Odczynnik Mc Williama (500ml)</t>
  </si>
  <si>
    <t>Odczynnik Extona (500 ml)</t>
  </si>
  <si>
    <t>Zieleń malachitowa cz.d.a. (50 g)</t>
  </si>
  <si>
    <t>Siarczan amonu cz.d.a. (500 g)</t>
  </si>
  <si>
    <t>Paski wskaźnikowe pH 1 - 10 na sztywnym nośniku, pojedyncze a’100 sztuk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</si>
  <si>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</si>
  <si>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</si>
  <si>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</si>
  <si>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</si>
  <si>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</si>
  <si>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</si>
  <si>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</si>
  <si>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</si>
  <si>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</si>
  <si>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</si>
  <si>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</si>
  <si>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</si>
  <si>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</si>
  <si>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</si>
  <si>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</si>
  <si>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</si>
  <si>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</si>
  <si>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</si>
  <si>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</si>
  <si>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but.</t>
  </si>
  <si>
    <t xml:space="preserve">                  </t>
  </si>
  <si>
    <t xml:space="preserve">Okres przydatnosci odczynników do użycia minimum 9 miesięcy od daty dostawy. </t>
  </si>
  <si>
    <t>Control serum high 1 op. = 5 szt.</t>
  </si>
  <si>
    <t>Control serum normal 1 op. = 5 szt.</t>
  </si>
  <si>
    <t xml:space="preserve">W poz. 5, 6 okres przydatnosci testów do użycia minimum 12 miesięcy od daty dostawy. </t>
  </si>
  <si>
    <t>W poz. 1, 2, 3, 4 testy muszą posiadać kontrolę dodatnią i ujemną, jednorazowe płytki reakcyjne, jednorazowe mieszadełka. Okres przydatności testów do użycia minimum 9 miesięcy od daty dostawy.</t>
  </si>
  <si>
    <t>PAKIET 3 - TESTY</t>
  </si>
  <si>
    <t>Waler-Rose test (na 100 testów)</t>
  </si>
  <si>
    <t xml:space="preserve">RF lateks test (na 100 testów)  </t>
  </si>
  <si>
    <t>Test lateksowy  a-DNP (na 50 testów)</t>
  </si>
  <si>
    <t>Mononukleoza lateks test (na 50 testów)</t>
  </si>
  <si>
    <t xml:space="preserve">Okres przydatnosci odczynników do użycia minimum 12 miesięcy od daty dostawy.
</t>
  </si>
  <si>
    <t xml:space="preserve">Okres przydatnosci odczynników do użycia minimum 12 miesięcy od daty dostawy. 
</t>
  </si>
  <si>
    <t>PAKIET 2 - ZESTAW DO BARWIENIA BAKTERII METODĄ GRAMMA</t>
  </si>
  <si>
    <t>Naczynka pomiarowe Osmo-Krio</t>
  </si>
  <si>
    <t>fiolet krystaliczny 1 l</t>
  </si>
  <si>
    <t>odczynnik Lugola 1 l</t>
  </si>
  <si>
    <t>odbarwiacz 1 l</t>
  </si>
  <si>
    <t>fuksyna karbolowa 1 l</t>
  </si>
  <si>
    <t xml:space="preserve">Poz. 7 do aparatu Osmometr 800 CLG będącego na wyposażeniu Zamawiającego.  Okres przydatnosci testów do użycia minimum 12 miesięcy od daty dostawy. </t>
  </si>
  <si>
    <r>
      <t>Pozycje 1- 3 tylko i wyłącznie do aparatu Capillarys 2 Flex Piercing</t>
    </r>
    <r>
      <rPr>
        <b/>
        <u/>
        <sz val="11"/>
        <color rgb="FFFF0000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 xml:space="preserve">bedacego własnością Zamawiającego </t>
    </r>
  </si>
  <si>
    <t>W przypadku awarii/trwałego uszkodzenia aparatu będacego własnością Zamawiającego wykonawca w terminie 14 dni zobowiazny będzie do użyczenia analizatora zastępczego o tożsamych lub wyższych parametrach.</t>
  </si>
  <si>
    <t xml:space="preserve">Okres przydatności odczynników do użycia minimum 24 miesiące od daty dostawy. </t>
  </si>
  <si>
    <t>W poz. 28 nie dopuszcza się zaoferowania olejku o innej gęstości.</t>
  </si>
  <si>
    <t>W poz.  1 – 10 tylko i wyłącznie do analizatora XN-2000 firmy SYSMEX będącego własnością Zamawijącego.</t>
  </si>
  <si>
    <t>Okres przydatnosci odczynników do użycia minimum 6 miesięcy od daty dostawy z wyłączeniem poz. 10.</t>
  </si>
  <si>
    <t>Dostawca zapewni Zamawiającemu udział w międzynarodowej kontroli RANDOX w zakresie kontroli hematologii zgodnie z obowiązującym harmonogramem przez cały czas trwania umowy.</t>
  </si>
  <si>
    <t>Wykonawca zapewni bezpłatny roczny przegląd analizatora XN-2000 przez Serwis wskazany prze zproducenta analizatora (przegląd obejmuje dojazd i robociznę, bez części zamiennych do analizatora).</t>
  </si>
  <si>
    <t>Czas trwania umowy 24 miesiące.</t>
  </si>
  <si>
    <t>KONTROLE</t>
  </si>
  <si>
    <t>MATERIAŁY ZUŻYWALNE</t>
  </si>
  <si>
    <t>KALIBRATORY</t>
  </si>
  <si>
    <t xml:space="preserve"> Nazwa podłoża</t>
  </si>
  <si>
    <t>Producent /nr katalogowy</t>
  </si>
  <si>
    <t>Czułość pola białka 10-15 mg/dl</t>
  </si>
  <si>
    <t>Kontrole moczu płynne gotowe do użycia poziom N i P</t>
  </si>
  <si>
    <t>Parametry i funkcje graniczne oraz wymagania</t>
  </si>
  <si>
    <t>Syntetyczna, łączna z obydwu modułów analiza danych na komputerze analizatora osadu</t>
  </si>
  <si>
    <t>System bezodczynnikowy, nie wymagający do pracy jakichkolwiek płynów systemowych</t>
  </si>
  <si>
    <t xml:space="preserve">Automatyczna kalibracja modułów systemu </t>
  </si>
  <si>
    <t>Kompatybilne z czytnikiem paski 11-sto parametrowe, wyposażone w pole kompensujące barwę moczu</t>
  </si>
  <si>
    <t>Polskie oprogramowanie czytnika, z flagowaniem wyników patologicznych.</t>
  </si>
  <si>
    <t>Automatyczne uruchamianie inkubacji / pomiaru po wykryciu paska na podajniku</t>
  </si>
  <si>
    <t>Możliwość połączenia z automatycznym analizatorem osadu moczu w jeden, zintegrowany system oceny próbek badanych, bez koniczności przenoszenia próbek pomiędzy elementami zestawu</t>
  </si>
  <si>
    <t>Obrazowanie próbek badanych tożsame z polem widzenia</t>
  </si>
  <si>
    <t>Automatyczna kalibracja analizatora podczas uruchamiania</t>
  </si>
  <si>
    <t>Brak konieczności wirowania próbki badanej przed wykonaniem analizy</t>
  </si>
  <si>
    <r>
      <t>2</t>
    </r>
    <r>
      <rPr>
        <b/>
        <sz val="11"/>
        <color theme="1"/>
        <rFont val="Arial Narrow"/>
        <family val="2"/>
        <charset val="238"/>
      </rPr>
      <t>.</t>
    </r>
  </si>
  <si>
    <t>TAK/NIE</t>
  </si>
  <si>
    <t>Uwaga: Nie spełnienie któregokolwiek z parametrów i funkcji granicznych oraz wymagań, opisujących przedmiot zamówienia spowoduje odrzucenie oferty.</t>
  </si>
  <si>
    <r>
      <t xml:space="preserve">Wykonawca, zobowiązuje się do użyczenia i podłączenia do systemu informatycznego analizatora parametrów fizyko - chemicznych moczu </t>
    </r>
    <r>
      <rPr>
        <b/>
        <sz val="11"/>
        <color rgb="FFFF0000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niezbędnego do wykonywania badań na ww. odczynikach. Wzór umowy użyczenia stanowi załącznik do SWZ nr 3a. Przedmiot użyczenia winien być nowy lub nie starszy niż 3 lata, oraz dopuszczony do używania w podmiotach działaności leczniczej.</t>
    </r>
  </si>
  <si>
    <t xml:space="preserve">PRZEDMIOT UŻYCZENIA </t>
  </si>
  <si>
    <t>PRODUCENT:  …............................................ (Podać)</t>
  </si>
  <si>
    <t>MODE/TYP: ….................................................. (Podać)</t>
  </si>
  <si>
    <t>ROK PRODUKCJI: ….................................... (Podać)</t>
  </si>
  <si>
    <t>WARTOŚĆ PRZEDMIOTU UŻYCZENIA : …........................... (Podać)</t>
  </si>
  <si>
    <t>VAT % : …............................ (Podać)</t>
  </si>
  <si>
    <t>W pełni automatyczny, zintegrowany system oceny próbek w zakresie właściwości fizykochemicznych oraz osadu moczu</t>
  </si>
  <si>
    <t>Baza danych systemu pracująca według algorytmu FIFO</t>
  </si>
  <si>
    <t xml:space="preserve">Możliwość wprowadzania ID pacjenta przy pomocy czytnika kodów kreskowych </t>
  </si>
  <si>
    <t>Zintegrowany podajnik na 100 próbek pracujący w trybie ciągłego dostawiania próbek badanych</t>
  </si>
  <si>
    <t>Statywy do próbek identyfikowalne za pomocą kodów RFID</t>
  </si>
  <si>
    <t>Automatyczny czytnik pasków do oznaczania właściwości fizyko-chemicznych moczu</t>
  </si>
  <si>
    <t>Wydajność czytnika min. 240 pasków/ godz.</t>
  </si>
  <si>
    <t xml:space="preserve">Czytnik wyposażony w ciekłokrystaliczny, kolorowy wyświetlacz dotykowy </t>
  </si>
  <si>
    <t>Wbudowana drukarka termiczna</t>
  </si>
  <si>
    <t>Automatyzacja pozycjonowania paska, gwarantująca prawidłowy odczyt przez aparat.</t>
  </si>
  <si>
    <t xml:space="preserve">Automatyczna kalibracja bez konieczności używania pasków kalibracyjnych </t>
  </si>
  <si>
    <t>Pamięć wyników min. 10000 pomiarów wraz ze wszystkimi wprowadzonymi danymi pacjenta, komentarzami oraz barwą i klarownością moczu wprowadzonymi i definiowanymi przez użytkownika.</t>
  </si>
  <si>
    <t>Zamknięty pojemnik na zużyte paski</t>
  </si>
  <si>
    <t>Wbudowany czytnik kodów kreskowych dla próbek badanych</t>
  </si>
  <si>
    <t>Możliwość niezależnego wyboru przez użytkownika jednostek tradycyjnych, SI oraz arbitrażowych</t>
  </si>
  <si>
    <t>Konfiguracja parametrów pasków testowych przy użyciu kodu dwuwymiarowego</t>
  </si>
  <si>
    <t>Brak elementów gumowych w torze podajnika pasków</t>
  </si>
  <si>
    <t>Możliwość filtrowania wyników w pamięci analizatora wg zadanych kryteriów</t>
  </si>
  <si>
    <t>Oznaczanie fizyczne ciężaru właściwego, barwy i klarowności</t>
  </si>
  <si>
    <t>Możliwość komunikacji ze środowiskiem zewnętrznych za pośrednictwem modułu wifi</t>
  </si>
  <si>
    <t>Podajnik na 100 próbek badanych z opcją ciągłego dostawiania statywów</t>
  </si>
  <si>
    <t>Czytnik wyposażony w polskie oprogramowanie</t>
  </si>
  <si>
    <t>Pojemność pojemnika na nowe paski na pokładzie analizatora min. 300 sztuk</t>
  </si>
  <si>
    <t>Stabilność pasków na pokładzie analizatora min. 14 dni od załadowania na pokład</t>
  </si>
  <si>
    <t>System operacyjny Windows, wersja Windows 10 lub nowsza</t>
  </si>
  <si>
    <t>Optyczna detekcja jednorazowych kuwet za pomocą technologii LED</t>
  </si>
  <si>
    <t>Automatyczny analizator osadu moczu tego samego producenta co oferowany czytnik pasków</t>
  </si>
  <si>
    <t>Wydajność analizatora min. 150 osadów/ godz.</t>
  </si>
  <si>
    <t xml:space="preserve">Technologia obrazowania z wykorzystaniem mikroskopii pola jasnego oraz fazowego kontrastowania obrazu </t>
  </si>
  <si>
    <t>Jednorazowe kuwety pomiarowe identyfikowalne za pomocą kodów RFID</t>
  </si>
  <si>
    <t>Pamięć wyników min. 10000 pomiarów wraz ze wszystkimi obrazami</t>
  </si>
  <si>
    <t>Analizator nie wymagający jakichkolwiek odczynników</t>
  </si>
  <si>
    <t>Polskie oprogramowanie analizatora</t>
  </si>
  <si>
    <t>Możliwość połączenia bezpośredniego z automatycznym czytnikiem pasków w jeden, zintegrowany, w pełni zautomatyzowany system analizy i oceny moczu</t>
  </si>
  <si>
    <t>Syntetyczna, łączna z badaniem z paska analiza danych na oferowanym analizatorze osadu</t>
  </si>
  <si>
    <t>Możliwość pracy w trybie mikroskopu manualnego i obrazowania w czasie rzeczywistym (identyfikacja elementów żywych w próbce badanej)</t>
  </si>
  <si>
    <t>Unikalny system obrazowania kompozytowego pola widzenia</t>
  </si>
  <si>
    <t>Zintegrowany moduł transmisji danych według protokołu RS232 / HL7</t>
  </si>
  <si>
    <t xml:space="preserve">Klasyfikacja elementów upostaciowanych przy pomocy modułu AIEM </t>
  </si>
  <si>
    <t>Wbudowany moduł upłaszczyźniania próbek badanych</t>
  </si>
  <si>
    <t>Wymagania - automatyczny czytnik pasków do moczu</t>
  </si>
  <si>
    <t>Wymagania - analizator osadu moczu</t>
  </si>
  <si>
    <t>** Wykonawca zobowiązany jest wskazać w tabeli, w kolumnie pn. "Karta chrakaterystyki TAK / NIE" czy dla danego produktu jest wydawana karta charakterystyki i  zobowiązany jest wraz z pierwszą dostawą produktu dostarczyć kartę charakterystyki. W przypadku gdy dla produktu nie jest wymagana karta charakterystyki produktu Wykonawca zobowiązany jest złożyć stosowne oświadczenie wraz z informacją o braku obowiązku stosowania w/w dokumentu. W odniesieniu do Wykonawców nie mających możliwości dostarczenia kart charakterystyk wraz z pierwszą dostawą, Zamawiający uzna za spełnienie warunku poprzez udostępnienie kart do bezpłatnego i całodobowego pobrania ze strony internetowej Wykonawcy  pod adresem: .................. (PODAĆ!)</t>
  </si>
  <si>
    <t>WARTOŚĆ BRUTTO  ZA  ODCZYNNIKI + KALIBRATORY + KONTROLE + MATERIAŁY ZUŻYWALNE WYNOSI :</t>
  </si>
  <si>
    <t xml:space="preserve">Opis przedmiotu zamówienia </t>
  </si>
  <si>
    <t xml:space="preserve"> Ilość badań </t>
  </si>
  <si>
    <t>WYMAGANIA DOTYCZĄCE TESTU do poz. 1:</t>
  </si>
  <si>
    <t xml:space="preserve">Testy paskowe 11 -parametrowe umożliwiające wykonanie oznaczeń: glukoza, ciężar właściwy, ciała ketonowe, urobilinogen, bilirubina, leukocyty, białko, azotyny, erytrocyty, pH, kwas askorbinowy do systemu analizy moczu z osadem. </t>
  </si>
  <si>
    <t>Dostawca zapewni Zamawiającemu udział w  międzynarodowej kontroli LABQALITY w zakresie kontroli moczy zgodnie z obowiązującym harmonogramem przez cały czas trwania umowy.</t>
  </si>
  <si>
    <t>Wielkość opakowania podać</t>
  </si>
  <si>
    <t>Probówka sterylna okrągłodenna pasujące do oferowanego systemu analizy moczu z osadem dla dzieci i dorosłych</t>
  </si>
  <si>
    <t xml:space="preserve">PAKIET 4 - TESTY PASKOWE DO MOCZY, ODCZYNNIKI, KONTROLE, KALIBRATORY I MATERIAŁY ZUŻYWALNE </t>
  </si>
  <si>
    <t>CZĘŚĆ A -  TESTY PASKOWE, ODCZYNNIKI, KONTROLE, KALIBRATORY I MATERIAŁY ZUŻYWALNE Z UŻYCZENIEM APARATU</t>
  </si>
  <si>
    <t xml:space="preserve">CZĘŚĆ B -  TESTY PASKOWE, ODCZYNNIKI, KONTROLE, KALIBRATORY I MATERIAŁY ZUŻYWALNE DO APARATU LabUReader Plus 2 BĘDĄCEGO WŁASNOŚCIĄ ZAMAWIAJĄCEGO
</t>
  </si>
  <si>
    <t>W ramach umowy Wykonawca zobowiazuje się do podłączenia analizatorów do Laboratoryjnego Systemu Informatycznego oraz do dołączenia do miedzynarodowej kontroli zewnątrzlaboratoryjnej.</t>
  </si>
  <si>
    <t>Wramach umowy Wykonawca zobowiązany będzie do bezpłatnego serwisu w czasie obowiązywania umowy ww. analizatora oraz do dostarczenia apartu zastępczego w przypadku awarii trwającej poyżej 5 dni.</t>
  </si>
  <si>
    <t xml:space="preserve">Testy paskowe 11 -parametrowe umożliwiające wykonanie oznaczeń: glukoza, ciężar właściwy, ciała ketonowe, urobilinogen, bilirubina, leukocyty, białko, azotyny, erytrocyty, pH, kwas askorbinowy. </t>
  </si>
  <si>
    <t>Probówka sterylna okrągłodenna dla dzieci i dorosłych.</t>
  </si>
  <si>
    <t xml:space="preserve">PAKIET 1 - ELEKTROFOREZA I PARAZYTOLOGIA  </t>
  </si>
  <si>
    <t xml:space="preserve">PAKIET 5 - ODCZYNNIK CHEMICZNE </t>
  </si>
  <si>
    <t>WARTOŚĆ PAKIETU 4 (CZĘŚĆ A + CZĘŚĆ B)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</si>
</sst>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6"/>
      <name val="Times New Roman"/>
      <family val="1"/>
      <charset val="238"/>
    </font>
    <font>
      <b/>
      <sz val="11"/>
      <name val="Arial Narrow"/>
      <family val="2"/>
      <charset val="238"/>
    </font>
    <font>
      <sz val="8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b/>
      <u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11"/>
      <color rgb="FFFF0000"/>
      <name val="Arial Narrow"/>
      <family val="2"/>
      <charset val="238"/>
    </font>
    <font>
      <b/>
      <u/>
      <sz val="1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9"/>
      <color theme="1"/>
      <name val="Tahoma"/>
      <family val="2"/>
      <charset val="238"/>
    </font>
    <font>
      <b/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u/>
      <sz val="12"/>
      <color rgb="FFFF0000"/>
      <name val="Arial Narrow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16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Border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/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8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44" fontId="12" fillId="0" borderId="1" xfId="2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4" fontId="12" fillId="0" borderId="1" xfId="2" applyFont="1" applyBorder="1" applyAlignment="1">
      <alignment horizontal="center" vertical="center" wrapText="1"/>
    </xf>
    <xf numFmtId="44" fontId="15" fillId="0" borderId="1" xfId="2" applyFont="1" applyBorder="1" applyAlignment="1">
      <alignment horizontal="center" vertical="center"/>
    </xf>
    <xf numFmtId="0" fontId="14" fillId="0" borderId="1" xfId="0" applyFont="1" applyBorder="1"/>
    <xf numFmtId="0" fontId="12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4" fillId="0" borderId="0" xfId="0" applyFont="1" applyBorder="1"/>
    <xf numFmtId="0" fontId="9" fillId="0" borderId="0" xfId="0" applyFont="1" applyAlignment="1">
      <alignment vertical="top"/>
    </xf>
    <xf numFmtId="1" fontId="11" fillId="0" borderId="0" xfId="0" applyNumberFormat="1" applyFont="1" applyAlignment="1">
      <alignment vertical="center" wrapText="1"/>
    </xf>
    <xf numFmtId="0" fontId="10" fillId="0" borderId="0" xfId="0" applyFont="1" applyBorder="1" applyAlignment="1"/>
    <xf numFmtId="0" fontId="12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/>
    </xf>
    <xf numFmtId="44" fontId="15" fillId="0" borderId="1" xfId="2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0" fillId="0" borderId="0" xfId="0" applyNumberFormat="1" applyBorder="1"/>
    <xf numFmtId="0" fontId="14" fillId="0" borderId="0" xfId="0" applyFont="1"/>
    <xf numFmtId="0" fontId="15" fillId="0" borderId="0" xfId="0" applyFont="1"/>
    <xf numFmtId="0" fontId="26" fillId="0" borderId="0" xfId="0" applyFont="1" applyAlignment="1">
      <alignment vertical="center"/>
    </xf>
    <xf numFmtId="0" fontId="0" fillId="0" borderId="0" xfId="0" applyAlignmen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center" wrapText="1"/>
    </xf>
    <xf numFmtId="44" fontId="8" fillId="0" borderId="10" xfId="2" applyFont="1" applyBorder="1" applyAlignment="1">
      <alignment vertical="top" wrapText="1"/>
    </xf>
    <xf numFmtId="0" fontId="30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0" xfId="0" applyBorder="1"/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 applyBorder="1" applyAlignment="1">
      <alignment horizontal="left" vertical="center"/>
    </xf>
    <xf numFmtId="44" fontId="0" fillId="0" borderId="10" xfId="0" applyNumberFormat="1" applyBorder="1"/>
    <xf numFmtId="0" fontId="20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0" fillId="0" borderId="0" xfId="0" applyBorder="1"/>
    <xf numFmtId="0" fontId="3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zoomScaleNormal="100" workbookViewId="0">
      <selection activeCell="O12" sqref="O12"/>
    </sheetView>
  </sheetViews>
  <sheetFormatPr defaultRowHeight="15" x14ac:dyDescent="0.25"/>
  <cols>
    <col min="1" max="1" width="7" customWidth="1"/>
    <col min="2" max="2" width="19.42578125" customWidth="1"/>
    <col min="3" max="3" width="35.140625" customWidth="1"/>
    <col min="4" max="4" width="7.28515625" customWidth="1"/>
    <col min="5" max="5" width="13.85546875" customWidth="1"/>
    <col min="6" max="6" width="16.7109375" customWidth="1"/>
    <col min="7" max="7" width="14.140625" customWidth="1"/>
    <col min="8" max="8" width="7" customWidth="1"/>
    <col min="9" max="9" width="24.7109375" customWidth="1"/>
    <col min="10" max="10" width="16.28515625" customWidth="1"/>
  </cols>
  <sheetData>
    <row r="2" spans="1:10" ht="16.5" x14ac:dyDescent="0.25">
      <c r="A2" s="117" t="s">
        <v>213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45.5" customHeight="1" x14ac:dyDescent="0.25">
      <c r="A3" s="26" t="s">
        <v>0</v>
      </c>
      <c r="B3" s="26" t="s">
        <v>58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27</v>
      </c>
      <c r="I3" s="26" t="s">
        <v>60</v>
      </c>
      <c r="J3" s="26" t="s">
        <v>6</v>
      </c>
    </row>
    <row r="4" spans="1:10" ht="16.5" x14ac:dyDescent="0.25">
      <c r="A4" s="8" t="s">
        <v>7</v>
      </c>
      <c r="B4" s="42"/>
      <c r="C4" s="42" t="s">
        <v>100</v>
      </c>
      <c r="D4" s="23" t="s">
        <v>8</v>
      </c>
      <c r="E4" s="4">
        <v>5</v>
      </c>
      <c r="F4" s="42"/>
      <c r="G4" s="30">
        <f>E4*F4</f>
        <v>0</v>
      </c>
      <c r="H4" s="42"/>
      <c r="I4" s="42"/>
      <c r="J4" s="8" t="s">
        <v>15</v>
      </c>
    </row>
    <row r="5" spans="1:10" ht="16.5" x14ac:dyDescent="0.25">
      <c r="A5" s="8" t="s">
        <v>9</v>
      </c>
      <c r="B5" s="42"/>
      <c r="C5" s="25" t="s">
        <v>101</v>
      </c>
      <c r="D5" s="23" t="s">
        <v>8</v>
      </c>
      <c r="E5" s="4">
        <v>8</v>
      </c>
      <c r="F5" s="5"/>
      <c r="G5" s="30">
        <f t="shared" ref="G5:G8" si="0">E5*F5</f>
        <v>0</v>
      </c>
      <c r="H5" s="5"/>
      <c r="I5" s="3"/>
      <c r="J5" s="8" t="s">
        <v>15</v>
      </c>
    </row>
    <row r="6" spans="1:10" ht="16.5" x14ac:dyDescent="0.25">
      <c r="A6" s="8" t="s">
        <v>10</v>
      </c>
      <c r="B6" s="42"/>
      <c r="C6" s="25" t="s">
        <v>11</v>
      </c>
      <c r="D6" s="23" t="s">
        <v>8</v>
      </c>
      <c r="E6" s="4">
        <v>35</v>
      </c>
      <c r="F6" s="5"/>
      <c r="G6" s="30">
        <f t="shared" si="0"/>
        <v>0</v>
      </c>
      <c r="H6" s="5"/>
      <c r="I6" s="3"/>
      <c r="J6" s="8" t="s">
        <v>15</v>
      </c>
    </row>
    <row r="7" spans="1:10" ht="16.5" x14ac:dyDescent="0.25">
      <c r="A7" s="8" t="s">
        <v>14</v>
      </c>
      <c r="B7" s="42"/>
      <c r="C7" s="25" t="s">
        <v>12</v>
      </c>
      <c r="D7" s="23" t="s">
        <v>8</v>
      </c>
      <c r="E7" s="4">
        <v>6</v>
      </c>
      <c r="F7" s="5"/>
      <c r="G7" s="30">
        <f t="shared" si="0"/>
        <v>0</v>
      </c>
      <c r="H7" s="5"/>
      <c r="I7" s="3"/>
      <c r="J7" s="8" t="s">
        <v>15</v>
      </c>
    </row>
    <row r="8" spans="1:10" ht="33" x14ac:dyDescent="0.3">
      <c r="A8" s="8" t="s">
        <v>16</v>
      </c>
      <c r="B8" s="42"/>
      <c r="C8" s="43" t="s">
        <v>22</v>
      </c>
      <c r="D8" s="4" t="s">
        <v>23</v>
      </c>
      <c r="E8" s="4">
        <v>4000</v>
      </c>
      <c r="F8" s="36"/>
      <c r="G8" s="30">
        <f t="shared" si="0"/>
        <v>0</v>
      </c>
      <c r="H8" s="35"/>
      <c r="I8" s="35"/>
      <c r="J8" s="8" t="s">
        <v>15</v>
      </c>
    </row>
    <row r="9" spans="1:10" ht="16.5" x14ac:dyDescent="0.3">
      <c r="A9" s="118" t="s">
        <v>13</v>
      </c>
      <c r="B9" s="118"/>
      <c r="C9" s="118"/>
      <c r="D9" s="118"/>
      <c r="E9" s="118"/>
      <c r="F9" s="119"/>
      <c r="G9" s="73">
        <f>SUM(G4:G8)</f>
        <v>0</v>
      </c>
      <c r="H9" s="49"/>
      <c r="I9" s="49"/>
      <c r="J9" s="49"/>
    </row>
    <row r="10" spans="1:10" ht="16.5" x14ac:dyDescent="0.3">
      <c r="A10" s="44"/>
      <c r="B10" s="45"/>
      <c r="C10" s="46"/>
      <c r="D10" s="47"/>
      <c r="E10" s="47"/>
      <c r="F10" s="48"/>
      <c r="G10" s="49"/>
      <c r="H10" s="49"/>
      <c r="I10" s="49"/>
      <c r="J10" s="49"/>
    </row>
    <row r="11" spans="1:10" ht="16.5" x14ac:dyDescent="0.3">
      <c r="A11" s="44"/>
      <c r="B11" s="45"/>
      <c r="C11" s="46"/>
      <c r="D11" s="47"/>
      <c r="E11" s="47"/>
      <c r="F11" s="48"/>
      <c r="G11" s="49"/>
      <c r="H11" s="49"/>
      <c r="I11" s="49"/>
      <c r="J11" s="49"/>
    </row>
    <row r="12" spans="1:10" ht="88.5" customHeight="1" x14ac:dyDescent="0.25">
      <c r="A12" s="123" t="s">
        <v>62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6.5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6.5" x14ac:dyDescent="0.25">
      <c r="A14" s="120" t="s">
        <v>118</v>
      </c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ht="25.5" customHeight="1" x14ac:dyDescent="0.25">
      <c r="A15" s="121" t="s">
        <v>109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ht="27.75" customHeight="1" x14ac:dyDescent="0.25">
      <c r="A16" s="122" t="s">
        <v>119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5.75" x14ac:dyDescent="0.25">
      <c r="E18" s="52"/>
      <c r="F18" s="52"/>
      <c r="G18" s="52"/>
      <c r="H18" s="52"/>
      <c r="I18" s="52"/>
    </row>
    <row r="19" spans="1:10" x14ac:dyDescent="0.25">
      <c r="E19" s="51"/>
      <c r="F19" s="51"/>
      <c r="G19" s="51"/>
      <c r="H19" s="51"/>
      <c r="I19" s="51"/>
    </row>
  </sheetData>
  <mergeCells count="6">
    <mergeCell ref="A2:J2"/>
    <mergeCell ref="A9:F9"/>
    <mergeCell ref="A14:J14"/>
    <mergeCell ref="A15:J15"/>
    <mergeCell ref="A16:J16"/>
    <mergeCell ref="A12:J12"/>
  </mergeCells>
  <phoneticPr fontId="13" type="noConversion"/>
  <printOptions horizontalCentered="1"/>
  <pageMargins left="0" right="0" top="0.78740157480314965" bottom="0.78740157480314965" header="0.31496062992125984" footer="0.31496062992125984"/>
  <pageSetup paperSize="9" scale="79" orientation="landscape" r:id="rId1"/>
  <headerFooter>
    <oddHeader>&amp;L&amp;"Arial Narrow,Pogrubiony"EZ/110/2022/AŁD&amp;C&amp;"Arial Narrow,Pogrubiony"FORMULARZ ASORTYMENTOWO - CENOWY&amp;R&amp;"Arial Narrow,Pogrubiony"ZAŁĄCZNIK NR 2 DO SWZ
ZAŁĄCZNIK NR .... DO UMOWY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71DF-1C1C-4B40-9F61-42C04F54A774}">
  <dimension ref="A2:J11"/>
  <sheetViews>
    <sheetView zoomScaleNormal="100" workbookViewId="0">
      <selection activeCell="A11" sqref="A11:J11"/>
    </sheetView>
  </sheetViews>
  <sheetFormatPr defaultRowHeight="15" x14ac:dyDescent="0.25"/>
  <cols>
    <col min="1" max="1" width="5.7109375" customWidth="1"/>
    <col min="2" max="2" width="19.140625" customWidth="1"/>
    <col min="3" max="3" width="31.7109375" customWidth="1"/>
    <col min="4" max="4" width="7.28515625" customWidth="1"/>
    <col min="5" max="5" width="7.5703125" customWidth="1"/>
    <col min="6" max="6" width="13.42578125" customWidth="1"/>
    <col min="7" max="7" width="15.7109375" customWidth="1"/>
    <col min="8" max="8" width="5.7109375" customWidth="1"/>
    <col min="9" max="9" width="24.85546875" customWidth="1"/>
    <col min="10" max="10" width="17.85546875" customWidth="1"/>
  </cols>
  <sheetData>
    <row r="2" spans="1:10" ht="16.5" x14ac:dyDescent="0.25">
      <c r="A2" s="117" t="s">
        <v>111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48.5" x14ac:dyDescent="0.25">
      <c r="A3" s="26" t="s">
        <v>0</v>
      </c>
      <c r="B3" s="26" t="s">
        <v>58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57</v>
      </c>
      <c r="I3" s="26" t="s">
        <v>60</v>
      </c>
      <c r="J3" s="26" t="s">
        <v>6</v>
      </c>
    </row>
    <row r="4" spans="1:10" ht="16.5" x14ac:dyDescent="0.25">
      <c r="A4" s="4" t="s">
        <v>7</v>
      </c>
      <c r="B4" s="4"/>
      <c r="C4" s="41" t="s">
        <v>113</v>
      </c>
      <c r="D4" s="4" t="s">
        <v>8</v>
      </c>
      <c r="E4" s="4">
        <v>40</v>
      </c>
      <c r="F4" s="4"/>
      <c r="G4" s="4"/>
      <c r="H4" s="4"/>
      <c r="I4" s="4"/>
      <c r="J4" s="8" t="s">
        <v>15</v>
      </c>
    </row>
    <row r="5" spans="1:10" ht="16.5" x14ac:dyDescent="0.25">
      <c r="A5" s="4" t="s">
        <v>9</v>
      </c>
      <c r="B5" s="4"/>
      <c r="C5" s="41" t="s">
        <v>114</v>
      </c>
      <c r="D5" s="4" t="s">
        <v>8</v>
      </c>
      <c r="E5" s="4">
        <v>40</v>
      </c>
      <c r="F5" s="4"/>
      <c r="G5" s="4"/>
      <c r="H5" s="4"/>
      <c r="I5" s="4"/>
      <c r="J5" s="8" t="s">
        <v>15</v>
      </c>
    </row>
    <row r="6" spans="1:10" ht="16.5" x14ac:dyDescent="0.25">
      <c r="A6" s="4" t="s">
        <v>10</v>
      </c>
      <c r="B6" s="4"/>
      <c r="C6" s="41" t="s">
        <v>115</v>
      </c>
      <c r="D6" s="4" t="s">
        <v>8</v>
      </c>
      <c r="E6" s="4">
        <v>40</v>
      </c>
      <c r="F6" s="4"/>
      <c r="G6" s="4"/>
      <c r="H6" s="4"/>
      <c r="I6" s="4"/>
      <c r="J6" s="8" t="s">
        <v>15</v>
      </c>
    </row>
    <row r="7" spans="1:10" ht="16.5" x14ac:dyDescent="0.25">
      <c r="A7" s="4" t="s">
        <v>14</v>
      </c>
      <c r="B7" s="9"/>
      <c r="C7" s="32" t="s">
        <v>116</v>
      </c>
      <c r="D7" s="4" t="s">
        <v>8</v>
      </c>
      <c r="E7" s="4">
        <v>40</v>
      </c>
      <c r="F7" s="62"/>
      <c r="G7" s="33"/>
      <c r="H7" s="7"/>
      <c r="I7" s="7"/>
      <c r="J7" s="8" t="s">
        <v>15</v>
      </c>
    </row>
    <row r="8" spans="1:10" ht="33" customHeight="1" x14ac:dyDescent="0.25">
      <c r="A8" s="2"/>
      <c r="E8" s="1"/>
      <c r="F8" s="124"/>
      <c r="G8" s="125"/>
      <c r="H8" s="1"/>
      <c r="I8" s="1"/>
    </row>
    <row r="9" spans="1:10" ht="102.75" customHeight="1" x14ac:dyDescent="0.25">
      <c r="A9" s="127" t="s">
        <v>62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9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.75" x14ac:dyDescent="0.25">
      <c r="A11" s="126" t="s">
        <v>110</v>
      </c>
      <c r="B11" s="126"/>
      <c r="C11" s="126"/>
      <c r="D11" s="126"/>
      <c r="E11" s="126"/>
      <c r="F11" s="126"/>
      <c r="G11" s="126"/>
      <c r="H11" s="126"/>
      <c r="I11" s="126"/>
      <c r="J11" s="126"/>
    </row>
  </sheetData>
  <mergeCells count="4">
    <mergeCell ref="F8:G8"/>
    <mergeCell ref="A11:J11"/>
    <mergeCell ref="A9:J9"/>
    <mergeCell ref="A2:J2"/>
  </mergeCells>
  <phoneticPr fontId="13" type="noConversion"/>
  <printOptions horizontalCentered="1"/>
  <pageMargins left="0" right="0" top="0.78740157480314965" bottom="0.78740157480314965" header="0.31496062992125984" footer="0.31496062992125984"/>
  <pageSetup paperSize="9" scale="97" orientation="landscape" r:id="rId1"/>
  <headerFooter>
    <oddHeader>&amp;L&amp;"Arial Narrow,Pogrubiony"EZ/110/2022/AŁD&amp;C&amp;"Arial Narrow,Pogrubiony"FORMULARZ ASORTYMENTOWO - CENOWY&amp;R&amp;"Arial Narrow,Pogrubiony"ZAŁĄCZNIK NR 2 DO SWZ
ZAŁĄCZNIK NR .... DO UMOWY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9C83-DEC0-4966-A4AB-6C225EDB3610}">
  <dimension ref="A2:K24"/>
  <sheetViews>
    <sheetView topLeftCell="A4" zoomScaleNormal="100" workbookViewId="0">
      <selection activeCell="O15" sqref="O15"/>
    </sheetView>
  </sheetViews>
  <sheetFormatPr defaultRowHeight="15" x14ac:dyDescent="0.25"/>
  <cols>
    <col min="1" max="1" width="6.7109375" customWidth="1"/>
    <col min="2" max="2" width="16.85546875" customWidth="1"/>
    <col min="3" max="3" width="44.42578125" customWidth="1"/>
    <col min="6" max="6" width="13.7109375" customWidth="1"/>
    <col min="7" max="7" width="16.42578125" customWidth="1"/>
    <col min="8" max="8" width="5" customWidth="1"/>
    <col min="9" max="9" width="31.5703125" customWidth="1"/>
    <col min="10" max="10" width="17" customWidth="1"/>
  </cols>
  <sheetData>
    <row r="2" spans="1:11" ht="15.75" x14ac:dyDescent="0.25">
      <c r="A2" s="129" t="s">
        <v>104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ht="115.5" x14ac:dyDescent="0.25">
      <c r="A3" s="26" t="s">
        <v>0</v>
      </c>
      <c r="B3" s="26" t="s">
        <v>58</v>
      </c>
      <c r="C3" s="26" t="s">
        <v>1</v>
      </c>
      <c r="D3" s="26" t="s">
        <v>2</v>
      </c>
      <c r="E3" s="26" t="s">
        <v>69</v>
      </c>
      <c r="F3" s="26" t="s">
        <v>4</v>
      </c>
      <c r="G3" s="26" t="s">
        <v>5</v>
      </c>
      <c r="H3" s="26" t="s">
        <v>57</v>
      </c>
      <c r="I3" s="26" t="s">
        <v>60</v>
      </c>
      <c r="J3" s="26" t="s">
        <v>6</v>
      </c>
    </row>
    <row r="4" spans="1:11" ht="16.5" x14ac:dyDescent="0.25">
      <c r="A4" s="6" t="s">
        <v>7</v>
      </c>
      <c r="B4" s="6"/>
      <c r="C4" s="59" t="s">
        <v>105</v>
      </c>
      <c r="D4" s="6" t="s">
        <v>8</v>
      </c>
      <c r="E4" s="6">
        <v>20</v>
      </c>
      <c r="F4" s="9"/>
      <c r="G4" s="71">
        <f>E4*F4</f>
        <v>0</v>
      </c>
      <c r="H4" s="9"/>
      <c r="I4" s="9"/>
      <c r="J4" s="8" t="s">
        <v>15</v>
      </c>
    </row>
    <row r="5" spans="1:11" ht="16.5" x14ac:dyDescent="0.25">
      <c r="A5" s="6" t="s">
        <v>9</v>
      </c>
      <c r="B5" s="6"/>
      <c r="C5" s="59" t="s">
        <v>106</v>
      </c>
      <c r="D5" s="6" t="s">
        <v>8</v>
      </c>
      <c r="E5" s="6">
        <v>30</v>
      </c>
      <c r="F5" s="9"/>
      <c r="G5" s="71">
        <f t="shared" ref="G5:G10" si="0">E5*F5</f>
        <v>0</v>
      </c>
      <c r="H5" s="9"/>
      <c r="I5" s="9"/>
      <c r="J5" s="8" t="s">
        <v>15</v>
      </c>
    </row>
    <row r="6" spans="1:11" ht="16.5" x14ac:dyDescent="0.25">
      <c r="A6" s="6" t="s">
        <v>10</v>
      </c>
      <c r="B6" s="6"/>
      <c r="C6" s="59" t="s">
        <v>107</v>
      </c>
      <c r="D6" s="6" t="s">
        <v>8</v>
      </c>
      <c r="E6" s="6">
        <v>30</v>
      </c>
      <c r="F6" s="9"/>
      <c r="G6" s="71">
        <f t="shared" si="0"/>
        <v>0</v>
      </c>
      <c r="H6" s="9"/>
      <c r="I6" s="9"/>
      <c r="J6" s="8" t="s">
        <v>15</v>
      </c>
    </row>
    <row r="7" spans="1:11" ht="16.5" x14ac:dyDescent="0.25">
      <c r="A7" s="6" t="s">
        <v>14</v>
      </c>
      <c r="B7" s="55"/>
      <c r="C7" s="60" t="s">
        <v>108</v>
      </c>
      <c r="D7" s="55" t="s">
        <v>8</v>
      </c>
      <c r="E7" s="55">
        <v>35</v>
      </c>
      <c r="F7" s="56"/>
      <c r="G7" s="71">
        <f t="shared" si="0"/>
        <v>0</v>
      </c>
      <c r="H7" s="56"/>
      <c r="I7" s="56"/>
      <c r="J7" s="8" t="s">
        <v>15</v>
      </c>
    </row>
    <row r="8" spans="1:11" ht="47.25" x14ac:dyDescent="0.25">
      <c r="A8" s="6" t="s">
        <v>16</v>
      </c>
      <c r="B8" s="6"/>
      <c r="C8" s="59" t="s">
        <v>24</v>
      </c>
      <c r="D8" s="8" t="s">
        <v>23</v>
      </c>
      <c r="E8" s="6">
        <v>2000</v>
      </c>
      <c r="F8" s="57"/>
      <c r="G8" s="71">
        <f t="shared" si="0"/>
        <v>0</v>
      </c>
      <c r="H8" s="58"/>
      <c r="I8" s="6"/>
      <c r="J8" s="8" t="s">
        <v>15</v>
      </c>
    </row>
    <row r="9" spans="1:11" ht="82.5" x14ac:dyDescent="0.25">
      <c r="A9" s="6" t="s">
        <v>17</v>
      </c>
      <c r="B9" s="7"/>
      <c r="C9" s="40" t="s">
        <v>25</v>
      </c>
      <c r="D9" s="8" t="s">
        <v>23</v>
      </c>
      <c r="E9" s="8">
        <v>700</v>
      </c>
      <c r="F9" s="31"/>
      <c r="G9" s="71">
        <f t="shared" si="0"/>
        <v>0</v>
      </c>
      <c r="H9" s="58"/>
      <c r="I9" s="7"/>
      <c r="J9" s="8" t="s">
        <v>15</v>
      </c>
      <c r="K9" s="54"/>
    </row>
    <row r="10" spans="1:11" ht="16.5" x14ac:dyDescent="0.25">
      <c r="A10" s="6" t="s">
        <v>18</v>
      </c>
      <c r="B10" s="63"/>
      <c r="C10" s="67" t="s">
        <v>112</v>
      </c>
      <c r="D10" s="8" t="s">
        <v>23</v>
      </c>
      <c r="E10" s="4">
        <v>3500</v>
      </c>
      <c r="F10" s="64"/>
      <c r="G10" s="71">
        <f t="shared" si="0"/>
        <v>0</v>
      </c>
      <c r="H10" s="65"/>
      <c r="I10" s="65"/>
      <c r="J10" s="11" t="s">
        <v>15</v>
      </c>
      <c r="K10" s="44"/>
    </row>
    <row r="11" spans="1:11" ht="16.5" x14ac:dyDescent="0.25">
      <c r="A11" s="131" t="s">
        <v>13</v>
      </c>
      <c r="B11" s="131"/>
      <c r="C11" s="131"/>
      <c r="D11" s="131"/>
      <c r="E11" s="131"/>
      <c r="F11" s="132"/>
      <c r="G11" s="72">
        <f>SUM(G4:G10)</f>
        <v>0</v>
      </c>
      <c r="H11" s="39"/>
      <c r="I11" s="39"/>
      <c r="J11" s="70"/>
      <c r="K11" s="44"/>
    </row>
    <row r="12" spans="1:11" ht="16.5" x14ac:dyDescent="0.25">
      <c r="A12" s="68"/>
      <c r="B12" s="18"/>
      <c r="C12" s="69"/>
      <c r="D12" s="44"/>
      <c r="E12" s="47"/>
      <c r="F12" s="37"/>
      <c r="G12" s="38"/>
      <c r="H12" s="39"/>
      <c r="I12" s="39"/>
      <c r="J12" s="70"/>
      <c r="K12" s="44"/>
    </row>
    <row r="13" spans="1:11" ht="84.75" customHeight="1" x14ac:dyDescent="0.25">
      <c r="A13" s="127" t="s">
        <v>62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54"/>
    </row>
    <row r="14" spans="1:11" ht="15.75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1" ht="33.75" customHeight="1" x14ac:dyDescent="0.25">
      <c r="A15" s="126" t="s">
        <v>103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1" ht="18.75" customHeight="1" x14ac:dyDescent="0.25">
      <c r="A16" s="128" t="s">
        <v>102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21.75" customHeight="1" x14ac:dyDescent="0.25">
      <c r="A17" s="128" t="s">
        <v>117</v>
      </c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5.75" customHeight="1" x14ac:dyDescent="0.25">
      <c r="A18" s="10"/>
      <c r="B18" s="10"/>
      <c r="C18" s="28"/>
      <c r="D18" s="28"/>
      <c r="E18" s="28"/>
      <c r="F18" s="28"/>
      <c r="G18" s="28"/>
      <c r="H18" s="28"/>
      <c r="I18" s="28"/>
      <c r="J18" s="28"/>
    </row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</sheetData>
  <mergeCells count="6">
    <mergeCell ref="A15:J15"/>
    <mergeCell ref="A16:J16"/>
    <mergeCell ref="A2:J2"/>
    <mergeCell ref="A13:J13"/>
    <mergeCell ref="A17:J17"/>
    <mergeCell ref="A11:F11"/>
  </mergeCells>
  <phoneticPr fontId="13" type="noConversion"/>
  <printOptions horizontalCentered="1"/>
  <pageMargins left="0" right="0" top="0.78740157480314965" bottom="0.78740157480314965" header="0.31496062992125984" footer="0.31496062992125984"/>
  <pageSetup paperSize="9" scale="85" orientation="landscape" r:id="rId1"/>
  <headerFooter>
    <oddHeader>&amp;L&amp;"Arial Narrow,Pogrubiony"EZ/110/2022/AŁD&amp;C&amp;"Arial Narrow,Pogrubiony"FORMULARZ ASORTYMENTOWO - CENOWY&amp;R&amp;"Arial Narrow,Pogrubiony"ZAŁĄCZNIK NR 2 DO SWZ
ZAŁĄCZNIK NR .... DO UMOWY</oddHeader>
    <oddFooter>Strona &amp;P z &amp;N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46D5-3BBC-4017-8D24-BC6A736FB32A}">
  <dimension ref="A2:AC125"/>
  <sheetViews>
    <sheetView view="pageBreakPreview" topLeftCell="A91" zoomScale="60" zoomScaleNormal="100" workbookViewId="0">
      <selection activeCell="Q119" sqref="Q119"/>
    </sheetView>
  </sheetViews>
  <sheetFormatPr defaultRowHeight="15" x14ac:dyDescent="0.25"/>
  <cols>
    <col min="2" max="2" width="28" customWidth="1"/>
    <col min="3" max="3" width="27.28515625" customWidth="1"/>
    <col min="4" max="4" width="13.28515625" customWidth="1"/>
    <col min="5" max="5" width="12.140625" customWidth="1"/>
    <col min="6" max="6" width="8.28515625" customWidth="1"/>
    <col min="7" max="7" width="6.5703125" customWidth="1"/>
    <col min="8" max="8" width="14" customWidth="1"/>
    <col min="9" max="9" width="13.28515625" customWidth="1"/>
    <col min="10" max="10" width="6.140625" customWidth="1"/>
    <col min="11" max="11" width="29.5703125" customWidth="1"/>
    <col min="12" max="12" width="20.42578125" customWidth="1"/>
  </cols>
  <sheetData>
    <row r="2" spans="1:12" s="111" customFormat="1" ht="16.5" x14ac:dyDescent="0.25">
      <c r="A2" s="149" t="s">
        <v>206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111" customFormat="1" ht="16.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11" customFormat="1" ht="20.25" x14ac:dyDescent="0.25">
      <c r="A4" s="153" t="s">
        <v>207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65.75" customHeight="1" x14ac:dyDescent="0.25">
      <c r="A5" s="84" t="s">
        <v>0</v>
      </c>
      <c r="B5" s="84" t="s">
        <v>131</v>
      </c>
      <c r="C5" s="84" t="s">
        <v>130</v>
      </c>
      <c r="D5" s="84" t="s">
        <v>200</v>
      </c>
      <c r="E5" s="84" t="s">
        <v>204</v>
      </c>
      <c r="F5" s="84" t="s">
        <v>2</v>
      </c>
      <c r="G5" s="84" t="s">
        <v>69</v>
      </c>
      <c r="H5" s="84" t="s">
        <v>4</v>
      </c>
      <c r="I5" s="84" t="s">
        <v>5</v>
      </c>
      <c r="J5" s="84" t="s">
        <v>57</v>
      </c>
      <c r="K5" s="26" t="s">
        <v>60</v>
      </c>
      <c r="L5" s="26" t="s">
        <v>6</v>
      </c>
    </row>
    <row r="6" spans="1:12" ht="165.75" customHeight="1" x14ac:dyDescent="0.25">
      <c r="A6" s="86" t="s">
        <v>7</v>
      </c>
      <c r="B6" s="85"/>
      <c r="C6" s="85" t="s">
        <v>202</v>
      </c>
      <c r="D6" s="112">
        <v>130000</v>
      </c>
      <c r="E6" s="85"/>
      <c r="F6" s="85"/>
      <c r="G6" s="108"/>
      <c r="H6" s="85"/>
      <c r="I6" s="85"/>
      <c r="J6" s="85"/>
      <c r="K6" s="4"/>
      <c r="L6" s="4"/>
    </row>
    <row r="7" spans="1:12" ht="78.75" x14ac:dyDescent="0.25">
      <c r="A7" s="86" t="s">
        <v>9</v>
      </c>
      <c r="B7" s="9"/>
      <c r="C7" s="6" t="s">
        <v>205</v>
      </c>
      <c r="D7" s="112">
        <v>130000</v>
      </c>
      <c r="E7" s="109"/>
      <c r="F7" s="6"/>
      <c r="G7" s="110"/>
      <c r="H7" s="6"/>
      <c r="I7" s="6"/>
      <c r="J7" s="6"/>
      <c r="K7" s="6"/>
      <c r="L7" s="81"/>
    </row>
    <row r="8" spans="1:12" ht="15.75" x14ac:dyDescent="0.25">
      <c r="A8" s="75"/>
      <c r="B8" s="155" t="s">
        <v>13</v>
      </c>
      <c r="C8" s="155"/>
      <c r="D8" s="155"/>
      <c r="E8" s="155"/>
      <c r="F8" s="155"/>
      <c r="G8" s="155"/>
      <c r="H8" s="156"/>
      <c r="I8" s="74"/>
      <c r="J8" s="92"/>
      <c r="K8" s="92"/>
      <c r="L8" s="93"/>
    </row>
    <row r="9" spans="1:12" ht="15.75" x14ac:dyDescent="0.25">
      <c r="A9" s="79"/>
      <c r="B9" s="76"/>
      <c r="C9" s="75"/>
      <c r="D9" s="77"/>
      <c r="E9" s="77"/>
      <c r="F9" s="80"/>
      <c r="G9" s="80"/>
      <c r="H9" s="80"/>
      <c r="I9" s="80"/>
      <c r="J9" s="75"/>
      <c r="K9" s="75"/>
      <c r="L9" s="78"/>
    </row>
    <row r="10" spans="1:12" ht="162.75" customHeight="1" x14ac:dyDescent="0.25">
      <c r="A10" s="84" t="s">
        <v>0</v>
      </c>
      <c r="B10" s="84" t="s">
        <v>131</v>
      </c>
      <c r="C10" s="84" t="s">
        <v>199</v>
      </c>
      <c r="D10" s="143" t="s">
        <v>69</v>
      </c>
      <c r="E10" s="144"/>
      <c r="F10" s="144"/>
      <c r="G10" s="145"/>
      <c r="H10" s="84" t="s">
        <v>4</v>
      </c>
      <c r="I10" s="84" t="s">
        <v>5</v>
      </c>
      <c r="J10" s="84" t="s">
        <v>57</v>
      </c>
      <c r="K10" s="26" t="s">
        <v>60</v>
      </c>
      <c r="L10" s="26" t="s">
        <v>6</v>
      </c>
    </row>
    <row r="11" spans="1:12" ht="16.5" customHeight="1" x14ac:dyDescent="0.25">
      <c r="A11" s="150" t="s">
        <v>129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</row>
    <row r="12" spans="1:12" ht="16.5" x14ac:dyDescent="0.25">
      <c r="A12" s="86" t="s">
        <v>7</v>
      </c>
      <c r="B12" s="67"/>
      <c r="C12" s="67"/>
      <c r="D12" s="169"/>
      <c r="E12" s="170"/>
      <c r="F12" s="170"/>
      <c r="G12" s="171"/>
      <c r="H12" s="67"/>
      <c r="I12" s="67"/>
      <c r="J12" s="67"/>
      <c r="K12" s="41"/>
      <c r="L12" s="4" t="s">
        <v>146</v>
      </c>
    </row>
    <row r="13" spans="1:12" ht="16.5" x14ac:dyDescent="0.25">
      <c r="A13" s="86" t="s">
        <v>9</v>
      </c>
      <c r="B13" s="67"/>
      <c r="C13" s="67"/>
      <c r="D13" s="169"/>
      <c r="E13" s="170"/>
      <c r="F13" s="170"/>
      <c r="G13" s="171"/>
      <c r="H13" s="67"/>
      <c r="I13" s="67"/>
      <c r="J13" s="67"/>
      <c r="K13" s="41"/>
      <c r="L13" s="4" t="s">
        <v>146</v>
      </c>
    </row>
    <row r="14" spans="1:12" ht="16.5" x14ac:dyDescent="0.25">
      <c r="A14" s="146" t="s">
        <v>127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</row>
    <row r="15" spans="1:12" ht="16.5" x14ac:dyDescent="0.25">
      <c r="A15" s="7" t="s">
        <v>7</v>
      </c>
      <c r="B15" s="87"/>
      <c r="C15" s="88"/>
      <c r="D15" s="140"/>
      <c r="E15" s="141"/>
      <c r="F15" s="141"/>
      <c r="G15" s="142"/>
      <c r="H15" s="89"/>
      <c r="I15" s="89"/>
      <c r="J15" s="89"/>
      <c r="K15" s="88"/>
      <c r="L15" s="8" t="s">
        <v>146</v>
      </c>
    </row>
    <row r="16" spans="1:12" ht="16.5" x14ac:dyDescent="0.25">
      <c r="A16" s="7" t="s">
        <v>9</v>
      </c>
      <c r="B16" s="87"/>
      <c r="C16" s="88"/>
      <c r="D16" s="140"/>
      <c r="E16" s="141"/>
      <c r="F16" s="141"/>
      <c r="G16" s="142"/>
      <c r="H16" s="89"/>
      <c r="I16" s="89"/>
      <c r="J16" s="89"/>
      <c r="K16" s="88"/>
      <c r="L16" s="8" t="s">
        <v>146</v>
      </c>
    </row>
    <row r="17" spans="1:12" ht="16.5" x14ac:dyDescent="0.25">
      <c r="A17" s="146" t="s">
        <v>128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</row>
    <row r="18" spans="1:12" ht="16.5" x14ac:dyDescent="0.25">
      <c r="A18" s="7" t="s">
        <v>7</v>
      </c>
      <c r="B18" s="90"/>
      <c r="C18" s="88"/>
      <c r="D18" s="140"/>
      <c r="E18" s="141"/>
      <c r="F18" s="141"/>
      <c r="G18" s="142"/>
      <c r="H18" s="89"/>
      <c r="I18" s="89"/>
      <c r="J18" s="89"/>
      <c r="K18" s="88"/>
      <c r="L18" s="8" t="s">
        <v>146</v>
      </c>
    </row>
    <row r="19" spans="1:12" ht="16.5" x14ac:dyDescent="0.25">
      <c r="A19" s="7" t="s">
        <v>9</v>
      </c>
      <c r="B19" s="82"/>
      <c r="C19" s="3"/>
      <c r="D19" s="140"/>
      <c r="E19" s="141"/>
      <c r="F19" s="141"/>
      <c r="G19" s="142"/>
      <c r="H19" s="5"/>
      <c r="I19" s="5"/>
      <c r="J19" s="5"/>
      <c r="K19" s="3"/>
      <c r="L19" s="8" t="s">
        <v>146</v>
      </c>
    </row>
    <row r="20" spans="1:12" x14ac:dyDescent="0.25">
      <c r="A20" s="134" t="s">
        <v>13</v>
      </c>
      <c r="B20" s="134"/>
      <c r="C20" s="134"/>
      <c r="D20" s="134"/>
      <c r="E20" s="134"/>
      <c r="F20" s="134"/>
      <c r="G20" s="134"/>
      <c r="H20" s="135"/>
      <c r="I20" s="91"/>
      <c r="J20" s="94"/>
    </row>
    <row r="21" spans="1:12" ht="16.5" thickBot="1" x14ac:dyDescent="0.3">
      <c r="A21" s="8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17.25" customHeight="1" thickBot="1" x14ac:dyDescent="0.3">
      <c r="A22" s="136" t="s">
        <v>198</v>
      </c>
      <c r="B22" s="136"/>
      <c r="C22" s="136"/>
      <c r="D22" s="136"/>
      <c r="E22" s="136"/>
      <c r="F22" s="136"/>
      <c r="G22" s="136"/>
      <c r="H22" s="137"/>
      <c r="I22" s="107">
        <f>SUM(I20,I8)</f>
        <v>0</v>
      </c>
      <c r="J22" s="104"/>
      <c r="K22" s="104"/>
      <c r="L22" s="104"/>
    </row>
    <row r="23" spans="1:12" ht="15.75" x14ac:dyDescent="0.25">
      <c r="A23" s="83"/>
      <c r="B23" s="104"/>
      <c r="C23" s="104"/>
      <c r="D23" s="104"/>
      <c r="E23" s="104"/>
      <c r="F23" s="104"/>
      <c r="G23" s="104"/>
      <c r="H23" s="104"/>
      <c r="I23" s="105"/>
      <c r="J23" s="104"/>
      <c r="K23" s="104"/>
      <c r="L23" s="104"/>
    </row>
    <row r="24" spans="1:12" ht="84" customHeight="1" x14ac:dyDescent="0.25">
      <c r="A24" s="138" t="s">
        <v>197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  <row r="26" spans="1:12" ht="21.75" customHeight="1" x14ac:dyDescent="0.25">
      <c r="A26" s="164" t="s">
        <v>201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x14ac:dyDescent="0.25">
      <c r="A27" s="97"/>
      <c r="B27" s="97"/>
    </row>
    <row r="28" spans="1:12" ht="16.5" x14ac:dyDescent="0.25">
      <c r="A28" s="180" t="s">
        <v>132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1:12" ht="16.5" x14ac:dyDescent="0.25">
      <c r="A29" s="180" t="s">
        <v>133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16.5" x14ac:dyDescent="0.25">
      <c r="A30" s="176" t="s">
        <v>99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6.5" x14ac:dyDescent="0.25">
      <c r="A31" s="181" t="s">
        <v>203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2" ht="16.5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29" ht="18" x14ac:dyDescent="0.25">
      <c r="A33" s="172" t="s">
        <v>149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1:29" s="95" customFormat="1" ht="51" customHeight="1" x14ac:dyDescent="0.3">
      <c r="A34" s="166" t="s">
        <v>148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29" x14ac:dyDescent="0.25">
      <c r="L35" s="98"/>
    </row>
    <row r="36" spans="1:29" ht="18" x14ac:dyDescent="0.25">
      <c r="A36" s="102" t="s">
        <v>0</v>
      </c>
      <c r="B36" s="165" t="s">
        <v>134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</row>
    <row r="37" spans="1:29" ht="16.5" x14ac:dyDescent="0.25">
      <c r="A37" s="99" t="s">
        <v>7</v>
      </c>
      <c r="B37" s="167" t="s">
        <v>155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1:29" ht="15" customHeight="1" x14ac:dyDescent="0.25">
      <c r="A38" s="99" t="s">
        <v>145</v>
      </c>
      <c r="B38" s="161" t="s">
        <v>135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3"/>
    </row>
    <row r="39" spans="1:29" ht="16.5" x14ac:dyDescent="0.25">
      <c r="A39" s="99" t="s">
        <v>10</v>
      </c>
      <c r="B39" s="159" t="s">
        <v>136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</row>
    <row r="40" spans="1:29" ht="16.5" x14ac:dyDescent="0.25">
      <c r="A40" s="99" t="s">
        <v>14</v>
      </c>
      <c r="B40" s="168" t="s">
        <v>156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1:29" ht="16.5" x14ac:dyDescent="0.3">
      <c r="A41" s="99" t="s">
        <v>16</v>
      </c>
      <c r="B41" s="159" t="s">
        <v>137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AC41" s="96"/>
    </row>
    <row r="42" spans="1:29" ht="16.5" x14ac:dyDescent="0.25">
      <c r="A42" s="99" t="s">
        <v>17</v>
      </c>
      <c r="B42" s="167" t="s">
        <v>157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29" ht="16.5" x14ac:dyDescent="0.25">
      <c r="A43" s="99" t="s">
        <v>18</v>
      </c>
      <c r="B43" s="159" t="s">
        <v>158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29" ht="16.5" x14ac:dyDescent="0.25">
      <c r="A44" s="99" t="s">
        <v>19</v>
      </c>
      <c r="B44" s="159" t="s">
        <v>159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</row>
    <row r="45" spans="1:29" ht="18" x14ac:dyDescent="0.25">
      <c r="A45" s="165" t="s">
        <v>195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29" ht="16.5" customHeight="1" x14ac:dyDescent="0.25">
      <c r="A46" s="99" t="s">
        <v>7</v>
      </c>
      <c r="B46" s="159" t="s">
        <v>160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29" ht="16.5" customHeight="1" x14ac:dyDescent="0.25">
      <c r="A47" s="99" t="s">
        <v>9</v>
      </c>
      <c r="B47" s="159" t="s">
        <v>161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pans="1:29" ht="16.5" customHeight="1" x14ac:dyDescent="0.25">
      <c r="A48" s="99" t="s">
        <v>10</v>
      </c>
      <c r="B48" s="159" t="s">
        <v>162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2" ht="16.5" customHeight="1" x14ac:dyDescent="0.25">
      <c r="A49" s="99" t="s">
        <v>14</v>
      </c>
      <c r="B49" s="159" t="s">
        <v>163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</row>
    <row r="50" spans="1:12" ht="16.5" customHeight="1" x14ac:dyDescent="0.25">
      <c r="A50" s="99" t="s">
        <v>16</v>
      </c>
      <c r="B50" s="159" t="s">
        <v>164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  <row r="51" spans="1:12" ht="16.5" customHeight="1" x14ac:dyDescent="0.25">
      <c r="A51" s="99" t="s">
        <v>17</v>
      </c>
      <c r="B51" s="159" t="s">
        <v>165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  <row r="52" spans="1:12" ht="16.5" x14ac:dyDescent="0.25">
      <c r="A52" s="99" t="s">
        <v>18</v>
      </c>
      <c r="B52" s="159" t="s">
        <v>166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  <row r="53" spans="1:12" ht="16.5" customHeight="1" x14ac:dyDescent="0.25">
      <c r="A53" s="99" t="s">
        <v>19</v>
      </c>
      <c r="B53" s="159" t="s">
        <v>167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</row>
    <row r="54" spans="1:12" ht="16.5" customHeight="1" x14ac:dyDescent="0.25">
      <c r="A54" s="99" t="s">
        <v>20</v>
      </c>
      <c r="B54" s="159" t="s">
        <v>138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  <row r="55" spans="1:12" ht="16.5" customHeight="1" x14ac:dyDescent="0.25">
      <c r="A55" s="99" t="s">
        <v>21</v>
      </c>
      <c r="B55" s="159" t="s">
        <v>139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</row>
    <row r="56" spans="1:12" ht="16.5" customHeight="1" x14ac:dyDescent="0.25">
      <c r="A56" s="99" t="s">
        <v>78</v>
      </c>
      <c r="B56" s="159" t="s">
        <v>168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</row>
    <row r="57" spans="1:12" ht="16.5" customHeight="1" x14ac:dyDescent="0.25">
      <c r="A57" s="99" t="s">
        <v>79</v>
      </c>
      <c r="B57" s="159" t="s">
        <v>169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</row>
    <row r="58" spans="1:12" ht="16.5" customHeight="1" x14ac:dyDescent="0.25">
      <c r="A58" s="99" t="s">
        <v>80</v>
      </c>
      <c r="B58" s="159" t="s">
        <v>170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</row>
    <row r="59" spans="1:12" ht="16.5" customHeight="1" x14ac:dyDescent="0.25">
      <c r="A59" s="99" t="s">
        <v>81</v>
      </c>
      <c r="B59" s="159" t="s">
        <v>171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</row>
    <row r="60" spans="1:12" ht="16.5" customHeight="1" x14ac:dyDescent="0.25">
      <c r="A60" s="99" t="s">
        <v>82</v>
      </c>
      <c r="B60" s="159" t="s">
        <v>172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</row>
    <row r="61" spans="1:12" ht="16.5" customHeight="1" x14ac:dyDescent="0.25">
      <c r="A61" s="99" t="s">
        <v>83</v>
      </c>
      <c r="B61" s="159" t="s">
        <v>173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</row>
    <row r="62" spans="1:12" ht="16.5" customHeight="1" x14ac:dyDescent="0.25">
      <c r="A62" s="99" t="s">
        <v>84</v>
      </c>
      <c r="B62" s="159" t="s">
        <v>174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</row>
    <row r="63" spans="1:12" ht="16.5" customHeight="1" x14ac:dyDescent="0.25">
      <c r="A63" s="99" t="s">
        <v>85</v>
      </c>
      <c r="B63" s="159" t="s">
        <v>175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</row>
    <row r="64" spans="1:12" ht="16.5" customHeight="1" x14ac:dyDescent="0.25">
      <c r="A64" s="99" t="s">
        <v>86</v>
      </c>
      <c r="B64" s="159" t="s">
        <v>176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2" ht="16.5" customHeight="1" x14ac:dyDescent="0.25">
      <c r="A65" s="99" t="s">
        <v>87</v>
      </c>
      <c r="B65" s="159" t="s">
        <v>140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</row>
    <row r="66" spans="1:12" ht="16.5" x14ac:dyDescent="0.25">
      <c r="A66" s="99" t="s">
        <v>88</v>
      </c>
      <c r="B66" s="159" t="s">
        <v>141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</row>
    <row r="67" spans="1:12" ht="16.5" customHeight="1" x14ac:dyDescent="0.25">
      <c r="A67" s="99" t="s">
        <v>89</v>
      </c>
      <c r="B67" s="159" t="s">
        <v>177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</row>
    <row r="68" spans="1:12" ht="16.5" customHeight="1" x14ac:dyDescent="0.25">
      <c r="A68" s="99" t="s">
        <v>90</v>
      </c>
      <c r="B68" s="159" t="s">
        <v>178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</row>
    <row r="69" spans="1:12" ht="16.5" customHeight="1" x14ac:dyDescent="0.25">
      <c r="A69" s="99" t="s">
        <v>91</v>
      </c>
      <c r="B69" s="159" t="s">
        <v>179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</row>
    <row r="70" spans="1:12" ht="16.5" customHeight="1" x14ac:dyDescent="0.25">
      <c r="A70" s="99" t="s">
        <v>92</v>
      </c>
      <c r="B70" s="161" t="s">
        <v>180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2" ht="18" x14ac:dyDescent="0.25">
      <c r="A71" s="165" t="s">
        <v>196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</row>
    <row r="72" spans="1:12" ht="16.5" customHeight="1" x14ac:dyDescent="0.25">
      <c r="A72" s="99" t="s">
        <v>7</v>
      </c>
      <c r="B72" s="159" t="s">
        <v>181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1:12" ht="16.5" customHeight="1" x14ac:dyDescent="0.25">
      <c r="A73" s="99" t="s">
        <v>9</v>
      </c>
      <c r="B73" s="159" t="s">
        <v>182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2" ht="16.5" customHeight="1" x14ac:dyDescent="0.25">
      <c r="A74" s="99" t="s">
        <v>10</v>
      </c>
      <c r="B74" s="159" t="s">
        <v>142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</row>
    <row r="75" spans="1:12" ht="16.5" customHeight="1" x14ac:dyDescent="0.25">
      <c r="A75" s="99" t="s">
        <v>14</v>
      </c>
      <c r="B75" s="159" t="s">
        <v>183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</row>
    <row r="76" spans="1:12" ht="16.5" customHeight="1" x14ac:dyDescent="0.25">
      <c r="A76" s="99" t="s">
        <v>16</v>
      </c>
      <c r="B76" s="159" t="s">
        <v>184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</row>
    <row r="77" spans="1:12" ht="16.5" customHeight="1" x14ac:dyDescent="0.25">
      <c r="A77" s="99" t="s">
        <v>17</v>
      </c>
      <c r="B77" s="159" t="s">
        <v>143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</row>
    <row r="78" spans="1:12" ht="16.5" customHeight="1" x14ac:dyDescent="0.25">
      <c r="A78" s="99" t="s">
        <v>18</v>
      </c>
      <c r="B78" s="159" t="s">
        <v>185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</row>
    <row r="79" spans="1:12" ht="16.5" customHeight="1" x14ac:dyDescent="0.25">
      <c r="A79" s="99" t="s">
        <v>19</v>
      </c>
      <c r="B79" s="159" t="s">
        <v>186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</row>
    <row r="80" spans="1:12" ht="16.5" customHeight="1" x14ac:dyDescent="0.25">
      <c r="A80" s="99" t="s">
        <v>20</v>
      </c>
      <c r="B80" s="159" t="s">
        <v>144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</row>
    <row r="81" spans="1:12" ht="16.5" customHeight="1" x14ac:dyDescent="0.25">
      <c r="A81" s="99" t="s">
        <v>21</v>
      </c>
      <c r="B81" s="159" t="s">
        <v>187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</row>
    <row r="82" spans="1:12" ht="16.5" customHeight="1" x14ac:dyDescent="0.25">
      <c r="A82" s="99" t="s">
        <v>78</v>
      </c>
      <c r="B82" s="159" t="s">
        <v>188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</row>
    <row r="83" spans="1:12" ht="16.5" customHeight="1" x14ac:dyDescent="0.25">
      <c r="A83" s="99" t="s">
        <v>79</v>
      </c>
      <c r="B83" s="159" t="s">
        <v>189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</row>
    <row r="84" spans="1:12" ht="16.5" customHeight="1" x14ac:dyDescent="0.25">
      <c r="A84" s="99" t="s">
        <v>80</v>
      </c>
      <c r="B84" s="159" t="s">
        <v>190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</row>
    <row r="85" spans="1:12" ht="16.5" customHeight="1" x14ac:dyDescent="0.25">
      <c r="A85" s="99" t="s">
        <v>81</v>
      </c>
      <c r="B85" s="159" t="s">
        <v>191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</row>
    <row r="86" spans="1:12" ht="16.5" customHeight="1" x14ac:dyDescent="0.25">
      <c r="A86" s="99" t="s">
        <v>82</v>
      </c>
      <c r="B86" s="159" t="s">
        <v>192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</row>
    <row r="87" spans="1:12" ht="16.5" customHeight="1" x14ac:dyDescent="0.25">
      <c r="A87" s="99" t="s">
        <v>83</v>
      </c>
      <c r="B87" s="159" t="s">
        <v>193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</row>
    <row r="88" spans="1:12" ht="16.5" customHeight="1" x14ac:dyDescent="0.25">
      <c r="A88" s="99" t="s">
        <v>84</v>
      </c>
      <c r="B88" s="159" t="s">
        <v>194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</row>
    <row r="89" spans="1:12" ht="16.5" customHeight="1" x14ac:dyDescent="0.25">
      <c r="A89" s="99" t="s">
        <v>85</v>
      </c>
      <c r="B89" s="159" t="s">
        <v>179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</row>
    <row r="90" spans="1:12" ht="16.5" customHeight="1" x14ac:dyDescent="0.25">
      <c r="A90" s="99" t="s">
        <v>86</v>
      </c>
      <c r="B90" s="159" t="s">
        <v>175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</row>
    <row r="91" spans="1:12" ht="16.5" x14ac:dyDescent="0.25">
      <c r="A91" s="103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66"/>
    </row>
    <row r="93" spans="1:12" ht="16.5" x14ac:dyDescent="0.25">
      <c r="A93" s="157" t="s">
        <v>147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1:12" ht="16.5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1:12" ht="16.5" x14ac:dyDescent="0.25">
      <c r="A95" s="160" t="s">
        <v>209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</row>
    <row r="96" spans="1:12" ht="16.5" x14ac:dyDescent="0.2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1:12" ht="16.5" x14ac:dyDescent="0.25">
      <c r="A97" s="158" t="s">
        <v>150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</row>
    <row r="98" spans="1:12" ht="16.5" x14ac:dyDescent="0.25">
      <c r="A98" s="158" t="s">
        <v>151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</row>
    <row r="99" spans="1:12" ht="16.5" x14ac:dyDescent="0.25">
      <c r="A99" s="158" t="s">
        <v>152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</row>
    <row r="100" spans="1:12" x14ac:dyDescent="0.2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1:12" ht="16.5" x14ac:dyDescent="0.25">
      <c r="A101" s="158" t="s">
        <v>153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</row>
    <row r="102" spans="1:12" ht="16.5" x14ac:dyDescent="0.25">
      <c r="A102" s="158" t="s">
        <v>154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</row>
    <row r="103" spans="1:12" ht="16.5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5" spans="1:12" ht="62.25" customHeight="1" x14ac:dyDescent="0.25">
      <c r="A105" s="154" t="s">
        <v>208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</row>
    <row r="106" spans="1:12" ht="115.5" x14ac:dyDescent="0.25">
      <c r="A106" s="84" t="s">
        <v>0</v>
      </c>
      <c r="B106" s="84" t="s">
        <v>131</v>
      </c>
      <c r="C106" s="84" t="s">
        <v>130</v>
      </c>
      <c r="D106" s="84" t="s">
        <v>200</v>
      </c>
      <c r="E106" s="84" t="s">
        <v>204</v>
      </c>
      <c r="F106" s="84" t="s">
        <v>2</v>
      </c>
      <c r="G106" s="84" t="s">
        <v>69</v>
      </c>
      <c r="H106" s="84" t="s">
        <v>4</v>
      </c>
      <c r="I106" s="84" t="s">
        <v>5</v>
      </c>
      <c r="J106" s="84" t="s">
        <v>57</v>
      </c>
      <c r="K106" s="26" t="s">
        <v>60</v>
      </c>
      <c r="L106" s="26" t="s">
        <v>6</v>
      </c>
    </row>
    <row r="107" spans="1:12" ht="141.75" x14ac:dyDescent="0.25">
      <c r="A107" s="86" t="s">
        <v>7</v>
      </c>
      <c r="B107" s="85"/>
      <c r="C107" s="85" t="s">
        <v>211</v>
      </c>
      <c r="D107" s="112">
        <v>15000</v>
      </c>
      <c r="E107" s="85"/>
      <c r="F107" s="85"/>
      <c r="G107" s="108"/>
      <c r="H107" s="85"/>
      <c r="I107" s="85"/>
      <c r="J107" s="85"/>
      <c r="K107" s="4"/>
      <c r="L107" s="4"/>
    </row>
    <row r="108" spans="1:12" ht="47.25" x14ac:dyDescent="0.25">
      <c r="A108" s="86" t="s">
        <v>9</v>
      </c>
      <c r="B108" s="9"/>
      <c r="C108" s="6" t="s">
        <v>212</v>
      </c>
      <c r="D108" s="112">
        <v>15000</v>
      </c>
      <c r="E108" s="109"/>
      <c r="F108" s="6"/>
      <c r="G108" s="110"/>
      <c r="H108" s="6"/>
      <c r="I108" s="6"/>
      <c r="J108" s="6"/>
      <c r="K108" s="6"/>
      <c r="L108" s="81"/>
    </row>
    <row r="109" spans="1:12" ht="15.75" x14ac:dyDescent="0.25">
      <c r="A109" s="75"/>
      <c r="B109" s="155" t="s">
        <v>13</v>
      </c>
      <c r="C109" s="155"/>
      <c r="D109" s="155"/>
      <c r="E109" s="155"/>
      <c r="F109" s="155"/>
      <c r="G109" s="155"/>
      <c r="H109" s="156"/>
      <c r="I109" s="74"/>
      <c r="J109" s="92"/>
      <c r="K109" s="92"/>
      <c r="L109" s="93"/>
    </row>
    <row r="110" spans="1:12" ht="15.75" x14ac:dyDescent="0.25">
      <c r="A110" s="79"/>
      <c r="B110" s="76"/>
      <c r="C110" s="75"/>
      <c r="D110" s="77"/>
      <c r="E110" s="77"/>
      <c r="F110" s="80"/>
      <c r="G110" s="80"/>
      <c r="H110" s="80"/>
      <c r="I110" s="80"/>
      <c r="J110" s="75"/>
      <c r="K110" s="75"/>
      <c r="L110" s="78"/>
    </row>
    <row r="111" spans="1:12" ht="115.5" x14ac:dyDescent="0.25">
      <c r="A111" s="84" t="s">
        <v>0</v>
      </c>
      <c r="B111" s="84" t="s">
        <v>131</v>
      </c>
      <c r="C111" s="84" t="s">
        <v>199</v>
      </c>
      <c r="D111" s="143" t="s">
        <v>69</v>
      </c>
      <c r="E111" s="144"/>
      <c r="F111" s="144"/>
      <c r="G111" s="145"/>
      <c r="H111" s="84" t="s">
        <v>4</v>
      </c>
      <c r="I111" s="84" t="s">
        <v>5</v>
      </c>
      <c r="J111" s="84" t="s">
        <v>57</v>
      </c>
      <c r="K111" s="26" t="s">
        <v>60</v>
      </c>
      <c r="L111" s="26" t="s">
        <v>6</v>
      </c>
    </row>
    <row r="112" spans="1:12" ht="16.5" x14ac:dyDescent="0.25">
      <c r="A112" s="146" t="s">
        <v>127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8"/>
    </row>
    <row r="113" spans="1:12" ht="16.5" x14ac:dyDescent="0.25">
      <c r="A113" s="7" t="s">
        <v>7</v>
      </c>
      <c r="B113" s="87"/>
      <c r="C113" s="88"/>
      <c r="D113" s="140"/>
      <c r="E113" s="141"/>
      <c r="F113" s="141"/>
      <c r="G113" s="142"/>
      <c r="H113" s="89"/>
      <c r="I113" s="89"/>
      <c r="J113" s="89"/>
      <c r="K113" s="88"/>
      <c r="L113" s="8" t="s">
        <v>146</v>
      </c>
    </row>
    <row r="114" spans="1:12" ht="16.5" x14ac:dyDescent="0.25">
      <c r="A114" s="7" t="s">
        <v>9</v>
      </c>
      <c r="B114" s="87"/>
      <c r="C114" s="88"/>
      <c r="D114" s="140"/>
      <c r="E114" s="141"/>
      <c r="F114" s="141"/>
      <c r="G114" s="142"/>
      <c r="H114" s="89"/>
      <c r="I114" s="89"/>
      <c r="J114" s="89"/>
      <c r="K114" s="88"/>
      <c r="L114" s="8" t="s">
        <v>146</v>
      </c>
    </row>
    <row r="115" spans="1:12" x14ac:dyDescent="0.25">
      <c r="A115" s="134" t="s">
        <v>13</v>
      </c>
      <c r="B115" s="134"/>
      <c r="C115" s="134"/>
      <c r="D115" s="134"/>
      <c r="E115" s="134"/>
      <c r="F115" s="134"/>
      <c r="G115" s="134"/>
      <c r="H115" s="135"/>
      <c r="I115" s="91"/>
      <c r="J115" s="94"/>
    </row>
    <row r="116" spans="1:12" ht="16.5" thickBot="1" x14ac:dyDescent="0.3">
      <c r="A116" s="8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1:12" ht="16.5" thickBot="1" x14ac:dyDescent="0.3">
      <c r="A117" s="136" t="s">
        <v>198</v>
      </c>
      <c r="B117" s="136"/>
      <c r="C117" s="136"/>
      <c r="D117" s="136"/>
      <c r="E117" s="136"/>
      <c r="F117" s="136"/>
      <c r="G117" s="136"/>
      <c r="H117" s="137"/>
      <c r="I117" s="107">
        <f>SUM(I109,I115)</f>
        <v>0</v>
      </c>
      <c r="J117" s="104"/>
      <c r="K117" s="104"/>
      <c r="L117" s="104"/>
    </row>
    <row r="118" spans="1:12" ht="15.75" x14ac:dyDescent="0.25">
      <c r="A118" s="83"/>
      <c r="B118" s="104"/>
      <c r="C118" s="104"/>
      <c r="D118" s="104"/>
      <c r="E118" s="104"/>
      <c r="F118" s="104"/>
      <c r="G118" s="104"/>
      <c r="H118" s="104"/>
      <c r="I118" s="105"/>
      <c r="J118" s="104"/>
      <c r="K118" s="104"/>
      <c r="L118" s="104"/>
    </row>
    <row r="119" spans="1:12" ht="91.5" customHeight="1" x14ac:dyDescent="0.25">
      <c r="A119" s="138" t="s">
        <v>197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</row>
    <row r="120" spans="1:12" ht="22.5" customHeight="1" x14ac:dyDescent="0.25">
      <c r="A120" s="176" t="s">
        <v>99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</row>
    <row r="121" spans="1:12" ht="22.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1:12" ht="16.5" x14ac:dyDescent="0.25">
      <c r="A122" s="139" t="s">
        <v>210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4" spans="1:12" ht="15.75" thickBot="1" x14ac:dyDescent="0.3"/>
    <row r="125" spans="1:12" ht="21" thickBot="1" x14ac:dyDescent="0.3">
      <c r="A125" s="133" t="s">
        <v>215</v>
      </c>
      <c r="B125" s="133"/>
      <c r="C125" s="133"/>
      <c r="D125" s="133"/>
      <c r="E125" s="133"/>
      <c r="F125" s="133"/>
      <c r="G125" s="133"/>
      <c r="H125" s="133"/>
      <c r="I125" s="115">
        <f>SUM(I117,I22)</f>
        <v>0</v>
      </c>
    </row>
  </sheetData>
  <mergeCells count="97">
    <mergeCell ref="B47:L47"/>
    <mergeCell ref="B48:L48"/>
    <mergeCell ref="B46:L46"/>
    <mergeCell ref="A120:L120"/>
    <mergeCell ref="B49:L49"/>
    <mergeCell ref="B50:L50"/>
    <mergeCell ref="B51:L51"/>
    <mergeCell ref="B58:L58"/>
    <mergeCell ref="B52:L52"/>
    <mergeCell ref="B83:L83"/>
    <mergeCell ref="B81:L81"/>
    <mergeCell ref="B82:L82"/>
    <mergeCell ref="B66:L66"/>
    <mergeCell ref="B67:L67"/>
    <mergeCell ref="B68:L68"/>
    <mergeCell ref="B72:L72"/>
    <mergeCell ref="B73:L73"/>
    <mergeCell ref="B74:L74"/>
    <mergeCell ref="B77:L77"/>
    <mergeCell ref="B78:L78"/>
    <mergeCell ref="D10:G10"/>
    <mergeCell ref="D12:G12"/>
    <mergeCell ref="D13:G13"/>
    <mergeCell ref="D15:G15"/>
    <mergeCell ref="D16:G16"/>
    <mergeCell ref="B38:L38"/>
    <mergeCell ref="A31:L31"/>
    <mergeCell ref="B44:L44"/>
    <mergeCell ref="A45:L45"/>
    <mergeCell ref="A34:L34"/>
    <mergeCell ref="B36:L36"/>
    <mergeCell ref="B37:L37"/>
    <mergeCell ref="B39:L39"/>
    <mergeCell ref="B40:L40"/>
    <mergeCell ref="B41:L41"/>
    <mergeCell ref="B42:L42"/>
    <mergeCell ref="B43:L43"/>
    <mergeCell ref="A33:L33"/>
    <mergeCell ref="D18:G18"/>
    <mergeCell ref="A24:L24"/>
    <mergeCell ref="A22:H22"/>
    <mergeCell ref="A30:L30"/>
    <mergeCell ref="A26:L26"/>
    <mergeCell ref="D19:G19"/>
    <mergeCell ref="B88:L88"/>
    <mergeCell ref="B69:L69"/>
    <mergeCell ref="B70:L70"/>
    <mergeCell ref="B59:L59"/>
    <mergeCell ref="B60:L60"/>
    <mergeCell ref="B61:L61"/>
    <mergeCell ref="B62:L62"/>
    <mergeCell ref="B63:L63"/>
    <mergeCell ref="B64:L64"/>
    <mergeCell ref="B65:L65"/>
    <mergeCell ref="B75:L75"/>
    <mergeCell ref="B76:L76"/>
    <mergeCell ref="B84:L84"/>
    <mergeCell ref="B85:L85"/>
    <mergeCell ref="B86:L86"/>
    <mergeCell ref="A71:L71"/>
    <mergeCell ref="A102:L102"/>
    <mergeCell ref="B53:L53"/>
    <mergeCell ref="B54:L54"/>
    <mergeCell ref="B55:L55"/>
    <mergeCell ref="B56:L56"/>
    <mergeCell ref="A93:L93"/>
    <mergeCell ref="B57:L57"/>
    <mergeCell ref="A99:L99"/>
    <mergeCell ref="A98:L98"/>
    <mergeCell ref="A97:L97"/>
    <mergeCell ref="A95:L95"/>
    <mergeCell ref="B89:L89"/>
    <mergeCell ref="B90:L90"/>
    <mergeCell ref="B87:L87"/>
    <mergeCell ref="B79:L79"/>
    <mergeCell ref="B80:L80"/>
    <mergeCell ref="D113:G113"/>
    <mergeCell ref="D114:G114"/>
    <mergeCell ref="D111:G111"/>
    <mergeCell ref="A112:L112"/>
    <mergeCell ref="A2:L2"/>
    <mergeCell ref="A11:L11"/>
    <mergeCell ref="A4:L4"/>
    <mergeCell ref="A105:L105"/>
    <mergeCell ref="B109:H109"/>
    <mergeCell ref="A20:H20"/>
    <mergeCell ref="B8:H8"/>
    <mergeCell ref="A28:L28"/>
    <mergeCell ref="A29:L29"/>
    <mergeCell ref="A14:L14"/>
    <mergeCell ref="A17:L17"/>
    <mergeCell ref="A101:L101"/>
    <mergeCell ref="A125:H125"/>
    <mergeCell ref="A115:H115"/>
    <mergeCell ref="A117:H117"/>
    <mergeCell ref="A119:L119"/>
    <mergeCell ref="A122:L122"/>
  </mergeCells>
  <phoneticPr fontId="13" type="noConversion"/>
  <printOptions horizontalCentered="1"/>
  <pageMargins left="0" right="0" top="0.78740157480314965" bottom="0.78740157480314965" header="0.31496062992125984" footer="0.31496062992125984"/>
  <pageSetup paperSize="9" scale="74" orientation="landscape" r:id="rId1"/>
  <headerFooter>
    <oddHeader>&amp;L&amp;"Arial Narrow,Pogrubiony"EZ/110/2022/AŁD&amp;C&amp;"Arial Narrow,Pogrubiony"FORMULARZ ASORTYMNTOWO - CENOWY&amp;R&amp;"Arial Narrow,Pogrubiony"ZAŁĄCZNIK NR 2 DO SWZ
ZAŁĄCZNIK NR .... DO UMOWY</oddHeader>
    <oddFooter>Strona &amp;P z &amp;N</oddFooter>
  </headerFooter>
  <rowBreaks count="5" manualBreakCount="5">
    <brk id="9" max="16383" man="1"/>
    <brk id="32" max="16383" man="1"/>
    <brk id="70" max="16383" man="1"/>
    <brk id="104" max="16383" man="1"/>
    <brk id="1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DA8-C793-4CD8-B5D5-2CEB938216F0}">
  <dimension ref="A2:P53"/>
  <sheetViews>
    <sheetView topLeftCell="A25" zoomScaleNormal="100" workbookViewId="0">
      <selection activeCell="F45" sqref="F45"/>
    </sheetView>
  </sheetViews>
  <sheetFormatPr defaultRowHeight="15" x14ac:dyDescent="0.25"/>
  <cols>
    <col min="1" max="1" width="5.7109375" customWidth="1"/>
    <col min="2" max="2" width="18.5703125" customWidth="1"/>
    <col min="3" max="3" width="39.28515625" customWidth="1"/>
    <col min="4" max="4" width="8.85546875" customWidth="1"/>
    <col min="5" max="5" width="7.140625" customWidth="1"/>
    <col min="6" max="6" width="13.28515625" customWidth="1"/>
    <col min="7" max="7" width="14.7109375" customWidth="1"/>
    <col min="8" max="8" width="7.7109375" customWidth="1"/>
    <col min="9" max="9" width="25" customWidth="1"/>
    <col min="10" max="10" width="14.42578125" customWidth="1"/>
  </cols>
  <sheetData>
    <row r="2" spans="1:16" ht="15.75" x14ac:dyDescent="0.25">
      <c r="A2" s="129" t="s">
        <v>214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6" ht="148.5" x14ac:dyDescent="0.25">
      <c r="A3" s="26" t="s">
        <v>0</v>
      </c>
      <c r="B3" s="26" t="s">
        <v>68</v>
      </c>
      <c r="C3" s="26" t="s">
        <v>1</v>
      </c>
      <c r="D3" s="26" t="s">
        <v>2</v>
      </c>
      <c r="E3" s="26" t="s">
        <v>69</v>
      </c>
      <c r="F3" s="26" t="s">
        <v>4</v>
      </c>
      <c r="G3" s="26" t="s">
        <v>5</v>
      </c>
      <c r="H3" s="26" t="s">
        <v>57</v>
      </c>
      <c r="I3" s="26" t="s">
        <v>60</v>
      </c>
      <c r="J3" s="26" t="s">
        <v>6</v>
      </c>
    </row>
    <row r="4" spans="1:16" ht="16.5" x14ac:dyDescent="0.25">
      <c r="A4" s="7" t="s">
        <v>7</v>
      </c>
      <c r="B4" s="7"/>
      <c r="C4" s="32" t="s">
        <v>29</v>
      </c>
      <c r="D4" s="8" t="s">
        <v>28</v>
      </c>
      <c r="E4" s="8">
        <v>1</v>
      </c>
      <c r="F4" s="31"/>
      <c r="G4" s="33">
        <f>E4*F4</f>
        <v>0</v>
      </c>
      <c r="H4" s="31"/>
      <c r="I4" s="7"/>
      <c r="J4" s="8" t="s">
        <v>15</v>
      </c>
    </row>
    <row r="5" spans="1:16" ht="16.5" x14ac:dyDescent="0.25">
      <c r="A5" s="7" t="s">
        <v>9</v>
      </c>
      <c r="B5" s="7"/>
      <c r="C5" s="32" t="s">
        <v>31</v>
      </c>
      <c r="D5" s="8" t="s">
        <v>28</v>
      </c>
      <c r="E5" s="8">
        <v>3</v>
      </c>
      <c r="F5" s="31"/>
      <c r="G5" s="33">
        <f t="shared" ref="G5:G32" si="0">E5*F5</f>
        <v>0</v>
      </c>
      <c r="H5" s="31"/>
      <c r="I5" s="7"/>
      <c r="J5" s="8" t="s">
        <v>15</v>
      </c>
    </row>
    <row r="6" spans="1:16" ht="16.5" x14ac:dyDescent="0.25">
      <c r="A6" s="7" t="s">
        <v>10</v>
      </c>
      <c r="B6" s="7"/>
      <c r="C6" s="32" t="s">
        <v>70</v>
      </c>
      <c r="D6" s="8" t="s">
        <v>8</v>
      </c>
      <c r="E6" s="8">
        <v>10</v>
      </c>
      <c r="F6" s="31"/>
      <c r="G6" s="33">
        <f t="shared" si="0"/>
        <v>0</v>
      </c>
      <c r="H6" s="31"/>
      <c r="I6" s="7"/>
      <c r="J6" s="8" t="s">
        <v>15</v>
      </c>
    </row>
    <row r="7" spans="1:16" ht="16.5" x14ac:dyDescent="0.25">
      <c r="A7" s="7" t="s">
        <v>14</v>
      </c>
      <c r="B7" s="7"/>
      <c r="C7" s="32" t="s">
        <v>32</v>
      </c>
      <c r="D7" s="8" t="s">
        <v>30</v>
      </c>
      <c r="E7" s="8">
        <v>1</v>
      </c>
      <c r="F7" s="31"/>
      <c r="G7" s="33">
        <f t="shared" si="0"/>
        <v>0</v>
      </c>
      <c r="H7" s="31"/>
      <c r="I7" s="7"/>
      <c r="J7" s="8" t="s">
        <v>15</v>
      </c>
    </row>
    <row r="8" spans="1:16" ht="16.5" x14ac:dyDescent="0.25">
      <c r="A8" s="7" t="s">
        <v>16</v>
      </c>
      <c r="B8" s="7"/>
      <c r="C8" s="32" t="s">
        <v>33</v>
      </c>
      <c r="D8" s="8" t="s">
        <v>30</v>
      </c>
      <c r="E8" s="8">
        <v>1</v>
      </c>
      <c r="F8" s="31"/>
      <c r="G8" s="33">
        <f t="shared" si="0"/>
        <v>0</v>
      </c>
      <c r="H8" s="31"/>
      <c r="I8" s="7"/>
      <c r="J8" s="8" t="s">
        <v>15</v>
      </c>
    </row>
    <row r="9" spans="1:16" ht="16.5" x14ac:dyDescent="0.25">
      <c r="A9" s="7" t="s">
        <v>17</v>
      </c>
      <c r="B9" s="7"/>
      <c r="C9" s="32" t="s">
        <v>34</v>
      </c>
      <c r="D9" s="8" t="s">
        <v>28</v>
      </c>
      <c r="E9" s="8">
        <v>50</v>
      </c>
      <c r="F9" s="31"/>
      <c r="G9" s="33">
        <f t="shared" si="0"/>
        <v>0</v>
      </c>
      <c r="H9" s="31"/>
      <c r="I9" s="7"/>
      <c r="J9" s="8" t="s">
        <v>15</v>
      </c>
    </row>
    <row r="10" spans="1:16" ht="16.5" x14ac:dyDescent="0.25">
      <c r="A10" s="7" t="s">
        <v>18</v>
      </c>
      <c r="B10" s="7"/>
      <c r="C10" s="32" t="s">
        <v>35</v>
      </c>
      <c r="D10" s="8" t="s">
        <v>28</v>
      </c>
      <c r="E10" s="8">
        <v>80</v>
      </c>
      <c r="F10" s="31"/>
      <c r="G10" s="33">
        <f t="shared" si="0"/>
        <v>0</v>
      </c>
      <c r="H10" s="31"/>
      <c r="I10" s="7"/>
      <c r="J10" s="8" t="s">
        <v>15</v>
      </c>
    </row>
    <row r="11" spans="1:16" ht="16.5" x14ac:dyDescent="0.25">
      <c r="A11" s="7" t="s">
        <v>19</v>
      </c>
      <c r="B11" s="7"/>
      <c r="C11" s="32" t="s">
        <v>71</v>
      </c>
      <c r="D11" s="8" t="s">
        <v>8</v>
      </c>
      <c r="E11" s="8">
        <v>12</v>
      </c>
      <c r="F11" s="31"/>
      <c r="G11" s="33">
        <f t="shared" si="0"/>
        <v>0</v>
      </c>
      <c r="H11" s="31"/>
      <c r="I11" s="7"/>
      <c r="J11" s="8" t="s">
        <v>15</v>
      </c>
    </row>
    <row r="12" spans="1:16" ht="16.5" x14ac:dyDescent="0.25">
      <c r="A12" s="7" t="s">
        <v>20</v>
      </c>
      <c r="B12" s="7"/>
      <c r="C12" s="32" t="s">
        <v>72</v>
      </c>
      <c r="D12" s="8" t="s">
        <v>28</v>
      </c>
      <c r="E12" s="8">
        <v>12</v>
      </c>
      <c r="F12" s="31"/>
      <c r="G12" s="33">
        <f t="shared" si="0"/>
        <v>0</v>
      </c>
      <c r="H12" s="31"/>
      <c r="I12" s="7"/>
      <c r="J12" s="8" t="s">
        <v>15</v>
      </c>
      <c r="P12" t="s">
        <v>98</v>
      </c>
    </row>
    <row r="13" spans="1:16" ht="16.5" x14ac:dyDescent="0.25">
      <c r="A13" s="7" t="s">
        <v>21</v>
      </c>
      <c r="B13" s="7"/>
      <c r="C13" s="32" t="s">
        <v>73</v>
      </c>
      <c r="D13" s="8" t="s">
        <v>8</v>
      </c>
      <c r="E13" s="8">
        <v>80</v>
      </c>
      <c r="F13" s="31"/>
      <c r="G13" s="33">
        <f t="shared" si="0"/>
        <v>0</v>
      </c>
      <c r="H13" s="31"/>
      <c r="I13" s="7"/>
      <c r="J13" s="8" t="s">
        <v>15</v>
      </c>
    </row>
    <row r="14" spans="1:16" ht="16.5" x14ac:dyDescent="0.25">
      <c r="A14" s="7" t="s">
        <v>78</v>
      </c>
      <c r="B14" s="7"/>
      <c r="C14" s="32" t="s">
        <v>74</v>
      </c>
      <c r="D14" s="8" t="s">
        <v>8</v>
      </c>
      <c r="E14" s="8">
        <v>15</v>
      </c>
      <c r="F14" s="31"/>
      <c r="G14" s="33">
        <f t="shared" si="0"/>
        <v>0</v>
      </c>
      <c r="H14" s="31"/>
      <c r="I14" s="7"/>
      <c r="J14" s="8" t="s">
        <v>15</v>
      </c>
    </row>
    <row r="15" spans="1:16" ht="16.5" x14ac:dyDescent="0.25">
      <c r="A15" s="7" t="s">
        <v>79</v>
      </c>
      <c r="B15" s="7"/>
      <c r="C15" s="32" t="s">
        <v>36</v>
      </c>
      <c r="D15" s="8" t="s">
        <v>28</v>
      </c>
      <c r="E15" s="8">
        <v>15</v>
      </c>
      <c r="F15" s="31"/>
      <c r="G15" s="33">
        <f t="shared" si="0"/>
        <v>0</v>
      </c>
      <c r="H15" s="31"/>
      <c r="I15" s="7"/>
      <c r="J15" s="8" t="s">
        <v>15</v>
      </c>
    </row>
    <row r="16" spans="1:16" ht="16.5" x14ac:dyDescent="0.25">
      <c r="A16" s="7" t="s">
        <v>80</v>
      </c>
      <c r="B16" s="7"/>
      <c r="C16" s="32" t="s">
        <v>37</v>
      </c>
      <c r="D16" s="8" t="s">
        <v>28</v>
      </c>
      <c r="E16" s="8">
        <v>2</v>
      </c>
      <c r="F16" s="31"/>
      <c r="G16" s="33">
        <f t="shared" si="0"/>
        <v>0</v>
      </c>
      <c r="H16" s="31"/>
      <c r="I16" s="7"/>
      <c r="J16" s="8" t="s">
        <v>15</v>
      </c>
    </row>
    <row r="17" spans="1:10" ht="16.5" x14ac:dyDescent="0.25">
      <c r="A17" s="7" t="s">
        <v>81</v>
      </c>
      <c r="B17" s="7"/>
      <c r="C17" s="32" t="s">
        <v>38</v>
      </c>
      <c r="D17" s="8" t="s">
        <v>8</v>
      </c>
      <c r="E17" s="8">
        <v>25</v>
      </c>
      <c r="F17" s="31"/>
      <c r="G17" s="33">
        <f t="shared" si="0"/>
        <v>0</v>
      </c>
      <c r="H17" s="31"/>
      <c r="I17" s="7"/>
      <c r="J17" s="8" t="s">
        <v>15</v>
      </c>
    </row>
    <row r="18" spans="1:10" ht="16.5" x14ac:dyDescent="0.25">
      <c r="A18" s="7" t="s">
        <v>82</v>
      </c>
      <c r="B18" s="7"/>
      <c r="C18" s="32" t="s">
        <v>39</v>
      </c>
      <c r="D18" s="8" t="s">
        <v>49</v>
      </c>
      <c r="E18" s="8">
        <v>15</v>
      </c>
      <c r="F18" s="31"/>
      <c r="G18" s="33">
        <f t="shared" si="0"/>
        <v>0</v>
      </c>
      <c r="H18" s="31"/>
      <c r="I18" s="7"/>
      <c r="J18" s="8"/>
    </row>
    <row r="19" spans="1:10" ht="16.5" x14ac:dyDescent="0.25">
      <c r="A19" s="7" t="s">
        <v>83</v>
      </c>
      <c r="B19" s="7"/>
      <c r="C19" s="32" t="s">
        <v>40</v>
      </c>
      <c r="D19" s="8" t="s">
        <v>28</v>
      </c>
      <c r="E19" s="8">
        <v>1</v>
      </c>
      <c r="F19" s="31"/>
      <c r="G19" s="33">
        <f t="shared" si="0"/>
        <v>0</v>
      </c>
      <c r="H19" s="31"/>
      <c r="I19" s="7"/>
      <c r="J19" s="8" t="s">
        <v>15</v>
      </c>
    </row>
    <row r="20" spans="1:10" ht="16.5" x14ac:dyDescent="0.25">
      <c r="A20" s="7" t="s">
        <v>84</v>
      </c>
      <c r="B20" s="7"/>
      <c r="C20" s="32" t="s">
        <v>41</v>
      </c>
      <c r="D20" s="8" t="s">
        <v>28</v>
      </c>
      <c r="E20" s="8">
        <v>12</v>
      </c>
      <c r="F20" s="31"/>
      <c r="G20" s="33">
        <f t="shared" si="0"/>
        <v>0</v>
      </c>
      <c r="H20" s="31"/>
      <c r="I20" s="7"/>
      <c r="J20" s="8" t="s">
        <v>15</v>
      </c>
    </row>
    <row r="21" spans="1:10" ht="16.5" x14ac:dyDescent="0.25">
      <c r="A21" s="7" t="s">
        <v>85</v>
      </c>
      <c r="B21" s="7"/>
      <c r="C21" s="32" t="s">
        <v>42</v>
      </c>
      <c r="D21" s="8" t="s">
        <v>8</v>
      </c>
      <c r="E21" s="8">
        <v>2</v>
      </c>
      <c r="F21" s="31"/>
      <c r="G21" s="33">
        <f t="shared" si="0"/>
        <v>0</v>
      </c>
      <c r="H21" s="31"/>
      <c r="I21" s="7"/>
      <c r="J21" s="8" t="s">
        <v>15</v>
      </c>
    </row>
    <row r="22" spans="1:10" ht="16.5" x14ac:dyDescent="0.25">
      <c r="A22" s="7" t="s">
        <v>86</v>
      </c>
      <c r="B22" s="7"/>
      <c r="C22" s="32" t="s">
        <v>43</v>
      </c>
      <c r="D22" s="8" t="s">
        <v>28</v>
      </c>
      <c r="E22" s="8">
        <v>12</v>
      </c>
      <c r="F22" s="31"/>
      <c r="G22" s="33">
        <f t="shared" si="0"/>
        <v>0</v>
      </c>
      <c r="H22" s="31"/>
      <c r="I22" s="7"/>
      <c r="J22" s="8" t="s">
        <v>15</v>
      </c>
    </row>
    <row r="23" spans="1:10" ht="16.5" x14ac:dyDescent="0.25">
      <c r="A23" s="7" t="s">
        <v>87</v>
      </c>
      <c r="B23" s="7"/>
      <c r="C23" s="32" t="s">
        <v>51</v>
      </c>
      <c r="D23" s="8" t="s">
        <v>8</v>
      </c>
      <c r="E23" s="8">
        <v>3</v>
      </c>
      <c r="F23" s="31"/>
      <c r="G23" s="33">
        <f t="shared" si="0"/>
        <v>0</v>
      </c>
      <c r="H23" s="12"/>
      <c r="I23" s="31"/>
      <c r="J23" s="8" t="s">
        <v>15</v>
      </c>
    </row>
    <row r="24" spans="1:10" ht="16.5" x14ac:dyDescent="0.25">
      <c r="A24" s="7" t="s">
        <v>88</v>
      </c>
      <c r="B24" s="7"/>
      <c r="C24" s="32" t="s">
        <v>44</v>
      </c>
      <c r="D24" s="8" t="s">
        <v>28</v>
      </c>
      <c r="E24" s="8">
        <v>12</v>
      </c>
      <c r="F24" s="31"/>
      <c r="G24" s="33">
        <f t="shared" si="0"/>
        <v>0</v>
      </c>
      <c r="H24" s="31"/>
      <c r="I24" s="7"/>
      <c r="J24" s="8" t="s">
        <v>15</v>
      </c>
    </row>
    <row r="25" spans="1:10" ht="16.5" x14ac:dyDescent="0.25">
      <c r="A25" s="7" t="s">
        <v>89</v>
      </c>
      <c r="B25" s="7"/>
      <c r="C25" s="32" t="s">
        <v>45</v>
      </c>
      <c r="D25" s="8" t="s">
        <v>28</v>
      </c>
      <c r="E25" s="8">
        <v>5</v>
      </c>
      <c r="F25" s="31"/>
      <c r="G25" s="33">
        <f t="shared" si="0"/>
        <v>0</v>
      </c>
      <c r="H25" s="31"/>
      <c r="I25" s="7"/>
      <c r="J25" s="8" t="s">
        <v>15</v>
      </c>
    </row>
    <row r="26" spans="1:10" ht="16.5" x14ac:dyDescent="0.25">
      <c r="A26" s="7" t="s">
        <v>90</v>
      </c>
      <c r="B26" s="7"/>
      <c r="C26" s="32" t="s">
        <v>46</v>
      </c>
      <c r="D26" s="8" t="s">
        <v>8</v>
      </c>
      <c r="E26" s="8">
        <v>3</v>
      </c>
      <c r="F26" s="31"/>
      <c r="G26" s="33">
        <f t="shared" si="0"/>
        <v>0</v>
      </c>
      <c r="H26" s="31"/>
      <c r="I26" s="7"/>
      <c r="J26" s="8" t="s">
        <v>15</v>
      </c>
    </row>
    <row r="27" spans="1:10" ht="33" x14ac:dyDescent="0.25">
      <c r="A27" s="7" t="s">
        <v>91</v>
      </c>
      <c r="B27" s="7"/>
      <c r="C27" s="32" t="s">
        <v>47</v>
      </c>
      <c r="D27" s="8" t="s">
        <v>28</v>
      </c>
      <c r="E27" s="8">
        <v>4</v>
      </c>
      <c r="F27" s="31"/>
      <c r="G27" s="33">
        <f t="shared" si="0"/>
        <v>0</v>
      </c>
      <c r="H27" s="31"/>
      <c r="I27" s="7"/>
      <c r="J27" s="8" t="s">
        <v>15</v>
      </c>
    </row>
    <row r="28" spans="1:10" ht="16.5" x14ac:dyDescent="0.25">
      <c r="A28" s="7" t="s">
        <v>92</v>
      </c>
      <c r="B28" s="7"/>
      <c r="C28" s="32" t="s">
        <v>75</v>
      </c>
      <c r="D28" s="8" t="s">
        <v>8</v>
      </c>
      <c r="E28" s="8">
        <v>2</v>
      </c>
      <c r="F28" s="31"/>
      <c r="G28" s="33">
        <f t="shared" si="0"/>
        <v>0</v>
      </c>
      <c r="H28" s="31"/>
      <c r="I28" s="7"/>
      <c r="J28" s="8" t="s">
        <v>15</v>
      </c>
    </row>
    <row r="29" spans="1:10" ht="16.5" x14ac:dyDescent="0.25">
      <c r="A29" s="7" t="s">
        <v>93</v>
      </c>
      <c r="B29" s="7"/>
      <c r="C29" s="32" t="s">
        <v>48</v>
      </c>
      <c r="D29" s="8" t="s">
        <v>49</v>
      </c>
      <c r="E29" s="8">
        <v>5</v>
      </c>
      <c r="F29" s="31"/>
      <c r="G29" s="33">
        <f t="shared" si="0"/>
        <v>0</v>
      </c>
      <c r="H29" s="31"/>
      <c r="I29" s="7"/>
      <c r="J29" s="8" t="s">
        <v>15</v>
      </c>
    </row>
    <row r="30" spans="1:10" ht="16.5" x14ac:dyDescent="0.25">
      <c r="A30" s="7" t="s">
        <v>94</v>
      </c>
      <c r="B30" s="7"/>
      <c r="C30" s="32" t="s">
        <v>76</v>
      </c>
      <c r="D30" s="8" t="s">
        <v>26</v>
      </c>
      <c r="E30" s="8">
        <v>4</v>
      </c>
      <c r="F30" s="31"/>
      <c r="G30" s="33">
        <f t="shared" si="0"/>
        <v>0</v>
      </c>
      <c r="H30" s="31"/>
      <c r="I30" s="7"/>
      <c r="J30" s="8" t="s">
        <v>15</v>
      </c>
    </row>
    <row r="31" spans="1:10" ht="33" x14ac:dyDescent="0.25">
      <c r="A31" s="7" t="s">
        <v>95</v>
      </c>
      <c r="B31" s="7"/>
      <c r="C31" s="32" t="s">
        <v>50</v>
      </c>
      <c r="D31" s="8" t="s">
        <v>8</v>
      </c>
      <c r="E31" s="8">
        <v>40</v>
      </c>
      <c r="F31" s="31"/>
      <c r="G31" s="33">
        <f t="shared" si="0"/>
        <v>0</v>
      </c>
      <c r="H31" s="31"/>
      <c r="I31" s="7"/>
      <c r="J31" s="8" t="s">
        <v>15</v>
      </c>
    </row>
    <row r="32" spans="1:10" ht="33" x14ac:dyDescent="0.25">
      <c r="A32" s="7" t="s">
        <v>96</v>
      </c>
      <c r="B32" s="7"/>
      <c r="C32" s="32" t="s">
        <v>77</v>
      </c>
      <c r="D32" s="8" t="s">
        <v>8</v>
      </c>
      <c r="E32" s="8">
        <v>25</v>
      </c>
      <c r="F32" s="31"/>
      <c r="G32" s="33">
        <f t="shared" si="0"/>
        <v>0</v>
      </c>
      <c r="H32" s="31"/>
      <c r="I32" s="7"/>
      <c r="J32" s="8" t="s">
        <v>15</v>
      </c>
    </row>
    <row r="33" spans="1:10" ht="16.5" x14ac:dyDescent="0.25">
      <c r="A33" s="175" t="s">
        <v>13</v>
      </c>
      <c r="B33" s="175"/>
      <c r="C33" s="175"/>
      <c r="D33" s="175"/>
      <c r="E33" s="175"/>
      <c r="F33" s="175"/>
      <c r="G33" s="34">
        <f>SUM(G4:G32)</f>
        <v>0</v>
      </c>
      <c r="H33" s="17"/>
      <c r="I33" s="22"/>
      <c r="J33" s="22"/>
    </row>
    <row r="34" spans="1:10" ht="16.5" x14ac:dyDescent="0.25">
      <c r="A34" s="29"/>
      <c r="B34" s="29"/>
      <c r="C34" s="29"/>
      <c r="D34" s="29"/>
      <c r="E34" s="29"/>
      <c r="F34" s="29"/>
      <c r="G34" s="17"/>
      <c r="H34" s="17"/>
      <c r="I34" s="22"/>
      <c r="J34" s="22"/>
    </row>
    <row r="35" spans="1:10" ht="105" customHeight="1" x14ac:dyDescent="0.25">
      <c r="A35" s="123" t="s">
        <v>62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ht="16.5" x14ac:dyDescent="0.25">
      <c r="A36" s="20"/>
      <c r="B36" s="20"/>
      <c r="C36" s="174"/>
      <c r="D36" s="174"/>
      <c r="E36" s="174"/>
      <c r="F36" s="174"/>
      <c r="G36" s="174"/>
      <c r="H36" s="174"/>
      <c r="I36" s="174"/>
      <c r="J36" s="174"/>
    </row>
    <row r="37" spans="1:10" ht="16.5" x14ac:dyDescent="0.25">
      <c r="A37" s="182" t="s">
        <v>120</v>
      </c>
      <c r="B37" s="182"/>
      <c r="C37" s="182"/>
      <c r="D37" s="182"/>
      <c r="E37" s="182"/>
      <c r="F37" s="182"/>
      <c r="G37" s="182"/>
      <c r="H37" s="182"/>
      <c r="I37" s="182"/>
      <c r="J37" s="182"/>
    </row>
    <row r="38" spans="1:10" ht="16.5" x14ac:dyDescent="0.25">
      <c r="A38" s="120" t="s">
        <v>121</v>
      </c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6.5" x14ac:dyDescent="0.25">
      <c r="A39" s="14"/>
      <c r="B39" s="14"/>
      <c r="C39" s="15"/>
      <c r="D39" s="14"/>
      <c r="E39" s="14"/>
      <c r="F39" s="16"/>
      <c r="G39" s="16"/>
      <c r="H39" s="16"/>
      <c r="I39" s="14"/>
      <c r="J39" s="14"/>
    </row>
    <row r="40" spans="1:10" ht="16.5" x14ac:dyDescent="0.25">
      <c r="A40" s="14"/>
      <c r="B40" s="14"/>
      <c r="C40" s="15"/>
      <c r="D40" s="14"/>
      <c r="E40" s="14"/>
      <c r="F40" s="16"/>
      <c r="G40" s="16"/>
      <c r="H40" s="16"/>
      <c r="I40" s="14"/>
      <c r="J40" s="14"/>
    </row>
    <row r="41" spans="1:10" ht="16.5" x14ac:dyDescent="0.25">
      <c r="A41" s="14"/>
      <c r="B41" s="14"/>
      <c r="C41" s="15"/>
      <c r="D41" s="14"/>
      <c r="E41" s="14"/>
      <c r="F41" s="16"/>
      <c r="G41" s="16"/>
      <c r="H41" s="16"/>
      <c r="I41" s="14"/>
      <c r="J41" s="14"/>
    </row>
    <row r="42" spans="1:10" ht="16.5" x14ac:dyDescent="0.25">
      <c r="A42" s="14"/>
      <c r="B42" s="14"/>
      <c r="C42" s="15"/>
      <c r="D42" s="14"/>
      <c r="E42" s="14"/>
      <c r="F42" s="16"/>
      <c r="G42" s="16"/>
      <c r="H42" s="16"/>
      <c r="I42" s="14"/>
      <c r="J42" s="14"/>
    </row>
    <row r="43" spans="1:10" ht="16.5" x14ac:dyDescent="0.25">
      <c r="A43" s="14"/>
      <c r="B43" s="14"/>
      <c r="C43" s="15"/>
      <c r="D43" s="14"/>
      <c r="E43" s="14"/>
      <c r="F43" s="16"/>
      <c r="G43" s="16"/>
      <c r="H43" s="16"/>
      <c r="I43" s="14"/>
      <c r="J43" s="14"/>
    </row>
    <row r="44" spans="1:10" ht="16.5" x14ac:dyDescent="0.25">
      <c r="A44" s="14"/>
      <c r="B44" s="14"/>
      <c r="C44" s="15"/>
      <c r="D44" s="14"/>
      <c r="E44" s="14"/>
      <c r="F44" s="16"/>
      <c r="G44" s="16"/>
      <c r="H44" s="16"/>
      <c r="I44" s="14"/>
      <c r="J44" s="14"/>
    </row>
    <row r="45" spans="1:10" ht="16.5" x14ac:dyDescent="0.25">
      <c r="A45" s="14"/>
      <c r="B45" s="14"/>
      <c r="C45" s="15"/>
      <c r="D45" s="14"/>
      <c r="E45" s="14"/>
      <c r="F45" s="16"/>
      <c r="G45" s="16"/>
      <c r="H45" s="16"/>
      <c r="I45" s="14"/>
      <c r="J45" s="14"/>
    </row>
    <row r="46" spans="1:10" ht="16.5" x14ac:dyDescent="0.25">
      <c r="A46" s="14"/>
      <c r="B46" s="14"/>
      <c r="C46" s="15"/>
      <c r="D46" s="14"/>
      <c r="E46" s="14"/>
      <c r="F46" s="16"/>
      <c r="G46" s="16"/>
      <c r="H46" s="16"/>
      <c r="I46" s="14"/>
      <c r="J46" s="14"/>
    </row>
    <row r="47" spans="1:10" ht="16.5" x14ac:dyDescent="0.25">
      <c r="A47" s="14"/>
      <c r="B47" s="14"/>
      <c r="C47" s="15"/>
      <c r="D47" s="14"/>
      <c r="E47" s="14"/>
      <c r="F47" s="16"/>
      <c r="G47" s="16"/>
      <c r="H47" s="16"/>
      <c r="I47" s="14"/>
      <c r="J47" s="14"/>
    </row>
    <row r="48" spans="1:10" ht="16.5" x14ac:dyDescent="0.25">
      <c r="A48" s="14"/>
      <c r="B48" s="14"/>
      <c r="C48" s="15"/>
      <c r="D48" s="14"/>
      <c r="E48" s="14"/>
      <c r="F48" s="16"/>
      <c r="G48" s="16"/>
      <c r="H48" s="16"/>
      <c r="I48" s="14"/>
      <c r="J48" s="14"/>
    </row>
    <row r="49" spans="1:10" ht="16.5" x14ac:dyDescent="0.25">
      <c r="A49" s="14"/>
      <c r="B49" s="14"/>
      <c r="C49" s="15"/>
      <c r="D49" s="14"/>
      <c r="E49" s="14"/>
      <c r="F49" s="16"/>
      <c r="G49" s="16"/>
      <c r="H49" s="16"/>
      <c r="I49" s="14"/>
      <c r="J49" s="14"/>
    </row>
    <row r="50" spans="1:10" ht="16.5" x14ac:dyDescent="0.25">
      <c r="A50" s="14"/>
      <c r="B50" s="14"/>
      <c r="C50" s="15"/>
      <c r="D50" s="14"/>
      <c r="E50" s="14"/>
      <c r="F50" s="16"/>
      <c r="G50" s="16"/>
      <c r="H50" s="16"/>
      <c r="I50" s="14"/>
      <c r="J50" s="14"/>
    </row>
    <row r="51" spans="1:10" ht="16.5" x14ac:dyDescent="0.25">
      <c r="A51" s="14"/>
      <c r="B51" s="14"/>
      <c r="C51" s="15"/>
      <c r="D51" s="14"/>
      <c r="E51" s="14"/>
      <c r="F51" s="16"/>
      <c r="G51" s="16"/>
      <c r="H51" s="16"/>
      <c r="I51" s="14"/>
      <c r="J51" s="14"/>
    </row>
    <row r="52" spans="1:10" ht="16.5" x14ac:dyDescent="0.25">
      <c r="A52" s="18"/>
      <c r="B52" s="18"/>
      <c r="C52" s="19"/>
      <c r="D52" s="19"/>
      <c r="E52" s="19"/>
      <c r="F52" s="21"/>
      <c r="G52" s="17"/>
      <c r="H52" s="17"/>
      <c r="I52" s="19"/>
      <c r="J52" s="19"/>
    </row>
    <row r="53" spans="1:10" ht="16.5" x14ac:dyDescent="0.25">
      <c r="A53" s="13"/>
      <c r="B53" s="13"/>
      <c r="C53" s="173"/>
      <c r="D53" s="173"/>
      <c r="E53" s="173"/>
      <c r="F53" s="173"/>
      <c r="G53" s="173"/>
      <c r="H53" s="173"/>
      <c r="I53" s="173"/>
      <c r="J53" s="173"/>
    </row>
  </sheetData>
  <mergeCells count="7">
    <mergeCell ref="A2:J2"/>
    <mergeCell ref="C53:J53"/>
    <mergeCell ref="C36:J36"/>
    <mergeCell ref="A33:F33"/>
    <mergeCell ref="A35:J35"/>
    <mergeCell ref="A37:J37"/>
    <mergeCell ref="A38:J38"/>
  </mergeCells>
  <phoneticPr fontId="13" type="noConversion"/>
  <printOptions horizontalCentered="1"/>
  <pageMargins left="0" right="0" top="0.78740157480314965" bottom="0.78740157480314965" header="0.31496062992125984" footer="0.31496062992125984"/>
  <pageSetup paperSize="9" scale="82" orientation="landscape" r:id="rId1"/>
  <headerFooter>
    <oddHeader>&amp;L&amp;"Arial Narrow,Pogrubiony"EZ/110/2022/AŁD&amp;C&amp;"Arial Narrow,Pogrubiony"FORMULARZ ASORTYMENTOWO - CENOWY&amp;R&amp;"Arial Narrow,Pogrubiony"ZAŁĄCZNIK NR 2 DO SWZ
ZAŁĄCZNIK NR .... DO UMOWY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82DC-C966-4144-A02B-D745FC9AE84D}">
  <dimension ref="A2:J21"/>
  <sheetViews>
    <sheetView tabSelected="1" zoomScaleNormal="100" workbookViewId="0">
      <selection activeCell="F26" sqref="F26"/>
    </sheetView>
  </sheetViews>
  <sheetFormatPr defaultRowHeight="15" x14ac:dyDescent="0.25"/>
  <cols>
    <col min="1" max="1" width="5.85546875" customWidth="1"/>
    <col min="2" max="2" width="19.140625" customWidth="1"/>
    <col min="3" max="3" width="34.7109375" customWidth="1"/>
    <col min="5" max="5" width="8.7109375" customWidth="1"/>
    <col min="6" max="6" width="15.7109375" customWidth="1"/>
    <col min="7" max="7" width="15" customWidth="1"/>
    <col min="8" max="8" width="7.140625" customWidth="1"/>
    <col min="9" max="9" width="25.42578125" customWidth="1"/>
    <col min="10" max="10" width="18.7109375" customWidth="1"/>
  </cols>
  <sheetData>
    <row r="2" spans="1:10" ht="15.75" x14ac:dyDescent="0.25">
      <c r="A2" s="129" t="s">
        <v>61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48.5" x14ac:dyDescent="0.25">
      <c r="A3" s="26" t="s">
        <v>0</v>
      </c>
      <c r="B3" s="26" t="s">
        <v>58</v>
      </c>
      <c r="C3" s="26" t="s">
        <v>1</v>
      </c>
      <c r="D3" s="26" t="s">
        <v>2</v>
      </c>
      <c r="E3" s="26" t="s">
        <v>59</v>
      </c>
      <c r="F3" s="26" t="s">
        <v>4</v>
      </c>
      <c r="G3" s="26" t="s">
        <v>5</v>
      </c>
      <c r="H3" s="26" t="s">
        <v>57</v>
      </c>
      <c r="I3" s="26" t="s">
        <v>60</v>
      </c>
      <c r="J3" s="26" t="s">
        <v>6</v>
      </c>
    </row>
    <row r="4" spans="1:10" ht="16.5" x14ac:dyDescent="0.25">
      <c r="A4" s="7" t="s">
        <v>7</v>
      </c>
      <c r="B4" s="7"/>
      <c r="C4" s="25" t="s">
        <v>52</v>
      </c>
      <c r="D4" s="23" t="s">
        <v>8</v>
      </c>
      <c r="E4" s="23">
        <v>620</v>
      </c>
      <c r="F4" s="5"/>
      <c r="G4" s="30">
        <f>E4*F4</f>
        <v>0</v>
      </c>
      <c r="H4" s="5"/>
      <c r="I4" s="3"/>
      <c r="J4" s="8" t="s">
        <v>15</v>
      </c>
    </row>
    <row r="5" spans="1:10" ht="16.5" x14ac:dyDescent="0.25">
      <c r="A5" s="7" t="s">
        <v>9</v>
      </c>
      <c r="B5" s="7"/>
      <c r="C5" s="25" t="s">
        <v>53</v>
      </c>
      <c r="D5" s="23" t="s">
        <v>8</v>
      </c>
      <c r="E5" s="23">
        <v>40</v>
      </c>
      <c r="F5" s="5"/>
      <c r="G5" s="30">
        <f t="shared" ref="G5:G13" si="0">E5*F5</f>
        <v>0</v>
      </c>
      <c r="H5" s="5"/>
      <c r="I5" s="3"/>
      <c r="J5" s="8" t="s">
        <v>15</v>
      </c>
    </row>
    <row r="6" spans="1:10" ht="16.5" x14ac:dyDescent="0.25">
      <c r="A6" s="7" t="s">
        <v>10</v>
      </c>
      <c r="B6" s="7"/>
      <c r="C6" s="25" t="s">
        <v>54</v>
      </c>
      <c r="D6" s="23" t="s">
        <v>8</v>
      </c>
      <c r="E6" s="23">
        <v>120</v>
      </c>
      <c r="F6" s="5"/>
      <c r="G6" s="30">
        <f t="shared" si="0"/>
        <v>0</v>
      </c>
      <c r="H6" s="5"/>
      <c r="I6" s="3"/>
      <c r="J6" s="8" t="s">
        <v>15</v>
      </c>
    </row>
    <row r="7" spans="1:10" ht="16.5" x14ac:dyDescent="0.25">
      <c r="A7" s="7" t="s">
        <v>14</v>
      </c>
      <c r="B7" s="7"/>
      <c r="C7" s="25" t="s">
        <v>55</v>
      </c>
      <c r="D7" s="23" t="s">
        <v>8</v>
      </c>
      <c r="E7" s="23">
        <v>55</v>
      </c>
      <c r="F7" s="5"/>
      <c r="G7" s="30">
        <f t="shared" si="0"/>
        <v>0</v>
      </c>
      <c r="H7" s="5"/>
      <c r="I7" s="3"/>
      <c r="J7" s="8" t="s">
        <v>15</v>
      </c>
    </row>
    <row r="8" spans="1:10" ht="16.5" x14ac:dyDescent="0.25">
      <c r="A8" s="7" t="s">
        <v>16</v>
      </c>
      <c r="B8" s="7"/>
      <c r="C8" s="25" t="s">
        <v>63</v>
      </c>
      <c r="D8" s="23" t="s">
        <v>8</v>
      </c>
      <c r="E8" s="23">
        <v>50</v>
      </c>
      <c r="F8" s="5"/>
      <c r="G8" s="30">
        <f t="shared" si="0"/>
        <v>0</v>
      </c>
      <c r="H8" s="5"/>
      <c r="I8" s="3"/>
      <c r="J8" s="8" t="s">
        <v>15</v>
      </c>
    </row>
    <row r="9" spans="1:10" ht="16.5" x14ac:dyDescent="0.25">
      <c r="A9" s="7" t="s">
        <v>17</v>
      </c>
      <c r="B9" s="7"/>
      <c r="C9" s="25" t="s">
        <v>64</v>
      </c>
      <c r="D9" s="23" t="s">
        <v>8</v>
      </c>
      <c r="E9" s="23">
        <v>40</v>
      </c>
      <c r="F9" s="5"/>
      <c r="G9" s="30">
        <f t="shared" si="0"/>
        <v>0</v>
      </c>
      <c r="H9" s="5"/>
      <c r="I9" s="3"/>
      <c r="J9" s="8" t="s">
        <v>15</v>
      </c>
    </row>
    <row r="10" spans="1:10" ht="16.5" x14ac:dyDescent="0.25">
      <c r="A10" s="7" t="s">
        <v>18</v>
      </c>
      <c r="B10" s="7"/>
      <c r="C10" s="25" t="s">
        <v>65</v>
      </c>
      <c r="D10" s="23" t="s">
        <v>8</v>
      </c>
      <c r="E10" s="23">
        <v>24</v>
      </c>
      <c r="F10" s="5"/>
      <c r="G10" s="30">
        <f t="shared" si="0"/>
        <v>0</v>
      </c>
      <c r="H10" s="5"/>
      <c r="I10" s="3"/>
      <c r="J10" s="8" t="s">
        <v>15</v>
      </c>
    </row>
    <row r="11" spans="1:10" ht="16.5" x14ac:dyDescent="0.25">
      <c r="A11" s="7" t="s">
        <v>19</v>
      </c>
      <c r="B11" s="7"/>
      <c r="C11" s="25" t="s">
        <v>66</v>
      </c>
      <c r="D11" s="23" t="s">
        <v>8</v>
      </c>
      <c r="E11" s="23">
        <v>36</v>
      </c>
      <c r="F11" s="5"/>
      <c r="G11" s="30">
        <f t="shared" si="0"/>
        <v>0</v>
      </c>
      <c r="H11" s="5"/>
      <c r="I11" s="3"/>
      <c r="J11" s="8" t="s">
        <v>15</v>
      </c>
    </row>
    <row r="12" spans="1:10" ht="16.5" x14ac:dyDescent="0.25">
      <c r="A12" s="7" t="s">
        <v>20</v>
      </c>
      <c r="B12" s="7"/>
      <c r="C12" s="25" t="s">
        <v>56</v>
      </c>
      <c r="D12" s="23" t="s">
        <v>97</v>
      </c>
      <c r="E12" s="23">
        <v>300</v>
      </c>
      <c r="F12" s="5"/>
      <c r="G12" s="30">
        <f t="shared" si="0"/>
        <v>0</v>
      </c>
      <c r="H12" s="5"/>
      <c r="I12" s="3"/>
      <c r="J12" s="8" t="s">
        <v>15</v>
      </c>
    </row>
    <row r="13" spans="1:10" ht="16.5" x14ac:dyDescent="0.25">
      <c r="A13" s="7" t="s">
        <v>21</v>
      </c>
      <c r="B13" s="7"/>
      <c r="C13" s="25" t="s">
        <v>67</v>
      </c>
      <c r="D13" s="23" t="s">
        <v>8</v>
      </c>
      <c r="E13" s="23">
        <v>90</v>
      </c>
      <c r="F13" s="5"/>
      <c r="G13" s="30">
        <f t="shared" si="0"/>
        <v>0</v>
      </c>
      <c r="H13" s="5"/>
      <c r="I13" s="3"/>
      <c r="J13" s="8" t="s">
        <v>15</v>
      </c>
    </row>
    <row r="14" spans="1:10" ht="16.5" x14ac:dyDescent="0.3">
      <c r="A14" s="177" t="s">
        <v>13</v>
      </c>
      <c r="B14" s="177"/>
      <c r="C14" s="177"/>
      <c r="D14" s="177"/>
      <c r="E14" s="177"/>
      <c r="F14" s="177"/>
      <c r="G14" s="24"/>
      <c r="H14" s="27"/>
      <c r="I14" s="27"/>
      <c r="J14" s="27"/>
    </row>
    <row r="15" spans="1:10" ht="102.75" customHeight="1" x14ac:dyDescent="0.25">
      <c r="A15" s="123" t="s">
        <v>62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6.5" x14ac:dyDescent="0.25">
      <c r="A17" s="178" t="s">
        <v>122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6.5" x14ac:dyDescent="0.25">
      <c r="A18" s="176" t="s">
        <v>123</v>
      </c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37.5" customHeight="1" x14ac:dyDescent="0.25">
      <c r="A19" s="179" t="s">
        <v>124</v>
      </c>
      <c r="B19" s="179"/>
      <c r="C19" s="179"/>
      <c r="D19" s="179"/>
      <c r="E19" s="179"/>
      <c r="F19" s="179"/>
      <c r="G19" s="179"/>
      <c r="H19" s="179"/>
      <c r="I19" s="179"/>
      <c r="J19" s="179"/>
    </row>
    <row r="20" spans="1:10" ht="36" customHeight="1" x14ac:dyDescent="0.25">
      <c r="A20" s="179" t="s">
        <v>125</v>
      </c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16.5" x14ac:dyDescent="0.25">
      <c r="A21" s="176" t="s">
        <v>126</v>
      </c>
      <c r="B21" s="176"/>
      <c r="C21" s="176"/>
      <c r="D21" s="176"/>
      <c r="E21" s="176"/>
      <c r="F21" s="176"/>
      <c r="G21" s="176"/>
      <c r="H21" s="176"/>
      <c r="I21" s="176"/>
      <c r="J21" s="176"/>
    </row>
  </sheetData>
  <mergeCells count="8">
    <mergeCell ref="A21:J21"/>
    <mergeCell ref="A14:F14"/>
    <mergeCell ref="A15:J15"/>
    <mergeCell ref="A2:J2"/>
    <mergeCell ref="A17:J17"/>
    <mergeCell ref="A18:J18"/>
    <mergeCell ref="A19:J19"/>
    <mergeCell ref="A20:J20"/>
  </mergeCells>
  <phoneticPr fontId="13" type="noConversion"/>
  <printOptions horizontalCentered="1"/>
  <pageMargins left="0" right="0" top="0.78740157480314965" bottom="0.78740157480314965" header="0.31496062992125984" footer="0.31496062992125984"/>
  <pageSetup paperSize="9" scale="80" orientation="landscape" r:id="rId1"/>
  <headerFooter>
    <oddHeader>&amp;L&amp;"Arial Narrow,Pogrubiony"EZ/110/2022/AŁD&amp;C&amp;"Arial Narrow,Pogrubiony"FORMULARZ ASORTYMENTOWO - CENOWY&amp;R&amp;"Arial Narrow,Pogrubiony"ZAŁĄCZNIK NR 2 DO SWZ
ZAŁĄCZNIK NR .... DO UMOWY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P.1 - Elektoforeza i Parazytolo</vt:lpstr>
      <vt:lpstr>P.2 - Zestaw do barwienia bak.</vt:lpstr>
      <vt:lpstr>P.3 - Testy </vt:lpstr>
      <vt:lpstr>P.4 - Testy paskowe do moczu</vt:lpstr>
      <vt:lpstr>P.5 - Odczynniki chemiczne</vt:lpstr>
      <vt:lpstr>P. 6 - Hematologia </vt:lpstr>
      <vt:lpstr>'P.3 - Testy '!Obszar_wydruku</vt:lpstr>
      <vt:lpstr>'P.5 - Odczynniki chemiczne'!Obszar_wydruku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apawlik</dc:creator>
  <cp:lastModifiedBy>zampub</cp:lastModifiedBy>
  <cp:lastPrinted>2022-06-15T09:31:46Z</cp:lastPrinted>
  <dcterms:created xsi:type="dcterms:W3CDTF">2015-06-05T18:17:20Z</dcterms:created>
  <dcterms:modified xsi:type="dcterms:W3CDTF">2022-06-15T09:31:52Z</dcterms:modified>
</cp:coreProperties>
</file>