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zampub\Desktop\227 - 2022 BLOK ŚCP I WSZZ\"/>
    </mc:Choice>
  </mc:AlternateContent>
  <xr:revisionPtr revIDLastSave="0" documentId="13_ncr:1_{C5555FC2-E29E-49D3-8F1B-16777BA39ACE}" xr6:coauthVersionLast="47" xr6:coauthVersionMax="47" xr10:uidLastSave="{00000000-0000-0000-0000-000000000000}"/>
  <bookViews>
    <workbookView xWindow="-120" yWindow="-120" windowWidth="29040" windowHeight="15840" tabRatio="909" activeTab="6" xr2:uid="{CAE80E56-53FC-4B34-A159-2AEBFFD3B0F8}"/>
  </bookViews>
  <sheets>
    <sheet name="P.1 - REWIZJA KOLANO I BIODRO" sheetId="1" r:id="rId1"/>
    <sheet name="P.2 - PŁYTY DO KOŚCI DŁUGICH" sheetId="2" r:id="rId2"/>
    <sheet name="P.3 - ZESTW SATBILIZATORÓW ZEW." sheetId="3" r:id="rId3"/>
    <sheet name="P.4 - KLIPSY I ZACISKI" sheetId="4" r:id="rId4"/>
    <sheet name="P.5 - PINY I KOTWICE" sheetId="5" r:id="rId5"/>
    <sheet name="P.6 - REKONSTRUKCJA SKOKOWEGO" sheetId="6" r:id="rId6"/>
    <sheet name="P.7 - PANEWKA WIELOOTWOROWA" sheetId="7" r:id="rId7"/>
  </sheets>
  <definedNames>
    <definedName name="_xlnm.Print_Area" localSheetId="1">'P.2 - PŁYTY DO KOŚCI DŁUGICH'!$A$1:$K$30</definedName>
    <definedName name="_xlnm.Print_Area" localSheetId="2">'P.3 - ZESTW SATBILIZATORÓW ZEW.'!$A$1:$I$29</definedName>
    <definedName name="_xlnm.Print_Area" localSheetId="3">'P.4 - KLIPSY I ZACISKI'!$A$1:$I$10</definedName>
    <definedName name="_xlnm.Print_Area" localSheetId="6">'P.7 - PANEWKA WIELOOTWOROWA'!$A$1:$J$10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6" i="3" l="1"/>
  <c r="H25" i="3"/>
  <c r="H20" i="3"/>
  <c r="H21" i="3"/>
  <c r="H22" i="3"/>
  <c r="H23" i="3"/>
  <c r="H19" i="3"/>
  <c r="H14" i="3"/>
  <c r="H15" i="3"/>
  <c r="H16" i="3"/>
  <c r="H17" i="3"/>
  <c r="H13" i="3"/>
  <c r="H8" i="3"/>
  <c r="H9" i="3"/>
  <c r="H10" i="3"/>
  <c r="H11" i="3"/>
  <c r="H7" i="3"/>
  <c r="I5" i="7"/>
  <c r="H8" i="4"/>
  <c r="H6" i="4"/>
  <c r="H7" i="4"/>
  <c r="H5" i="4"/>
  <c r="J24" i="2" l="1"/>
  <c r="J6" i="2"/>
  <c r="J7" i="2"/>
  <c r="J8" i="2"/>
  <c r="J9" i="2"/>
  <c r="J10" i="2"/>
  <c r="J11" i="2"/>
  <c r="J12" i="2"/>
  <c r="J13" i="2"/>
  <c r="J14" i="2"/>
  <c r="J15" i="2"/>
  <c r="J16" i="2"/>
  <c r="J17" i="2"/>
  <c r="J18" i="2"/>
  <c r="J19" i="2"/>
  <c r="J20" i="2"/>
  <c r="J21" i="2"/>
  <c r="J22" i="2"/>
  <c r="J23" i="2"/>
  <c r="J5" i="2"/>
  <c r="I8" i="6"/>
  <c r="I7" i="6"/>
  <c r="I6" i="6"/>
  <c r="I5" i="6"/>
  <c r="I8" i="5"/>
  <c r="I7" i="5"/>
  <c r="I6" i="5"/>
  <c r="I9" i="5" s="1"/>
  <c r="I9" i="6" l="1"/>
  <c r="I6" i="1"/>
  <c r="I7" i="1"/>
  <c r="I8" i="1"/>
  <c r="I9" i="1"/>
  <c r="I10" i="1"/>
  <c r="I11" i="1"/>
  <c r="I12" i="1"/>
  <c r="I13" i="1"/>
  <c r="I14" i="1"/>
  <c r="I15" i="1"/>
  <c r="I16" i="1"/>
  <c r="I17" i="1"/>
  <c r="I18" i="1"/>
  <c r="I19" i="1"/>
  <c r="I20" i="1"/>
  <c r="I21" i="1"/>
  <c r="I22" i="1"/>
  <c r="I23" i="1"/>
  <c r="I24" i="1"/>
  <c r="I25" i="1"/>
  <c r="I26" i="1"/>
  <c r="I27" i="1"/>
  <c r="I28" i="1"/>
  <c r="I5" i="1"/>
</calcChain>
</file>

<file path=xl/sharedStrings.xml><?xml version="1.0" encoding="utf-8"?>
<sst xmlns="http://schemas.openxmlformats.org/spreadsheetml/2006/main" count="306" uniqueCount="129">
  <si>
    <t>Głowa ceramiczna Biolox Delta, o średnicy 40 mm dostępna w czterech długościach.</t>
  </si>
  <si>
    <t>L.p.</t>
  </si>
  <si>
    <t xml:space="preserve">Producent * </t>
  </si>
  <si>
    <t>Nazwa handlowa i/ lub numer katalogowy *</t>
  </si>
  <si>
    <t>Opis przedmiotu zamówienia</t>
  </si>
  <si>
    <t>j.m.</t>
  </si>
  <si>
    <t xml:space="preserve">Ilość </t>
  </si>
  <si>
    <t>Cena jednostkowa brutto</t>
  </si>
  <si>
    <t xml:space="preserve">VAT % </t>
  </si>
  <si>
    <t>Wartość zamówienia brutto</t>
  </si>
  <si>
    <t>PAKIET NR 1 - EDNOPROTEZA REWIZYJNA STAWU KOLANOWEGO I BIODROWEGO</t>
  </si>
  <si>
    <t>* UZUPEŁNIĆ</t>
  </si>
  <si>
    <t>Wykonawca zobowiązany jest na wniosek Zamawiajacego do wydania zaświadczenia o możliwości lub braku wykonania badań z zakresu zaawansowanej diagnostyki obrazowej (badanie wśrodowisku MRI) po zabiegu oparacyjnym z wszczepieniem implantów bedacych przedmiotem ww. asortymentu.</t>
  </si>
  <si>
    <r>
      <t>Element udowy</t>
    </r>
    <r>
      <rPr>
        <sz val="12"/>
        <color rgb="FF000000"/>
        <rFont val="Arial Narrow"/>
        <family val="2"/>
        <charset val="238"/>
      </rPr>
      <t xml:space="preserve"> cementowany, anatomiczny (prawy i lewy) wykonany ze stopu chromo-kobaltowego, dostępny w 6 rozmiarach dla każdej ze stron w wersjach pozwalających na zachowanie lub usunięcie więzadła krzyżowego tylnego. </t>
    </r>
  </si>
  <si>
    <r>
      <t>Element piszczelowy</t>
    </r>
    <r>
      <rPr>
        <sz val="12"/>
        <color rgb="FF000000"/>
        <rFont val="Arial Narrow"/>
        <family val="2"/>
        <charset val="238"/>
      </rPr>
      <t>, cementowany, wykonany ze stopu tytanu Ti64, dostępny w 6 rozmiarach, z możliwością dołączenia trzpienia. Dostępny również w wersji bezcementowej.</t>
    </r>
  </si>
  <si>
    <r>
      <t xml:space="preserve">Wkładka </t>
    </r>
    <r>
      <rPr>
        <sz val="12"/>
        <color rgb="FF000000"/>
        <rFont val="Arial Narrow"/>
        <family val="2"/>
        <charset val="238"/>
      </rPr>
      <t>piszczelowa wykonana z polietylenu, mocowania do płyty piszczelowej za pomocą systemu zatrzaskowego lub lużnej typu Mobile Bearing. Wszystkie wkładki o geometrii zapewniającej poruszanie się elementu udowego po łuku rotacyjnym, w grubościach: 10 mm, 12 mm, 14 mm 17 mm i 20 mm.</t>
    </r>
  </si>
  <si>
    <r>
      <t>Rzepka</t>
    </r>
    <r>
      <rPr>
        <sz val="12"/>
        <color rgb="FF000000"/>
        <rFont val="Arial Narrow"/>
        <family val="2"/>
        <charset val="238"/>
      </rPr>
      <t xml:space="preserve"> cementowana, wykonana z polietylenu wysokousieciowanego, dostępna w 5 rozmiarach o średnicy od 28 mm do 41 mm, .</t>
    </r>
  </si>
  <si>
    <r>
      <rPr>
        <b/>
        <sz val="12"/>
        <color rgb="FF000000"/>
        <rFont val="Arial Narrow"/>
        <family val="2"/>
        <charset val="238"/>
      </rPr>
      <t>Element Udowy</t>
    </r>
    <r>
      <rPr>
        <sz val="12"/>
        <color rgb="FF000000"/>
        <rFont val="Arial Narrow"/>
        <family val="2"/>
        <charset val="238"/>
      </rPr>
      <t>, cementowany, dostępny w 5 rozmiarach wykonany ze stopu CoCr. Element uniwersalny dla strony lewej i prawej.</t>
    </r>
  </si>
  <si>
    <r>
      <rPr>
        <b/>
        <sz val="12"/>
        <color rgb="FF000000"/>
        <rFont val="Arial Narrow"/>
        <family val="2"/>
        <charset val="238"/>
      </rPr>
      <t xml:space="preserve">Element piszczelowy </t>
    </r>
    <r>
      <rPr>
        <sz val="12"/>
        <color rgb="FF000000"/>
        <rFont val="Arial Narrow"/>
        <family val="2"/>
        <charset val="238"/>
      </rPr>
      <t xml:space="preserve">cementowany, ze stopu tytanu, dostępny w 5 rozmiarach. </t>
    </r>
  </si>
  <si>
    <r>
      <rPr>
        <b/>
        <sz val="12"/>
        <color rgb="FF000000"/>
        <rFont val="Arial Narrow"/>
        <family val="2"/>
        <charset val="238"/>
      </rPr>
      <t xml:space="preserve">Wkładka polietylenowa </t>
    </r>
    <r>
      <rPr>
        <sz val="12"/>
        <color rgb="FF000000"/>
        <rFont val="Arial Narrow"/>
        <family val="2"/>
        <charset val="238"/>
      </rPr>
      <t>o grubościach 10 mm, 12 mm, 14 mm, 17 mm, 20 mm i 24mm. Wkładka stabilizowana metalowym bolcem</t>
    </r>
  </si>
  <si>
    <r>
      <rPr>
        <b/>
        <sz val="12"/>
        <color rgb="FF000000"/>
        <rFont val="Arial Narrow"/>
        <family val="2"/>
        <charset val="238"/>
      </rPr>
      <t>Element Udowy</t>
    </r>
    <r>
      <rPr>
        <sz val="12"/>
        <color rgb="FF000000"/>
        <rFont val="Arial Narrow"/>
        <family val="2"/>
        <charset val="238"/>
      </rPr>
      <t>, cementowany, dostępny w 5 rozmiarach wykonany ze stopu CoCr. Element zawiasu wyłożony materiałem PEEK</t>
    </r>
  </si>
  <si>
    <r>
      <rPr>
        <b/>
        <sz val="12"/>
        <color rgb="FF000000"/>
        <rFont val="Arial Narrow"/>
        <family val="2"/>
        <charset val="238"/>
      </rPr>
      <t xml:space="preserve">Element piszczelowy </t>
    </r>
    <r>
      <rPr>
        <sz val="12"/>
        <color rgb="FF000000"/>
        <rFont val="Arial Narrow"/>
        <family val="2"/>
        <charset val="238"/>
      </rPr>
      <t xml:space="preserve">cementowany, ze stopu CoCr, dostępny w 5 rozmiarach. Element zawiasowy wyłożony materiałem PEEK. </t>
    </r>
  </si>
  <si>
    <r>
      <rPr>
        <b/>
        <sz val="12"/>
        <color rgb="FF000000"/>
        <rFont val="Arial Narrow"/>
        <family val="2"/>
        <charset val="238"/>
      </rPr>
      <t xml:space="preserve">Podkładka udowa </t>
    </r>
    <r>
      <rPr>
        <sz val="12"/>
        <color rgb="FF000000"/>
        <rFont val="Arial Narrow"/>
        <family val="2"/>
        <charset val="238"/>
      </rPr>
      <t>przednia i tylna wykonana ze stopu tytanu dostępna w grubościach 5 mm i 10 mm. Podkładka uniwersalna do zastosowania do elementu udowego zawiasowego i bezzawiasowego.</t>
    </r>
  </si>
  <si>
    <r>
      <rPr>
        <b/>
        <sz val="12"/>
        <color rgb="FF000000"/>
        <rFont val="Arial Narrow"/>
        <family val="2"/>
        <charset val="238"/>
      </rPr>
      <t xml:space="preserve">Podkładka piszczelowa </t>
    </r>
    <r>
      <rPr>
        <sz val="12"/>
        <color rgb="FF000000"/>
        <rFont val="Arial Narrow"/>
        <family val="2"/>
        <charset val="238"/>
      </rPr>
      <t>wykonana ze stopu tytanu dostępna w grubościach 7 mm i 12 mm</t>
    </r>
  </si>
  <si>
    <r>
      <rPr>
        <b/>
        <sz val="12"/>
        <color rgb="FF000000"/>
        <rFont val="Arial Narrow"/>
        <family val="2"/>
        <charset val="238"/>
      </rPr>
      <t>Offset</t>
    </r>
    <r>
      <rPr>
        <sz val="12"/>
        <color rgb="FF000000"/>
        <rFont val="Arial Narrow"/>
        <family val="2"/>
        <charset val="238"/>
      </rPr>
      <t xml:space="preserve"> wykonany ze stopu tytanu, dostępny w  dwóch długościach, umożliwiający porzesunięcie osi o 3 mm i 6 mm.</t>
    </r>
  </si>
  <si>
    <r>
      <rPr>
        <b/>
        <sz val="12"/>
        <color rgb="FF000000"/>
        <rFont val="Arial Narrow"/>
        <family val="2"/>
        <charset val="238"/>
      </rPr>
      <t>Trzpień</t>
    </r>
    <r>
      <rPr>
        <sz val="12"/>
        <color rgb="FF000000"/>
        <rFont val="Arial Narrow"/>
        <family val="2"/>
        <charset val="238"/>
      </rPr>
      <t xml:space="preserve"> wykonany ze stopu tytanu, bezcementowy o średnicy od 14 mm do 24 mm.</t>
    </r>
  </si>
  <si>
    <r>
      <rPr>
        <b/>
        <sz val="12"/>
        <color rgb="FF000000"/>
        <rFont val="Arial Narrow"/>
        <family val="2"/>
        <charset val="238"/>
      </rPr>
      <t>Spacer</t>
    </r>
    <r>
      <rPr>
        <sz val="12"/>
        <color rgb="FF000000"/>
        <rFont val="Arial Narrow"/>
        <family val="2"/>
        <charset val="238"/>
      </rPr>
      <t xml:space="preserve"> Czasowy</t>
    </r>
  </si>
  <si>
    <r>
      <rPr>
        <b/>
        <sz val="12"/>
        <color rgb="FF000000"/>
        <rFont val="Arial Narrow"/>
        <family val="2"/>
        <charset val="238"/>
      </rPr>
      <t>Mieszalnik</t>
    </r>
    <r>
      <rPr>
        <sz val="12"/>
        <color rgb="FF000000"/>
        <rFont val="Arial Narrow"/>
        <family val="2"/>
        <charset val="238"/>
      </rPr>
      <t xml:space="preserve"> do Spacera </t>
    </r>
  </si>
  <si>
    <r>
      <rPr>
        <b/>
        <sz val="12"/>
        <color rgb="FF000000"/>
        <rFont val="Arial Narrow"/>
        <family val="2"/>
        <charset val="238"/>
      </rPr>
      <t>Panewka</t>
    </r>
    <r>
      <rPr>
        <sz val="12"/>
        <color rgb="FF000000"/>
        <rFont val="Arial Narrow"/>
        <family val="2"/>
        <charset val="238"/>
      </rPr>
      <t xml:space="preserve"> bezcementowa, wykonana ze stopu tytanu Ti6Al4V, drukowana w technologii 3D, o strukturze umożliwiającej wrost kostniny w głąb panewki, w rozmiarach od 44 mm do 76 mm ze skokiem co 2 mm, pełna z zaślepionymi otworami umożliwiającymi dodatkowe mocowanie za pomocą śrub. Pressfit 1 mm</t>
    </r>
  </si>
  <si>
    <r>
      <rPr>
        <b/>
        <sz val="12"/>
        <color rgb="FF000000"/>
        <rFont val="Arial Narrow"/>
        <family val="2"/>
        <charset val="238"/>
      </rPr>
      <t>Wkładka</t>
    </r>
    <r>
      <rPr>
        <sz val="12"/>
        <color rgb="FF000000"/>
        <rFont val="Arial Narrow"/>
        <family val="2"/>
        <charset val="238"/>
      </rPr>
      <t xml:space="preserve"> polietylenowa wykonana z polietylenu wysokousieciowanego z dodatkiem Vit. E, bezokapowa lub z 20° okapem, otoczona metalowym paskiem wykonanym ze stopu tytanu, do stosowania z głowami o wielkości 28 mm, 32 mm i 36 mm. Wkładka wyposażona w centralny stabilizator ułatwiający odpowiednie osadzenie w panewce.</t>
    </r>
  </si>
  <si>
    <r>
      <rPr>
        <b/>
        <sz val="12"/>
        <color rgb="FF000000"/>
        <rFont val="Arial Narrow"/>
        <family val="2"/>
        <charset val="238"/>
      </rPr>
      <t>Głowa</t>
    </r>
    <r>
      <rPr>
        <sz val="12"/>
        <color rgb="FF000000"/>
        <rFont val="Arial Narrow"/>
        <family val="2"/>
        <charset val="238"/>
      </rPr>
      <t xml:space="preserve"> metalowa o średnicy 28 mm i 32 mm, dostepna w min. Trzech długościach każda.</t>
    </r>
  </si>
  <si>
    <r>
      <rPr>
        <b/>
        <sz val="12"/>
        <color rgb="FF000000"/>
        <rFont val="Arial Narrow"/>
        <family val="2"/>
        <charset val="238"/>
      </rPr>
      <t>Głowa</t>
    </r>
    <r>
      <rPr>
        <sz val="12"/>
        <color rgb="FF000000"/>
        <rFont val="Arial Narrow"/>
        <family val="2"/>
        <charset val="238"/>
      </rPr>
      <t xml:space="preserve"> metalowa ze stopu CoCrMo o średnicy 28 mm, 32 mm i 36 mm w sześciu długościach szyjki każda.</t>
    </r>
  </si>
  <si>
    <r>
      <rPr>
        <b/>
        <sz val="12"/>
        <color rgb="FF000000"/>
        <rFont val="Arial Narrow"/>
        <family val="2"/>
        <charset val="238"/>
      </rPr>
      <t>Trzpień</t>
    </r>
    <r>
      <rPr>
        <sz val="12"/>
        <color rgb="FF000000"/>
        <rFont val="Arial Narrow"/>
        <family val="2"/>
        <charset val="238"/>
      </rPr>
      <t xml:space="preserve"> endoprotezy stawu biodrowego prosty, bezcementowy, wykonany ze stopu tytanu Ti6Al4V., w części bliższej pokryty porowatym czystym tytanem i hydroksyapatytem. Posiada wzdłużne rowki antyrotacyjne. Szyjka polerowana, o zredukowanej geometrii A-P. Dostępny w 2 opcjach kąta trzonowo-szyjkowego (127,5° i 131°), w 13 rozmiarach dla każdego z kątów. Offset rosnący wraz z zwiększaniem rozmiaru trzpienia odpowiednio od 35 mm do 47 mm dla wersji 127,5° oraz od 40 mm do 52 mm dla wersji 131°</t>
    </r>
  </si>
  <si>
    <r>
      <rPr>
        <b/>
        <sz val="12"/>
        <color rgb="FF000000"/>
        <rFont val="Arial Narrow"/>
        <family val="2"/>
        <charset val="238"/>
      </rPr>
      <t xml:space="preserve">Implant typu cone </t>
    </r>
    <r>
      <rPr>
        <sz val="12"/>
        <color rgb="FF000000"/>
        <rFont val="Arial Narrow"/>
        <family val="2"/>
        <charset val="238"/>
      </rPr>
      <t>do wypełnienia ubytków strefy przynasadowej dedykowany do części udowej w postaci symetrycznej o średnicy 15 mm, 18 mm, 21 mm, 24 mm oraz bicondylarnej o średnicy 18 mm, 21 mm, 24 mm i piszczelowej w postaci symetrycznej o średnicy 18 mm, 21 mm, 24 mm, 27 mm, oraz peryferyjnej o średnicy 21 mm, 24 mm, 27 mm. Dostępny w wersji symetrycznej i peryferyjnej</t>
    </r>
  </si>
  <si>
    <t>1.</t>
  </si>
  <si>
    <t>2.</t>
  </si>
  <si>
    <t>3.</t>
  </si>
  <si>
    <t>4.</t>
  </si>
  <si>
    <t>5.</t>
  </si>
  <si>
    <t>6.</t>
  </si>
  <si>
    <t>7.</t>
  </si>
  <si>
    <t>8.</t>
  </si>
  <si>
    <t>9.</t>
  </si>
  <si>
    <t>10.</t>
  </si>
  <si>
    <t>11.</t>
  </si>
  <si>
    <t>12.</t>
  </si>
  <si>
    <t>13.</t>
  </si>
  <si>
    <t>14.</t>
  </si>
  <si>
    <t>15.</t>
  </si>
  <si>
    <t>16.</t>
  </si>
  <si>
    <t>17.</t>
  </si>
  <si>
    <t>18.</t>
  </si>
  <si>
    <t>19.</t>
  </si>
  <si>
    <t>20.</t>
  </si>
  <si>
    <t>21.</t>
  </si>
  <si>
    <t>22.</t>
  </si>
  <si>
    <t>23.</t>
  </si>
  <si>
    <t>szt.</t>
  </si>
  <si>
    <t xml:space="preserve">Wykonawca, którego oferta zostanie wybrana jako najkorzystniejsza, zobowiązany będzie do przesłania niezbędnego instrumentarium do wykonywania zabiegów wg oferowanej technologii oraz kontenerów do przechowywania i sterylizacji, zgodnych ze zgłoszonym zapotrzebowaniem, nie później niż na 2 dni przed uzgodnionym terminem zabiegu. </t>
  </si>
  <si>
    <t>PAKIET NR 4 - KLIPSY NACZYNIOWE I ZACISKI DO HEMOSTAZY BRZEGU PŁATA SKÓRNEGO CZEPCA</t>
  </si>
  <si>
    <t xml:space="preserve"> VAT %</t>
  </si>
  <si>
    <t>Kotwica elastyczna z materiału wzmocnionego UHMWPE średnica 2,8mm, do mocowania tkanek miękkich do kości w procedurach ortopedycznych, zaopatrzona w dwie supemocne nici #2, na podajniku jednorazowym, umożliwiająca implantację bez konieczności nawiercania kości, pakowanajednostkowo, sterylnie.</t>
  </si>
  <si>
    <t>Kotwica elastyczna z materiału wzmocnionego UHMWPE średnica 2,8mm, do mocowania tkanek miękkich do kości w procedurach ortopedycznych, zaopatrzona w jedną supemocną nić #2 oraz taśmę o szerokości 2mm na podajniku jednorazowym, umożliwiająca implantację bez koniecznościnawiercania kości, pakowana jednostkowo, sterylnie.</t>
  </si>
  <si>
    <t>* Wykonawca zobowiązany jest wskazać nr certyfikatu i okres ważności oraz podmiot na rzecz którego został wystawiony, w przypadku deklaracji datę wystawienia oraz nazwę wystawcy (firma, siedziba) lub w przypadku gdy dla danego produktu nie ma zastosowania ustawa o wyrobach medycznych z dnia 7 kwietnia 2022 r. (Dz. U. z 2022, poz. 974) stosowne oświadczenie.</t>
  </si>
  <si>
    <t>* Wykonawca zobowiązany jest wskazać nr certyfikatu i okres ważności oraz podmiot na rzecz którego został wystawiony, w przypadku deklaracji datę wystawienia oraz nazwę wystawcy (firma, siedziba) lub w przypadku gdy dla danego produktu nie ma zastosowania ustawa o wyrobach medycznych z dnia 7 kwietnia 2022 r. (Dz. U. z 2022, poz. 974) przedłożyć do oferty stosowne oświadczenie.</t>
  </si>
  <si>
    <t>Piny resorbowalne 1,5mm (dł. 16, 20, 25mm) lub 2,4mm (dł. 16, 25 lub 35mm), wykonane z polimeru kwasu mlekowego (96L/4D) PLA do artroskopowego mocowania chrząstki, pakowane jednostkowo, sterylnie.</t>
  </si>
  <si>
    <t>Niskoprofilowa płytka do osteotomii małych kości w obrębie stopy. Grubość płytki 0.5mm. Płytka czterootworowa, dostępna w wersji z klinem w rozmiarach od 2 – 7mm co 0.5mm lub bez klinu. Płytka w kształcie litery L w wersji prawej lub lewej.</t>
  </si>
  <si>
    <t xml:space="preserve">Śruba LPS z pełnym gwintem, o średnicy 2.3mm w długości od 10 do 30mm </t>
  </si>
  <si>
    <t>Zestaw do augmentacji taśmy zabezpieczającej przy rekonstrukcji wiązadła strzałkowo-skokowego przedniego lub piętowo-łódkowego podeszwowego zawierający: kotwica biokompozytowa 3.5mm z taśmą #2 Fiber Tape, kotwica biokompozytowa 4,75mm, prowadnik 1.35mm, wiertło kaniulowane 2.7mm, gwintownik do kotwicy 3.5mm, wiertło 3.4mm, gwintownik do kotwicy 4.75mm</t>
  </si>
  <si>
    <r>
      <t>Kotwica do rekonstrukcji ATFL. Kotwica tytanowa do rekonstrukcji ATFL, 2.2mm lub 2.7mm</t>
    </r>
    <r>
      <rPr>
        <sz val="12"/>
        <color indexed="10"/>
        <rFont val="Arial Narrow"/>
        <family val="2"/>
        <charset val="238"/>
      </rPr>
      <t xml:space="preserve"> </t>
    </r>
  </si>
  <si>
    <t>Wykonawca, którego oferta zostanie wybrana jako najkorzystniejsza, zobowiązany będzie do przesłania zestawienia instrumentarium niezbędnego do wykonywania zabiegów wg oferowanej technologii  będącego przedmiotem użyczenia, niezwłocznie po wyborze najkorzystniejszej oferty. Zestawienie winno zawierać nazwę producenta, nr katalogowe (jeżeli posiada), ilości oraz ceny netto i brutto asortymentu/sprzętu będącego przedmiotem użyczenia.</t>
  </si>
  <si>
    <t>ilość opakowań</t>
  </si>
  <si>
    <r>
      <rPr>
        <b/>
        <sz val="11"/>
        <rFont val="Arial Narrow"/>
        <family val="2"/>
        <charset val="238"/>
      </rPr>
      <t xml:space="preserve">Klipsy naczyniowe tytanowe średnio - duże,  </t>
    </r>
    <r>
      <rPr>
        <sz val="11"/>
        <rFont val="Arial Narrow"/>
        <family val="2"/>
        <charset val="238"/>
      </rPr>
      <t>dopasowane do posiadanej przez zamawiającego klipsownicy PL503R - obrotowej 10 mm do klipsów średnio-dużych l=300 mm firmy Aesculap, pakowane sterylnie 1 zasobnik po 6 sztuk klipsów</t>
    </r>
    <r>
      <rPr>
        <b/>
        <sz val="11"/>
        <rFont val="Arial Narrow"/>
        <family val="2"/>
        <charset val="238"/>
      </rPr>
      <t>. Opakowanie zawiera 20 zasobników/magazynków po 6 sztuk klipsów.</t>
    </r>
  </si>
  <si>
    <r>
      <rPr>
        <b/>
        <sz val="11"/>
        <rFont val="Arial Narrow"/>
        <family val="2"/>
        <charset val="238"/>
      </rPr>
      <t xml:space="preserve">Klipsy naczyniowe tytanowe średnio -duże,  </t>
    </r>
    <r>
      <rPr>
        <sz val="11"/>
        <rFont val="Arial Narrow"/>
        <family val="2"/>
        <charset val="238"/>
      </rPr>
      <t xml:space="preserve">dopasowane do posiadanej przez zamawiającego klipsownicy PL506R – obrotowej 10mm do klipsów średnio dużych firmy Aesculap (klipsownica automatyczna), pakowane sterylnie 1 zasobnik/magazynków po 8 sztuk klipsów.klipsów. </t>
    </r>
    <r>
      <rPr>
        <b/>
        <sz val="11"/>
        <rFont val="Arial Narrow"/>
        <family val="2"/>
        <charset val="238"/>
      </rPr>
      <t>Opakowanie zawiera 12 zasobników/magazynków po 8 klipsów.</t>
    </r>
  </si>
  <si>
    <r>
      <rPr>
        <b/>
        <sz val="12"/>
        <color theme="1"/>
        <rFont val="Arial Narrow"/>
        <family val="2"/>
        <charset val="238"/>
      </rPr>
      <t>Zaciski plastikowe, niebieskie do hemostazy brzegu płata skórnego czepca</t>
    </r>
    <r>
      <rPr>
        <sz val="12"/>
        <color theme="1"/>
        <rFont val="Arial Narrow"/>
        <family val="2"/>
        <charset val="238"/>
      </rPr>
      <t xml:space="preserve">, o atraumatycznym kształcie i stałej, powtarzalnej sile nacisku, jednorazowe, </t>
    </r>
    <r>
      <rPr>
        <sz val="12"/>
        <rFont val="Arial Narrow"/>
        <family val="2"/>
        <charset val="238"/>
      </rPr>
      <t>pakowane sterylnie 1 zasobnik po 10 szt</t>
    </r>
    <r>
      <rPr>
        <sz val="12"/>
        <color theme="1"/>
        <rFont val="Arial Narrow"/>
        <family val="2"/>
        <charset val="238"/>
      </rPr>
      <t xml:space="preserve">.  </t>
    </r>
    <r>
      <rPr>
        <b/>
        <sz val="12"/>
        <color theme="1"/>
        <rFont val="Arial Narrow"/>
        <family val="2"/>
        <charset val="238"/>
      </rPr>
      <t>Opakowanie zawiera 20 zasobników/magazynków po 10 sztuk klipsów.</t>
    </r>
  </si>
  <si>
    <t>Nazwa towaru</t>
  </si>
  <si>
    <t>Ilość</t>
  </si>
  <si>
    <t>JM</t>
  </si>
  <si>
    <t>Płyta obojczykowa Przednio-górna</t>
  </si>
  <si>
    <t>Płyta anatomiczna ograniczonego kontaktu do kości obojczykowej przednio-górna, ilość otworów 6-7-8, długość: 94, 108 mm, grubość: 3,2 mm, szerokość 10 mm. W części trzonowej otwory dwufunkcyjne kompresyjno-blokujące umożliwiające wprowadzenie śruby blokowanej lub korowej w zależności od potrzeb operatora. Fiksacja śruby blokowanej za pomocą klucza dynamometrycznego 1,5 Nm. Materiał: stop tytanu.</t>
  </si>
  <si>
    <t>Śruba blokowana 3,5 mm</t>
  </si>
  <si>
    <t>Śruba blokowana  samogwintująca 3,5 mm, średnica głowy śruby 4,8 mm. Długość  10-60 mm z przeskokiem co 2 mm, 60-95 mm z przeskokiem co 5 mm. Gniazdo sześciokątne 2,5 mm. Materiał: stop tytanu.</t>
  </si>
  <si>
    <t>Śruba korowa 3,5 mm</t>
  </si>
  <si>
    <t>Śruba korowa samogwintująca 3,5 mm, średnica głowy śruby 6 mm. Długość 8-40 mm z przeskokiem co 2 mm, 40-75 mm z przeskokiem co 5 mm. Gniazdo sześciokątne 2,5 mm. Materiał: stop tytanu.</t>
  </si>
  <si>
    <t>Płyta promieniowa Dalsza mała</t>
  </si>
  <si>
    <t>Płyta anatomiczna ograniczonego kontaktu do dalszej nasady kości promieniowej, prawa/lewa. Ilość otworów w nasadzie: 6-7, otwory zmiennokątowe o zakresie 30°. Nasady płyt w 3 rozmiarach szerokości 20 mm ,22 mm, 25,5 mm, grubość płyt 2,4mm. W części trzonowej płyty 3 lub 5 otworów dwufunkcyjnych kompresyjno-blokujących, umożliwiających wprowadzenie śruby blokowanej lub korowej w zależności od potrzeb operatora. Fiksacja śruby blokowanej za pomocą klucza dynamometrycznego. Materiał: stop tytanu.</t>
  </si>
  <si>
    <t>Płyta promieniowa Dalsza duża</t>
  </si>
  <si>
    <t>Płyta promieniowa Dalsza szeroka</t>
  </si>
  <si>
    <t>Śruba blokowana poliaksjalna 2,4 mm</t>
  </si>
  <si>
    <t>Śruba blokowana poliaksjalna średnica 2,4 mm, średnica głowy: 3,4 mm, długość: 8-30 mm z przeskokiem co 2 mm. Materiał: Stop tytanu.</t>
  </si>
  <si>
    <t>Śruba blokowana stałokątowa 2,4 mm</t>
  </si>
  <si>
    <t>Śruba blokowana stałokątowa średnica 2,4 mm, średnica głowy: 3,5 mm, długość: 6-30 mm z przeskokiem co 1 mm do 20mm, od 20 z przeskokiem co 2 mm. Materiał: Stop tytanu.</t>
  </si>
  <si>
    <t>Śruba korowa 2,7 mm</t>
  </si>
  <si>
    <t>Śruba korowa średnica 2,7 mm, średnica głowy 5 mm, długość: 6-30 mm, z przeskokiem co 1 do 20mm, od 20 z przeskokiem co 2 mm. Materiał: Stop tytanu.</t>
  </si>
  <si>
    <t>Płyta piszczelowa Bliższa Boczna</t>
  </si>
  <si>
    <t>Płyta anatomiczna ograniczonego kontaktu do bliższej nasady kości piszczelowej, prawa/lewa. Ilość otworów w trzonie 5-17, długość: 80-229 mm, grubość: 4 mm, szerokość: 10 mm.Fiksacja śruby blokowanej za pomocą dynamometru 1,5 Nm. Fiksacja śruby blokowanej za pomocą klucza dynamometrycznego 1,5 Nm. Materiał: stop tytanu.</t>
  </si>
  <si>
    <t>Płyta piszczelowa Bliższa Przyśrodkowa</t>
  </si>
  <si>
    <t>Płyta anatomiczna do bliższej nasady kości piszczelowej, prawa/lewa. Ilość otworów w trzonie 4-6-8, długość: 60-108 mm, grubość: 4 mm, szerokość: 10 mm.Fiksacja śruby blokowanej za pomocą dynamometru 1,5 Nm. Fiksacja śruby blokowanej za pomocą klucza dynamometrycznego 1,5 Nm. Materiał: stop tytanu.</t>
  </si>
  <si>
    <t>Płyta piszczelowa Bliższa Tylna</t>
  </si>
  <si>
    <t>Płyta do bliższej nasady kości piszczelowej, prawa/lewa. Ilość otworów w trzonie 5-3, długość: 77-101 mm, grubość: 3 mm, szerokość: 11 mm.Fiksacja śruby blokowanej za pomocą dynamometru 1,5 Nm. Fiksacja śruby blokowanej za pomocą klucza dynamometrycznego 1,5 Nm. Materiał: stop tytanu.</t>
  </si>
  <si>
    <t>Płyta piętowa</t>
  </si>
  <si>
    <t>Płyta anatomiczna do kości piętowej, prawa/lewa, 15-otworowa, długość 69 i 75 mm, grubość: 2 mm. Materiał: tytan.</t>
  </si>
  <si>
    <t xml:space="preserve">Śruba blokowana  samogwintująca 3,5 mm, średnica głowy śruby 4,8 mm. Długość  10-60 mm z przeskokiem co 2 mm, 60-95 mm z przeskokiem co 5 mm. Gniazdo sześciokątne 2,5 mm. Materiał: stop tytanu. </t>
  </si>
  <si>
    <t>Płyta prosta</t>
  </si>
  <si>
    <t>Płyta prosta rekonstrukcyjna ograniczonego kontaktu, ilość otworów 4-14 z przeskokiem co 2, długość: 62-192 mm, grubość 3,2 mm, szerokość 11,2 mm. Otwory w płycie dwufunkcyjne kompresyjno-blokujące pod śruby korowe oraz blokowane. Materiał: Stop tytanu.</t>
  </si>
  <si>
    <t xml:space="preserve">Opis przedmiotu zamówienia </t>
  </si>
  <si>
    <t>Wykonawca, zobowiązuje się dobezpłatnego użyczenia Zamawiającemu na czas trwania umowy instrumentarium niezbędnego do wykonywania zabiegów wg oferowanej technologii. Wzór umowy użyczenia stanowi zał. do SWZ nr 3b.</t>
  </si>
  <si>
    <t xml:space="preserve">Wykonawca, zobowiązuje się do użyczenia Zamawiającemu na czas trwania umowy szafy na implanty oraz napędu wraz z oprzyrządowaniem. Wzór umowy użyczenia stanowi załącznik nr 3b do SWZ . </t>
  </si>
  <si>
    <t>PAKIET NR 2 - PŁYTY DO ZŁAMAŃ KOŚCI DŁUGICH</t>
  </si>
  <si>
    <t xml:space="preserve">STABILIZATOR ZEWNĘTRZNY  - SYSTEM „S” </t>
  </si>
  <si>
    <t>Łączniki pręt - grotowkręt - wyposażony w system wstępnego mocowania, umożliwiający dowolne blokowanie elementów wobec siebie w zakresie 360°</t>
  </si>
  <si>
    <t>Łączniki pręt – pręt - wyposażone w system wstępnego mocowania, umożliwiające dowolne blokowanie elementów wobec siebie w zakresie 360°</t>
  </si>
  <si>
    <t xml:space="preserve">Łącznik multifunkcyjny </t>
  </si>
  <si>
    <t>Belki współpracujące z łącznikiem multifunkcyjnym – belka prosta,  belka wygięta 30°</t>
  </si>
  <si>
    <t>Pręty wykonane z włókna węglowego, bezpieczne dla rezonansu magnetycznego, przezierne dla promieni RTG o średnicy Ø4mm,  o długościach w zakresie 60-200 mm</t>
  </si>
  <si>
    <t>STABILIZATOR ZEWNĘTRZNY  - SYSTEM „M”</t>
  </si>
  <si>
    <t>Belki współpracujące z łącznikiem multifunkcyjnym – belka prosta,  belka wygięta 30°, belka wygięta 90°</t>
  </si>
  <si>
    <t>Pręty wykonane z włókna węglowego, bezpieczne dla rezonansu magnetycznego, przezierne dla promieni RTG o średnicy Ø8mm,  o długościach w zakresie 120-400 mm</t>
  </si>
  <si>
    <t xml:space="preserve">STABILIZATOR ZEWNĘTRZNY  - SYSTEM „L” </t>
  </si>
  <si>
    <t>Pręty wykonane z włókna węglowego, bezpieczne dla rezonansu magnetycznego, przezierne dla promieni RTG o średnicy Ø11mm,  o długościach w zakresie 100-500 mm</t>
  </si>
  <si>
    <t>Grotowkręty Schanza o średnicach Ø2,5 mm, Ø3,0 mm, Ø4,0 mm, Ø5,0mm, Ø6,0 mm, materiał stal/tytan</t>
  </si>
  <si>
    <t>PAKIET NR 3 - STABILIZATORY ZEWNĘTRZNE</t>
  </si>
  <si>
    <t xml:space="preserve">PAKIET NR 6  - REKONSTRUKCJA STAWU SKOKOWEGO </t>
  </si>
  <si>
    <t xml:space="preserve">PAKIET NR 5 - PINY RESORBOWALNE I KOTWICE ELASTYCZNE PEDIATRYCZNE </t>
  </si>
  <si>
    <t>DO KAŻDEGO SYSTEMU</t>
  </si>
  <si>
    <t>PAKIET NR 7 - PANEWKA WIELOOTOWOROWA</t>
  </si>
  <si>
    <t xml:space="preserve">                                                                                                                                                                                                                                                                                                                                                                                                                                                                                                                                                                                                                                                                                                                                                                                                                                                                                                                                                                                                                                                                                                                                                                                                                                                                                                                                                                                                                                                                                                                                                                                                                                                                                                                                                                                                                                                                                                                                                                                                                                                                                                                                                                                                                                                                                                                                                                                                                                                                                                                                                                                                                                                                                                                                                                                                                                                                                                                                                                                                                                                                                                                                                                                                                                                                                                                                                                                                                                                                                                                                                                                                                                                                                                                                                                                                                                                                                                                                                                                                                                                                                                                                                                                                                                                                                                                                                                                                                                                                                                                                                                                                                                                                                                                                                                                                                                                                                                                                                                                                                                                                                                                                                                                                                                                                                                                                                                                                                                                                                                                                                                                                                                                                                                                                                                                                                                                                                                                                                                                                                                                                                                                                                                                                                                                                           </t>
  </si>
  <si>
    <t>Wykonawca, którego oferta zostanie wybrana jako najkorzystniejsza, zobowiązany będzie do przesłania zestawienia asortymentu/sprzętu będącego przedmiotem użyczenia, niezwłocznie po wyborze najkorzystniejszej oferty. Zestawienie winno zawierać nazwę producenta, nr katalogowe (jeżeli posiada), ilości oraz ceny netto i brutto asortymentu/sprzętu będącego przedmiotem użyczenia.</t>
  </si>
  <si>
    <t xml:space="preserve">Panewka hemisferyczna, bezcementowa, pokryta porowatym tytanem o zaawansowanej strukturze 3D, współczynnik
tarcia 1,2 oraz 80% porowatość przy średniej wielkości porów 300μm, posiadająca uniwersalny mechanizm osadzania
wkładek polietylenowych i ceramicznych. Opcja wielootworowa w średnicach 38 - 72mm co 2mm.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</si>
</sst>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zł&quot;_-;\-* #,##0.00\ &quot;zł&quot;_-;_-* &quot;-&quot;??\ &quot;zł&quot;_-;_-@_-"/>
    <numFmt numFmtId="43" formatCode="_-* #,##0.00_-;\-* #,##0.00_-;_-* &quot;-&quot;??_-;_-@_-"/>
    <numFmt numFmtId="164" formatCode="#,##0.00&quot; &quot;[$zł-415];[Red]&quot;-&quot;#,##0.00&quot; &quot;[$zł-415]"/>
    <numFmt numFmtId="165" formatCode="_-* #,##0.00\ [$zł-415]_-;\-* #,##0.00\ [$zł-415]_-;_-* &quot;-&quot;??\ [$zł-415]_-;_-@_-"/>
    <numFmt numFmtId="166" formatCode="#,##0.00\ &quot;zł&quot;"/>
    <numFmt numFmtId="167" formatCode="_-* #,##0.00\ _z_ł_-;\-* #,##0.00\ _z_ł_-;_-* &quot;-&quot;??\ _z_ł_-;_-@_-"/>
    <numFmt numFmtId="168" formatCode="[$-415]General"/>
  </numFmts>
  <fonts count="24" x14ac:knownFonts="1">
    <font>
      <sz val="11"/>
      <color theme="1"/>
      <name val="Calibri"/>
      <family val="2"/>
      <charset val="238"/>
      <scheme val="minor"/>
    </font>
    <font>
      <sz val="9"/>
      <color rgb="FF000000"/>
      <name val="Arial"/>
      <family val="2"/>
      <charset val="238"/>
    </font>
    <font>
      <b/>
      <sz val="12"/>
      <color theme="1"/>
      <name val="Arial Narrow"/>
      <family val="2"/>
      <charset val="238"/>
    </font>
    <font>
      <b/>
      <sz val="12"/>
      <name val="Arial Narrow"/>
      <family val="2"/>
      <charset val="238"/>
    </font>
    <font>
      <b/>
      <sz val="11"/>
      <color theme="1"/>
      <name val="Arial Narrow"/>
      <family val="2"/>
      <charset val="238"/>
    </font>
    <font>
      <sz val="11"/>
      <color theme="1"/>
      <name val="Arial Narrow"/>
      <family val="2"/>
      <charset val="238"/>
    </font>
    <font>
      <sz val="12"/>
      <color theme="1"/>
      <name val="Arial Narrow"/>
      <family val="2"/>
      <charset val="238"/>
    </font>
    <font>
      <sz val="12"/>
      <color rgb="FF000000"/>
      <name val="Arial Narrow"/>
      <family val="2"/>
      <charset val="238"/>
    </font>
    <font>
      <b/>
      <sz val="12"/>
      <color rgb="FF000000"/>
      <name val="Arial Narrow"/>
      <family val="2"/>
      <charset val="238"/>
    </font>
    <font>
      <sz val="8"/>
      <name val="Calibri"/>
      <family val="2"/>
      <charset val="238"/>
      <scheme val="minor"/>
    </font>
    <font>
      <b/>
      <u/>
      <sz val="12"/>
      <color theme="1"/>
      <name val="Arial Narrow"/>
      <family val="2"/>
      <charset val="238"/>
    </font>
    <font>
      <sz val="11"/>
      <name val="Arial Narrow"/>
      <family val="2"/>
      <charset val="238"/>
    </font>
    <font>
      <b/>
      <sz val="11"/>
      <name val="Arial Narrow"/>
      <family val="2"/>
      <charset val="238"/>
    </font>
    <font>
      <b/>
      <sz val="14"/>
      <color theme="1"/>
      <name val="Arial Narrow"/>
      <family val="2"/>
      <charset val="238"/>
    </font>
    <font>
      <sz val="11"/>
      <color theme="1"/>
      <name val="Calibri"/>
      <family val="2"/>
      <charset val="238"/>
      <scheme val="minor"/>
    </font>
    <font>
      <sz val="12"/>
      <name val="Arial Narrow"/>
      <family val="2"/>
      <charset val="238"/>
    </font>
    <font>
      <sz val="10.5"/>
      <name val="Times New Roman"/>
      <family val="1"/>
      <charset val="238"/>
    </font>
    <font>
      <sz val="10"/>
      <name val="Arial CE"/>
      <family val="2"/>
      <charset val="238"/>
    </font>
    <font>
      <sz val="11"/>
      <color indexed="8"/>
      <name val="Calibri"/>
      <family val="2"/>
      <charset val="238"/>
    </font>
    <font>
      <sz val="12"/>
      <color indexed="10"/>
      <name val="Arial Narrow"/>
      <family val="2"/>
      <charset val="238"/>
    </font>
    <font>
      <sz val="10"/>
      <name val="Arial"/>
      <family val="2"/>
      <charset val="238"/>
    </font>
    <font>
      <b/>
      <sz val="11"/>
      <color theme="1"/>
      <name val="Calibri"/>
      <family val="2"/>
      <charset val="238"/>
      <scheme val="minor"/>
    </font>
    <font>
      <sz val="11"/>
      <color rgb="FF000000"/>
      <name val="Calibri"/>
      <family val="2"/>
      <charset val="238"/>
    </font>
    <font>
      <b/>
      <sz val="18"/>
      <color rgb="FFFF0000"/>
      <name val="Arial Narrow"/>
      <family val="2"/>
      <charset val="23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43" fontId="14" fillId="0" borderId="0" applyFont="0" applyFill="0" applyBorder="0" applyAlignment="0" applyProtection="0"/>
    <xf numFmtId="44" fontId="14" fillId="0" borderId="0" applyFont="0" applyFill="0" applyBorder="0" applyAlignment="0" applyProtection="0"/>
    <xf numFmtId="0" fontId="18" fillId="0" borderId="0"/>
    <xf numFmtId="167" fontId="20" fillId="0" borderId="0" applyFill="0" applyBorder="0" applyAlignment="0" applyProtection="0"/>
    <xf numFmtId="168" fontId="22" fillId="0" borderId="0" applyBorder="0" applyProtection="0"/>
  </cellStyleXfs>
  <cellXfs count="97">
    <xf numFmtId="0" fontId="0" fillId="0" borderId="0" xfId="0"/>
    <xf numFmtId="0" fontId="1" fillId="0" borderId="0" xfId="0" applyFont="1" applyAlignment="1">
      <alignment horizontal="center" vertical="center"/>
    </xf>
    <xf numFmtId="0" fontId="1" fillId="0" borderId="0" xfId="0" applyFont="1" applyAlignment="1">
      <alignment vertical="center" wrapText="1"/>
    </xf>
    <xf numFmtId="164" fontId="1" fillId="0" borderId="0" xfId="0" applyNumberFormat="1" applyFont="1" applyAlignment="1">
      <alignment horizontal="center" vertical="center"/>
    </xf>
    <xf numFmtId="164" fontId="1" fillId="0" borderId="0" xfId="0" applyNumberFormat="1" applyFont="1" applyAlignment="1">
      <alignment vertical="center"/>
    </xf>
    <xf numFmtId="0" fontId="2"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49" fontId="0" fillId="0" borderId="0" xfId="0" applyNumberFormat="1" applyAlignment="1">
      <alignment vertical="center" wrapText="1"/>
    </xf>
    <xf numFmtId="0" fontId="6" fillId="0" borderId="0" xfId="0" applyFont="1"/>
    <xf numFmtId="0" fontId="7" fillId="0" borderId="1" xfId="0" applyFont="1" applyBorder="1" applyAlignment="1">
      <alignment horizontal="center" vertical="center"/>
    </xf>
    <xf numFmtId="164" fontId="7" fillId="0" borderId="1" xfId="0" applyNumberFormat="1" applyFont="1" applyBorder="1" applyAlignment="1">
      <alignment horizontal="center" vertical="center"/>
    </xf>
    <xf numFmtId="164" fontId="7" fillId="0" borderId="7" xfId="0" applyNumberFormat="1" applyFont="1" applyBorder="1" applyAlignment="1">
      <alignment vertical="center"/>
    </xf>
    <xf numFmtId="0" fontId="6" fillId="0" borderId="4" xfId="0" applyFont="1" applyBorder="1"/>
    <xf numFmtId="0" fontId="7" fillId="0" borderId="2" xfId="0" applyFont="1" applyBorder="1" applyAlignment="1">
      <alignment horizontal="center" vertical="center"/>
    </xf>
    <xf numFmtId="164" fontId="7" fillId="0" borderId="8" xfId="0" applyNumberFormat="1" applyFont="1" applyBorder="1" applyAlignment="1">
      <alignment vertical="center"/>
    </xf>
    <xf numFmtId="0" fontId="7" fillId="0" borderId="3" xfId="0" applyFont="1" applyBorder="1" applyAlignment="1">
      <alignment horizontal="center" vertical="center"/>
    </xf>
    <xf numFmtId="164" fontId="7" fillId="0" borderId="9" xfId="0" applyNumberFormat="1" applyFont="1" applyBorder="1" applyAlignment="1">
      <alignment vertical="center"/>
    </xf>
    <xf numFmtId="0" fontId="7" fillId="0" borderId="4" xfId="0" applyFont="1" applyBorder="1" applyAlignment="1">
      <alignment horizontal="center" vertical="center"/>
    </xf>
    <xf numFmtId="164" fontId="7" fillId="0" borderId="6" xfId="0" applyNumberFormat="1" applyFont="1" applyBorder="1" applyAlignment="1">
      <alignment vertical="center"/>
    </xf>
    <xf numFmtId="0" fontId="7" fillId="0" borderId="1" xfId="0" applyFont="1" applyBorder="1" applyAlignment="1">
      <alignment horizontal="left" vertical="center" wrapText="1"/>
    </xf>
    <xf numFmtId="0" fontId="7" fillId="0" borderId="7" xfId="0" applyFont="1" applyBorder="1" applyAlignment="1">
      <alignment horizontal="center"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0" xfId="0" applyFont="1" applyBorder="1" applyAlignment="1">
      <alignment horizontal="left" vertical="center" wrapText="1"/>
    </xf>
    <xf numFmtId="49" fontId="7" fillId="0" borderId="10" xfId="0" applyNumberFormat="1"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165" fontId="6" fillId="0" borderId="4" xfId="0" applyNumberFormat="1" applyFont="1" applyBorder="1" applyAlignment="1">
      <alignment horizontal="right" vertical="center"/>
    </xf>
    <xf numFmtId="0" fontId="10" fillId="0" borderId="0" xfId="0" applyFont="1" applyAlignment="1">
      <alignment vertical="center" wrapText="1"/>
    </xf>
    <xf numFmtId="0" fontId="7" fillId="0" borderId="5" xfId="0" applyFont="1" applyBorder="1" applyAlignment="1">
      <alignment horizontal="left" vertical="center" wrapText="1"/>
    </xf>
    <xf numFmtId="0" fontId="7" fillId="0" borderId="11" xfId="0" applyFont="1" applyBorder="1" applyAlignment="1">
      <alignment horizontal="center" vertical="center"/>
    </xf>
    <xf numFmtId="0" fontId="11" fillId="0" borderId="4" xfId="0" applyFont="1" applyBorder="1" applyAlignment="1" applyProtection="1">
      <alignment horizontal="left" vertical="center" wrapText="1" readingOrder="1"/>
      <protection locked="0"/>
    </xf>
    <xf numFmtId="0" fontId="11" fillId="0" borderId="0" xfId="0" applyFont="1" applyAlignment="1">
      <alignment horizontal="left" vertical="center" wrapText="1"/>
    </xf>
    <xf numFmtId="0" fontId="6" fillId="0" borderId="4" xfId="0" applyFont="1" applyBorder="1" applyAlignment="1">
      <alignment horizontal="left" vertical="center"/>
    </xf>
    <xf numFmtId="0" fontId="6" fillId="0" borderId="4" xfId="0" applyFont="1" applyBorder="1" applyAlignment="1">
      <alignment horizontal="left" vertical="center" wrapText="1"/>
    </xf>
    <xf numFmtId="0" fontId="2" fillId="0" borderId="4" xfId="0" applyFont="1" applyBorder="1" applyAlignment="1">
      <alignment horizontal="center" vertical="center"/>
    </xf>
    <xf numFmtId="0" fontId="15" fillId="0" borderId="4" xfId="0" applyFont="1" applyBorder="1" applyAlignment="1">
      <alignment horizontal="center" vertical="center" wrapText="1"/>
    </xf>
    <xf numFmtId="0" fontId="15" fillId="0" borderId="4" xfId="0" applyFont="1" applyBorder="1" applyAlignment="1">
      <alignment horizontal="left" vertical="center" wrapText="1"/>
    </xf>
    <xf numFmtId="0" fontId="3" fillId="0" borderId="4" xfId="0" applyFont="1" applyBorder="1" applyAlignment="1">
      <alignment horizontal="center" vertical="center" wrapText="1"/>
    </xf>
    <xf numFmtId="165" fontId="15" fillId="0" borderId="4" xfId="0" applyNumberFormat="1" applyFont="1" applyBorder="1" applyAlignment="1">
      <alignment horizontal="center" vertical="center" wrapText="1"/>
    </xf>
    <xf numFmtId="4" fontId="15" fillId="0" borderId="4" xfId="0" applyNumberFormat="1" applyFont="1" applyBorder="1" applyAlignment="1">
      <alignment horizontal="center" vertical="center" wrapText="1"/>
    </xf>
    <xf numFmtId="44" fontId="15" fillId="0" borderId="4" xfId="2" applyFont="1" applyBorder="1" applyAlignment="1">
      <alignment horizontal="center" vertical="center" wrapText="1"/>
    </xf>
    <xf numFmtId="0" fontId="3" fillId="0" borderId="12" xfId="0" applyFont="1" applyBorder="1" applyAlignment="1">
      <alignment vertical="center" wrapText="1"/>
    </xf>
    <xf numFmtId="44" fontId="15" fillId="0" borderId="4" xfId="2" applyFont="1" applyFill="1" applyBorder="1" applyAlignment="1">
      <alignment horizontal="right" vertical="center" wrapText="1"/>
    </xf>
    <xf numFmtId="0" fontId="15" fillId="0" borderId="0" xfId="0" applyFont="1" applyAlignment="1">
      <alignment horizontal="left" vertical="center" wrapText="1"/>
    </xf>
    <xf numFmtId="0" fontId="3" fillId="0" borderId="0" xfId="0" applyFont="1" applyAlignment="1">
      <alignment vertical="center" wrapText="1"/>
    </xf>
    <xf numFmtId="166" fontId="16" fillId="0" borderId="0" xfId="1" applyNumberFormat="1" applyFont="1" applyFill="1" applyBorder="1" applyAlignment="1">
      <alignment horizontal="right" vertical="center" wrapText="1"/>
    </xf>
    <xf numFmtId="0" fontId="17" fillId="0" borderId="0" xfId="0" applyFont="1" applyAlignment="1">
      <alignment horizontal="left" vertical="center" wrapText="1"/>
    </xf>
    <xf numFmtId="44" fontId="15" fillId="0" borderId="4" xfId="2" applyFont="1" applyBorder="1" applyAlignment="1">
      <alignment horizontal="right" vertical="center" wrapText="1"/>
    </xf>
    <xf numFmtId="0" fontId="7" fillId="0" borderId="4" xfId="3" applyFont="1" applyBorder="1" applyAlignment="1">
      <alignment vertical="center" wrapText="1"/>
    </xf>
    <xf numFmtId="166" fontId="15" fillId="0" borderId="0" xfId="4" applyNumberFormat="1" applyFont="1" applyFill="1" applyBorder="1" applyAlignment="1">
      <alignment horizontal="right" vertical="center" wrapText="1"/>
    </xf>
    <xf numFmtId="0" fontId="3" fillId="0" borderId="0" xfId="0" applyFont="1" applyAlignment="1">
      <alignment horizontal="right" vertical="center" wrapText="1"/>
    </xf>
    <xf numFmtId="0" fontId="2" fillId="0" borderId="0" xfId="0" applyFont="1" applyAlignment="1">
      <alignment vertical="center" wrapText="1"/>
    </xf>
    <xf numFmtId="0" fontId="21" fillId="0" borderId="0" xfId="0" applyFont="1" applyAlignment="1">
      <alignment horizontal="center" vertical="center"/>
    </xf>
    <xf numFmtId="0" fontId="4" fillId="2" borderId="4" xfId="0" applyFont="1" applyFill="1" applyBorder="1" applyAlignment="1">
      <alignment horizontal="center" vertical="center" wrapText="1"/>
    </xf>
    <xf numFmtId="168" fontId="7" fillId="0" borderId="4" xfId="5" applyFont="1" applyBorder="1" applyAlignment="1">
      <alignment horizontal="left" vertical="center" wrapText="1"/>
    </xf>
    <xf numFmtId="0" fontId="6" fillId="0" borderId="4" xfId="0" applyFont="1" applyBorder="1" applyAlignment="1">
      <alignment horizontal="center" vertical="center"/>
    </xf>
    <xf numFmtId="164" fontId="7" fillId="0" borderId="4" xfId="0" applyNumberFormat="1" applyFont="1" applyBorder="1" applyAlignment="1">
      <alignment horizontal="center" vertical="center"/>
    </xf>
    <xf numFmtId="165" fontId="6" fillId="0" borderId="4" xfId="0" applyNumberFormat="1" applyFont="1" applyBorder="1" applyAlignment="1">
      <alignment horizontal="center" vertical="center"/>
    </xf>
    <xf numFmtId="0" fontId="2" fillId="0" borderId="4" xfId="0" applyFont="1" applyBorder="1" applyAlignment="1">
      <alignment horizontal="center" vertical="center" wrapText="1"/>
    </xf>
    <xf numFmtId="165" fontId="0" fillId="0" borderId="4" xfId="0" applyNumberFormat="1" applyBorder="1"/>
    <xf numFmtId="164" fontId="7" fillId="0" borderId="4" xfId="0" applyNumberFormat="1" applyFont="1" applyBorder="1" applyAlignment="1">
      <alignment vertical="center"/>
    </xf>
    <xf numFmtId="0" fontId="8" fillId="0" borderId="4" xfId="0" applyFont="1" applyBorder="1" applyAlignment="1">
      <alignment horizontal="center" vertical="center" wrapText="1"/>
    </xf>
    <xf numFmtId="165" fontId="6" fillId="0" borderId="4" xfId="0" applyNumberFormat="1" applyFont="1" applyBorder="1"/>
    <xf numFmtId="0" fontId="2" fillId="0" borderId="0" xfId="0" applyFont="1"/>
    <xf numFmtId="44" fontId="3" fillId="0" borderId="4" xfId="0" applyNumberFormat="1" applyFont="1" applyBorder="1" applyAlignment="1">
      <alignment horizontal="right" vertical="center" wrapText="1"/>
    </xf>
    <xf numFmtId="0" fontId="23" fillId="0" borderId="0" xfId="0" applyFont="1"/>
    <xf numFmtId="0" fontId="2" fillId="0" borderId="0" xfId="0" applyFont="1" applyAlignment="1">
      <alignment horizontal="center" vertical="center" wrapText="1"/>
    </xf>
    <xf numFmtId="0" fontId="1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center" vertical="center" wrapText="1"/>
    </xf>
    <xf numFmtId="0" fontId="2" fillId="0" borderId="0" xfId="0" applyFont="1" applyAlignment="1">
      <alignment horizontal="left" vertical="center"/>
    </xf>
    <xf numFmtId="0" fontId="6" fillId="0" borderId="4" xfId="0" applyFont="1" applyBorder="1" applyAlignment="1">
      <alignment horizontal="left" vertical="center" wrapText="1"/>
    </xf>
    <xf numFmtId="0" fontId="8" fillId="3" borderId="6"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5" xfId="0" applyFont="1" applyFill="1" applyBorder="1" applyAlignment="1">
      <alignment horizontal="center" vertical="center"/>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3" borderId="6"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5" xfId="0" applyFont="1" applyFill="1" applyBorder="1" applyAlignment="1">
      <alignment horizontal="center" vertical="center"/>
    </xf>
    <xf numFmtId="0" fontId="3" fillId="2"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8" fillId="3" borderId="4" xfId="0" applyFont="1" applyFill="1" applyBorder="1" applyAlignment="1">
      <alignment horizontal="center" vertical="center"/>
    </xf>
    <xf numFmtId="0" fontId="3" fillId="0" borderId="0" xfId="0" applyFont="1" applyAlignment="1">
      <alignment horizontal="left" vertical="center" wrapText="1"/>
    </xf>
    <xf numFmtId="0" fontId="2" fillId="0" borderId="0" xfId="0" applyFont="1" applyAlignment="1">
      <alignment horizontal="left" vertical="center" wrapText="1"/>
    </xf>
    <xf numFmtId="44" fontId="6" fillId="0" borderId="4" xfId="2" applyFont="1" applyBorder="1" applyAlignment="1">
      <alignment horizontal="right" vertical="center"/>
    </xf>
    <xf numFmtId="165" fontId="0" fillId="0" borderId="4" xfId="0" applyNumberFormat="1" applyBorder="1" applyAlignment="1">
      <alignment horizontal="right" vertical="center"/>
    </xf>
    <xf numFmtId="0" fontId="2" fillId="0" borderId="0" xfId="0" applyFont="1" applyAlignment="1">
      <alignment horizontal="right" vertical="center"/>
    </xf>
    <xf numFmtId="0" fontId="0" fillId="0" borderId="0" xfId="0" applyAlignment="1">
      <alignment horizontal="right" vertical="center"/>
    </xf>
  </cellXfs>
  <cellStyles count="6">
    <cellStyle name="Dziesiętny" xfId="1" builtinId="3"/>
    <cellStyle name="Dziesiętny 2" xfId="4" xr:uid="{FE4F7398-12C0-4E6A-BAEC-B657F13FAF03}"/>
    <cellStyle name="Excel Built-in Normal" xfId="5" xr:uid="{15506E1C-8D36-4BCF-BDB0-A37339132492}"/>
    <cellStyle name="Normalny" xfId="0" builtinId="0"/>
    <cellStyle name="Normalny 2 5 3" xfId="3" xr:uid="{7F2AC477-6034-44B6-BBB0-BF335CF0947A}"/>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145DA-9129-457B-B751-2B2F6B53043F}">
  <sheetPr>
    <pageSetUpPr fitToPage="1"/>
  </sheetPr>
  <dimension ref="A2:J36"/>
  <sheetViews>
    <sheetView zoomScale="120" zoomScaleNormal="120" workbookViewId="0">
      <selection activeCell="D38" sqref="D38"/>
    </sheetView>
  </sheetViews>
  <sheetFormatPr defaultRowHeight="15" x14ac:dyDescent="0.25"/>
  <cols>
    <col min="1" max="1" width="6.7109375" customWidth="1"/>
    <col min="2" max="2" width="14.42578125" customWidth="1"/>
    <col min="3" max="3" width="18.5703125" customWidth="1"/>
    <col min="4" max="4" width="57.5703125" customWidth="1"/>
    <col min="5" max="5" width="6.7109375" customWidth="1"/>
    <col min="6" max="6" width="9.28515625" customWidth="1"/>
    <col min="7" max="7" width="15.28515625" customWidth="1"/>
    <col min="8" max="8" width="6.7109375" customWidth="1"/>
    <col min="9" max="9" width="14.28515625" customWidth="1"/>
    <col min="10" max="10" width="36.42578125" customWidth="1"/>
  </cols>
  <sheetData>
    <row r="2" spans="1:10" ht="18" x14ac:dyDescent="0.25">
      <c r="A2" s="74" t="s">
        <v>10</v>
      </c>
      <c r="B2" s="74"/>
      <c r="C2" s="74"/>
      <c r="D2" s="74"/>
      <c r="E2" s="74"/>
      <c r="F2" s="74"/>
      <c r="G2" s="74"/>
      <c r="H2" s="74"/>
      <c r="I2" s="74"/>
      <c r="J2" s="74"/>
    </row>
    <row r="3" spans="1:10" ht="15.75" x14ac:dyDescent="0.25">
      <c r="A3" s="10"/>
      <c r="B3" s="10"/>
      <c r="C3" s="10"/>
      <c r="D3" s="10"/>
      <c r="E3" s="10"/>
      <c r="F3" s="10"/>
      <c r="G3" s="10"/>
      <c r="H3" s="10"/>
      <c r="I3" s="10"/>
      <c r="J3" s="10"/>
    </row>
    <row r="4" spans="1:10" ht="193.5" customHeight="1" x14ac:dyDescent="0.25">
      <c r="A4" s="5" t="s">
        <v>1</v>
      </c>
      <c r="B4" s="5" t="s">
        <v>2</v>
      </c>
      <c r="C4" s="5" t="s">
        <v>3</v>
      </c>
      <c r="D4" s="6" t="s">
        <v>4</v>
      </c>
      <c r="E4" s="7" t="s">
        <v>5</v>
      </c>
      <c r="F4" s="7" t="s">
        <v>6</v>
      </c>
      <c r="G4" s="7" t="s">
        <v>7</v>
      </c>
      <c r="H4" s="7" t="s">
        <v>8</v>
      </c>
      <c r="I4" s="8" t="s">
        <v>9</v>
      </c>
      <c r="J4" s="5" t="s">
        <v>64</v>
      </c>
    </row>
    <row r="5" spans="1:10" ht="63" x14ac:dyDescent="0.25">
      <c r="A5" s="11" t="s">
        <v>34</v>
      </c>
      <c r="B5" s="11"/>
      <c r="C5" s="11"/>
      <c r="D5" s="28" t="s">
        <v>13</v>
      </c>
      <c r="E5" s="29" t="s">
        <v>57</v>
      </c>
      <c r="F5" s="29">
        <v>1</v>
      </c>
      <c r="G5" s="11"/>
      <c r="H5" s="13"/>
      <c r="I5" s="33">
        <f>F5*G5</f>
        <v>0</v>
      </c>
      <c r="J5" s="14"/>
    </row>
    <row r="6" spans="1:10" ht="47.25" x14ac:dyDescent="0.25">
      <c r="A6" s="11" t="s">
        <v>35</v>
      </c>
      <c r="B6" s="11"/>
      <c r="C6" s="11"/>
      <c r="D6" s="28" t="s">
        <v>14</v>
      </c>
      <c r="E6" s="29" t="s">
        <v>57</v>
      </c>
      <c r="F6" s="29">
        <v>1</v>
      </c>
      <c r="G6" s="11"/>
      <c r="H6" s="13"/>
      <c r="I6" s="33">
        <f t="shared" ref="I6:I28" si="0">F6*G6</f>
        <v>0</v>
      </c>
      <c r="J6" s="14"/>
    </row>
    <row r="7" spans="1:10" ht="94.5" x14ac:dyDescent="0.25">
      <c r="A7" s="11" t="s">
        <v>36</v>
      </c>
      <c r="B7" s="11"/>
      <c r="C7" s="11"/>
      <c r="D7" s="28" t="s">
        <v>15</v>
      </c>
      <c r="E7" s="29" t="s">
        <v>57</v>
      </c>
      <c r="F7" s="29">
        <v>1</v>
      </c>
      <c r="G7" s="11"/>
      <c r="H7" s="13"/>
      <c r="I7" s="33">
        <f t="shared" si="0"/>
        <v>0</v>
      </c>
      <c r="J7" s="14"/>
    </row>
    <row r="8" spans="1:10" ht="47.25" x14ac:dyDescent="0.25">
      <c r="A8" s="11" t="s">
        <v>37</v>
      </c>
      <c r="B8" s="11"/>
      <c r="C8" s="11"/>
      <c r="D8" s="28" t="s">
        <v>16</v>
      </c>
      <c r="E8" s="29" t="s">
        <v>57</v>
      </c>
      <c r="F8" s="29">
        <v>1</v>
      </c>
      <c r="G8" s="11"/>
      <c r="H8" s="13"/>
      <c r="I8" s="33">
        <f t="shared" si="0"/>
        <v>0</v>
      </c>
      <c r="J8" s="14"/>
    </row>
    <row r="9" spans="1:10" ht="47.25" x14ac:dyDescent="0.25">
      <c r="A9" s="11" t="s">
        <v>38</v>
      </c>
      <c r="B9" s="11"/>
      <c r="C9" s="11"/>
      <c r="D9" s="21" t="s">
        <v>17</v>
      </c>
      <c r="E9" s="29" t="s">
        <v>57</v>
      </c>
      <c r="F9" s="29">
        <v>20</v>
      </c>
      <c r="G9" s="11"/>
      <c r="H9" s="13"/>
      <c r="I9" s="33">
        <f t="shared" si="0"/>
        <v>0</v>
      </c>
      <c r="J9" s="14"/>
    </row>
    <row r="10" spans="1:10" ht="31.5" x14ac:dyDescent="0.25">
      <c r="A10" s="11" t="s">
        <v>39</v>
      </c>
      <c r="B10" s="11"/>
      <c r="C10" s="11"/>
      <c r="D10" s="21" t="s">
        <v>18</v>
      </c>
      <c r="E10" s="29" t="s">
        <v>57</v>
      </c>
      <c r="F10" s="30">
        <v>20</v>
      </c>
      <c r="G10" s="15"/>
      <c r="H10" s="13"/>
      <c r="I10" s="33">
        <f t="shared" si="0"/>
        <v>0</v>
      </c>
      <c r="J10" s="14"/>
    </row>
    <row r="11" spans="1:10" ht="47.25" x14ac:dyDescent="0.25">
      <c r="A11" s="11" t="s">
        <v>40</v>
      </c>
      <c r="B11" s="11"/>
      <c r="C11" s="11"/>
      <c r="D11" s="21" t="s">
        <v>19</v>
      </c>
      <c r="E11" s="29" t="s">
        <v>57</v>
      </c>
      <c r="F11" s="30">
        <v>20</v>
      </c>
      <c r="G11" s="11"/>
      <c r="H11" s="13"/>
      <c r="I11" s="33">
        <f t="shared" si="0"/>
        <v>0</v>
      </c>
      <c r="J11" s="14"/>
    </row>
    <row r="12" spans="1:10" ht="47.25" x14ac:dyDescent="0.25">
      <c r="A12" s="11" t="s">
        <v>41</v>
      </c>
      <c r="B12" s="15"/>
      <c r="C12" s="15"/>
      <c r="D12" s="23" t="s">
        <v>20</v>
      </c>
      <c r="E12" s="29" t="s">
        <v>57</v>
      </c>
      <c r="F12" s="30">
        <v>20</v>
      </c>
      <c r="G12" s="15"/>
      <c r="H12" s="16"/>
      <c r="I12" s="33">
        <f t="shared" si="0"/>
        <v>0</v>
      </c>
      <c r="J12" s="14"/>
    </row>
    <row r="13" spans="1:10" ht="31.5" x14ac:dyDescent="0.25">
      <c r="A13" s="11" t="s">
        <v>42</v>
      </c>
      <c r="B13" s="11"/>
      <c r="C13" s="11"/>
      <c r="D13" s="21" t="s">
        <v>21</v>
      </c>
      <c r="E13" s="29" t="s">
        <v>57</v>
      </c>
      <c r="F13" s="29">
        <v>20</v>
      </c>
      <c r="G13" s="11"/>
      <c r="H13" s="13"/>
      <c r="I13" s="33">
        <f t="shared" si="0"/>
        <v>0</v>
      </c>
      <c r="J13" s="14"/>
    </row>
    <row r="14" spans="1:10" ht="63" x14ac:dyDescent="0.25">
      <c r="A14" s="11" t="s">
        <v>43</v>
      </c>
      <c r="B14" s="11"/>
      <c r="C14" s="11"/>
      <c r="D14" s="21" t="s">
        <v>22</v>
      </c>
      <c r="E14" s="29" t="s">
        <v>57</v>
      </c>
      <c r="F14" s="29">
        <v>50</v>
      </c>
      <c r="G14" s="11"/>
      <c r="H14" s="13"/>
      <c r="I14" s="33">
        <f t="shared" si="0"/>
        <v>0</v>
      </c>
      <c r="J14" s="14"/>
    </row>
    <row r="15" spans="1:10" ht="31.5" x14ac:dyDescent="0.25">
      <c r="A15" s="11" t="s">
        <v>44</v>
      </c>
      <c r="B15" s="11"/>
      <c r="C15" s="11"/>
      <c r="D15" s="21" t="s">
        <v>23</v>
      </c>
      <c r="E15" s="29" t="s">
        <v>57</v>
      </c>
      <c r="F15" s="29">
        <v>20</v>
      </c>
      <c r="G15" s="11"/>
      <c r="H15" s="13"/>
      <c r="I15" s="33">
        <f t="shared" si="0"/>
        <v>0</v>
      </c>
      <c r="J15" s="14"/>
    </row>
    <row r="16" spans="1:10" ht="31.5" x14ac:dyDescent="0.25">
      <c r="A16" s="11" t="s">
        <v>45</v>
      </c>
      <c r="B16" s="11"/>
      <c r="C16" s="11"/>
      <c r="D16" s="21" t="s">
        <v>24</v>
      </c>
      <c r="E16" s="29" t="s">
        <v>57</v>
      </c>
      <c r="F16" s="29">
        <v>80</v>
      </c>
      <c r="G16" s="11"/>
      <c r="H16" s="13"/>
      <c r="I16" s="33">
        <f t="shared" si="0"/>
        <v>0</v>
      </c>
      <c r="J16" s="14"/>
    </row>
    <row r="17" spans="1:10" ht="47.25" x14ac:dyDescent="0.25">
      <c r="A17" s="11" t="s">
        <v>46</v>
      </c>
      <c r="B17" s="11"/>
      <c r="C17" s="11"/>
      <c r="D17" s="21" t="s">
        <v>19</v>
      </c>
      <c r="E17" s="29" t="s">
        <v>57</v>
      </c>
      <c r="F17" s="29">
        <v>20</v>
      </c>
      <c r="G17" s="11"/>
      <c r="H17" s="13"/>
      <c r="I17" s="33">
        <f t="shared" si="0"/>
        <v>0</v>
      </c>
      <c r="J17" s="14"/>
    </row>
    <row r="18" spans="1:10" ht="31.5" x14ac:dyDescent="0.25">
      <c r="A18" s="11" t="s">
        <v>47</v>
      </c>
      <c r="B18" s="17"/>
      <c r="C18" s="17"/>
      <c r="D18" s="24" t="s">
        <v>25</v>
      </c>
      <c r="E18" s="29" t="s">
        <v>57</v>
      </c>
      <c r="F18" s="31">
        <v>80</v>
      </c>
      <c r="G18" s="17"/>
      <c r="H18" s="18"/>
      <c r="I18" s="33">
        <f t="shared" si="0"/>
        <v>0</v>
      </c>
      <c r="J18" s="14"/>
    </row>
    <row r="19" spans="1:10" ht="15.75" x14ac:dyDescent="0.25">
      <c r="A19" s="11" t="s">
        <v>48</v>
      </c>
      <c r="B19" s="19"/>
      <c r="C19" s="19"/>
      <c r="D19" s="25" t="s">
        <v>26</v>
      </c>
      <c r="E19" s="29" t="s">
        <v>57</v>
      </c>
      <c r="F19" s="32">
        <v>20</v>
      </c>
      <c r="G19" s="19"/>
      <c r="H19" s="20"/>
      <c r="I19" s="33">
        <f t="shared" si="0"/>
        <v>0</v>
      </c>
      <c r="J19" s="14"/>
    </row>
    <row r="20" spans="1:10" ht="15.75" x14ac:dyDescent="0.25">
      <c r="A20" s="22" t="s">
        <v>49</v>
      </c>
      <c r="B20" s="19"/>
      <c r="C20" s="19"/>
      <c r="D20" s="35" t="s">
        <v>27</v>
      </c>
      <c r="E20" s="29" t="s">
        <v>57</v>
      </c>
      <c r="F20" s="32">
        <v>20</v>
      </c>
      <c r="G20" s="19"/>
      <c r="H20" s="20"/>
      <c r="I20" s="33">
        <f t="shared" si="0"/>
        <v>0</v>
      </c>
      <c r="J20" s="14"/>
    </row>
    <row r="21" spans="1:10" ht="94.5" x14ac:dyDescent="0.25">
      <c r="A21" s="22" t="s">
        <v>50</v>
      </c>
      <c r="B21" s="19"/>
      <c r="C21" s="19"/>
      <c r="D21" s="26" t="s">
        <v>28</v>
      </c>
      <c r="E21" s="29" t="s">
        <v>57</v>
      </c>
      <c r="F21" s="29">
        <v>150</v>
      </c>
      <c r="G21" s="11"/>
      <c r="H21" s="13"/>
      <c r="I21" s="33">
        <f t="shared" si="0"/>
        <v>0</v>
      </c>
      <c r="J21" s="14"/>
    </row>
    <row r="22" spans="1:10" ht="94.5" x14ac:dyDescent="0.25">
      <c r="A22" s="11" t="s">
        <v>51</v>
      </c>
      <c r="B22" s="36"/>
      <c r="C22" s="36"/>
      <c r="D22" s="21" t="s">
        <v>29</v>
      </c>
      <c r="E22" s="29" t="s">
        <v>57</v>
      </c>
      <c r="F22" s="29">
        <v>150</v>
      </c>
      <c r="G22" s="11"/>
      <c r="H22" s="13"/>
      <c r="I22" s="33">
        <f t="shared" si="0"/>
        <v>0</v>
      </c>
      <c r="J22" s="14"/>
    </row>
    <row r="23" spans="1:10" ht="31.5" x14ac:dyDescent="0.25">
      <c r="A23" s="22" t="s">
        <v>52</v>
      </c>
      <c r="B23" s="19"/>
      <c r="C23" s="19"/>
      <c r="D23" s="26" t="s">
        <v>30</v>
      </c>
      <c r="E23" s="29" t="s">
        <v>57</v>
      </c>
      <c r="F23" s="29">
        <v>50</v>
      </c>
      <c r="G23" s="11"/>
      <c r="H23" s="13"/>
      <c r="I23" s="33">
        <f t="shared" si="0"/>
        <v>0</v>
      </c>
      <c r="J23" s="14"/>
    </row>
    <row r="24" spans="1:10" ht="31.5" x14ac:dyDescent="0.25">
      <c r="A24" s="22" t="s">
        <v>53</v>
      </c>
      <c r="B24" s="19"/>
      <c r="C24" s="19"/>
      <c r="D24" s="27" t="s">
        <v>31</v>
      </c>
      <c r="E24" s="29" t="s">
        <v>57</v>
      </c>
      <c r="F24" s="29">
        <v>100</v>
      </c>
      <c r="G24" s="11"/>
      <c r="H24" s="13"/>
      <c r="I24" s="33">
        <f t="shared" si="0"/>
        <v>0</v>
      </c>
      <c r="J24" s="14"/>
    </row>
    <row r="25" spans="1:10" ht="141.75" x14ac:dyDescent="0.25">
      <c r="A25" s="22" t="s">
        <v>54</v>
      </c>
      <c r="B25" s="19"/>
      <c r="C25" s="19"/>
      <c r="D25" s="26" t="s">
        <v>32</v>
      </c>
      <c r="E25" s="29" t="s">
        <v>57</v>
      </c>
      <c r="F25" s="29">
        <v>150</v>
      </c>
      <c r="G25" s="11"/>
      <c r="H25" s="13"/>
      <c r="I25" s="33">
        <f t="shared" si="0"/>
        <v>0</v>
      </c>
      <c r="J25" s="14"/>
    </row>
    <row r="26" spans="1:10" ht="31.5" x14ac:dyDescent="0.25">
      <c r="A26" s="22" t="s">
        <v>55</v>
      </c>
      <c r="B26" s="19"/>
      <c r="C26" s="19"/>
      <c r="D26" s="26" t="s">
        <v>0</v>
      </c>
      <c r="E26" s="29" t="s">
        <v>57</v>
      </c>
      <c r="F26" s="29">
        <v>1</v>
      </c>
      <c r="G26" s="11"/>
      <c r="H26" s="13"/>
      <c r="I26" s="33">
        <f t="shared" si="0"/>
        <v>0</v>
      </c>
      <c r="J26" s="14"/>
    </row>
    <row r="27" spans="1:10" ht="110.25" x14ac:dyDescent="0.25">
      <c r="A27" s="22" t="s">
        <v>56</v>
      </c>
      <c r="B27" s="19"/>
      <c r="C27" s="19"/>
      <c r="D27" s="26" t="s">
        <v>33</v>
      </c>
      <c r="E27" s="29" t="s">
        <v>57</v>
      </c>
      <c r="F27" s="29">
        <v>30</v>
      </c>
      <c r="G27" s="12"/>
      <c r="H27" s="13"/>
      <c r="I27" s="33">
        <f t="shared" si="0"/>
        <v>0</v>
      </c>
      <c r="J27" s="14"/>
    </row>
    <row r="28" spans="1:10" ht="15.75" x14ac:dyDescent="0.25">
      <c r="A28" s="1"/>
      <c r="B28" s="1"/>
      <c r="C28" s="1"/>
      <c r="D28" s="2"/>
      <c r="E28" s="1"/>
      <c r="F28" s="3"/>
      <c r="G28" s="1"/>
      <c r="H28" s="4"/>
      <c r="I28" s="33">
        <f t="shared" si="0"/>
        <v>0</v>
      </c>
    </row>
    <row r="29" spans="1:10" x14ac:dyDescent="0.25">
      <c r="A29" s="1"/>
      <c r="B29" s="1"/>
      <c r="C29" s="1"/>
      <c r="D29" s="2"/>
      <c r="E29" s="1"/>
      <c r="F29" s="3"/>
      <c r="G29" s="1"/>
      <c r="H29" s="4"/>
    </row>
    <row r="30" spans="1:10" x14ac:dyDescent="0.25">
      <c r="A30" s="9"/>
      <c r="B30" s="9"/>
      <c r="C30" s="9"/>
      <c r="D30" s="9"/>
      <c r="E30" s="9"/>
      <c r="F30" s="9"/>
      <c r="G30" s="9"/>
      <c r="H30" s="9"/>
    </row>
    <row r="31" spans="1:10" ht="16.5" x14ac:dyDescent="0.25">
      <c r="A31" s="75" t="s">
        <v>11</v>
      </c>
      <c r="B31" s="76"/>
      <c r="C31" s="76"/>
      <c r="D31" s="76"/>
      <c r="E31" s="76"/>
      <c r="F31" s="76"/>
      <c r="G31" s="76"/>
      <c r="H31" s="76"/>
      <c r="I31" s="76"/>
      <c r="J31" s="76"/>
    </row>
    <row r="32" spans="1:10" ht="53.25" customHeight="1" x14ac:dyDescent="0.25">
      <c r="A32" s="73" t="s">
        <v>58</v>
      </c>
      <c r="B32" s="73"/>
      <c r="C32" s="73"/>
      <c r="D32" s="73"/>
      <c r="E32" s="73"/>
      <c r="F32" s="73"/>
      <c r="G32" s="73"/>
      <c r="H32" s="73"/>
      <c r="I32" s="73"/>
      <c r="J32" s="73"/>
    </row>
    <row r="33" spans="1:10" ht="25.5" customHeight="1" x14ac:dyDescent="0.25">
      <c r="A33" s="77" t="s">
        <v>107</v>
      </c>
      <c r="B33" s="77"/>
      <c r="C33" s="77"/>
      <c r="D33" s="77"/>
      <c r="E33" s="77"/>
      <c r="F33" s="77"/>
      <c r="G33" s="77"/>
      <c r="H33" s="77"/>
      <c r="I33" s="77"/>
      <c r="J33" s="77"/>
    </row>
    <row r="34" spans="1:10" ht="62.25" customHeight="1" x14ac:dyDescent="0.25">
      <c r="A34" s="77" t="s">
        <v>127</v>
      </c>
      <c r="B34" s="77"/>
      <c r="C34" s="77"/>
      <c r="D34" s="77"/>
      <c r="E34" s="77"/>
      <c r="F34" s="77"/>
      <c r="G34" s="77"/>
      <c r="H34" s="77"/>
      <c r="I34" s="77"/>
      <c r="J34" s="77"/>
    </row>
    <row r="35" spans="1:10" ht="45.75" customHeight="1" x14ac:dyDescent="0.25">
      <c r="A35" s="73" t="s">
        <v>12</v>
      </c>
      <c r="B35" s="73"/>
      <c r="C35" s="73"/>
      <c r="D35" s="73"/>
      <c r="E35" s="73"/>
      <c r="F35" s="73"/>
      <c r="G35" s="73"/>
      <c r="H35" s="73"/>
      <c r="I35" s="73"/>
      <c r="J35" s="73"/>
    </row>
    <row r="36" spans="1:10" ht="15.75" x14ac:dyDescent="0.25">
      <c r="A36" s="34"/>
      <c r="B36" s="34"/>
      <c r="C36" s="34"/>
      <c r="D36" s="34"/>
      <c r="E36" s="34"/>
      <c r="F36" s="34"/>
      <c r="G36" s="34"/>
      <c r="H36" s="34"/>
      <c r="I36" s="34"/>
      <c r="J36" s="34"/>
    </row>
  </sheetData>
  <mergeCells count="6">
    <mergeCell ref="A32:J32"/>
    <mergeCell ref="A2:J2"/>
    <mergeCell ref="A31:J31"/>
    <mergeCell ref="A33:J33"/>
    <mergeCell ref="A35:J35"/>
    <mergeCell ref="A34:J34"/>
  </mergeCells>
  <phoneticPr fontId="9" type="noConversion"/>
  <printOptions horizontalCentered="1"/>
  <pageMargins left="0.23622047244094491" right="0.23622047244094491" top="0.74803149606299213" bottom="0.74803149606299213" header="0.31496062992125984" footer="0.31496062992125984"/>
  <pageSetup paperSize="9" scale="76" fitToHeight="0" orientation="landscape" r:id="rId1"/>
  <headerFooter>
    <oddHeader>&amp;L&amp;"Arial Narrow,Pogrubiony"&amp;12EZ/227/2022/AŁD&amp;C&amp;"Arial Narrow,Pogrubiony"&amp;12FORMULARZ ASORTYMENTOWO - CENOWY &amp;R&amp;"Arial Narrow,Pogrubiony"&amp;12ZAŁĄCZNIK NR 2 DO SWZ
ZAŁĄCZNIK NR .... DO UMOWY</oddHeader>
    <oddFooter>Strona &amp;P z &amp;N</oddFooter>
  </headerFooter>
  <rowBreaks count="1" manualBreakCount="1">
    <brk id="14"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937A1-5C2B-4CEE-863F-C25426F2FF9D}">
  <dimension ref="A2:K29"/>
  <sheetViews>
    <sheetView view="pageBreakPreview" zoomScale="60" zoomScaleNormal="120" workbookViewId="0">
      <selection activeCell="J37" sqref="J37"/>
    </sheetView>
  </sheetViews>
  <sheetFormatPr defaultRowHeight="15" x14ac:dyDescent="0.25"/>
  <cols>
    <col min="1" max="1" width="5.140625" customWidth="1"/>
    <col min="2" max="2" width="13" customWidth="1"/>
    <col min="3" max="3" width="21.85546875" customWidth="1"/>
    <col min="4" max="4" width="15" customWidth="1"/>
    <col min="5" max="5" width="44.42578125" customWidth="1"/>
    <col min="8" max="8" width="15.7109375" customWidth="1"/>
    <col min="10" max="10" width="13.85546875" customWidth="1"/>
    <col min="11" max="11" width="45.85546875" customWidth="1"/>
  </cols>
  <sheetData>
    <row r="2" spans="1:11" ht="18" x14ac:dyDescent="0.25">
      <c r="A2" s="74" t="s">
        <v>108</v>
      </c>
      <c r="B2" s="74"/>
      <c r="C2" s="74"/>
      <c r="D2" s="74"/>
      <c r="E2" s="74"/>
      <c r="F2" s="74"/>
      <c r="G2" s="74"/>
      <c r="H2" s="74"/>
      <c r="I2" s="74"/>
      <c r="J2" s="74"/>
      <c r="K2" s="74"/>
    </row>
    <row r="4" spans="1:11" ht="160.5" customHeight="1" x14ac:dyDescent="0.25">
      <c r="A4" s="5" t="s">
        <v>1</v>
      </c>
      <c r="B4" s="5" t="s">
        <v>2</v>
      </c>
      <c r="C4" s="5" t="s">
        <v>3</v>
      </c>
      <c r="D4" s="60" t="s">
        <v>75</v>
      </c>
      <c r="E4" s="60" t="s">
        <v>105</v>
      </c>
      <c r="F4" s="60" t="s">
        <v>76</v>
      </c>
      <c r="G4" s="60" t="s">
        <v>77</v>
      </c>
      <c r="H4" s="7" t="s">
        <v>7</v>
      </c>
      <c r="I4" s="7" t="s">
        <v>8</v>
      </c>
      <c r="J4" s="8" t="s">
        <v>9</v>
      </c>
      <c r="K4" s="5" t="s">
        <v>64</v>
      </c>
    </row>
    <row r="5" spans="1:11" ht="157.5" x14ac:dyDescent="0.25">
      <c r="A5" s="22" t="s">
        <v>34</v>
      </c>
      <c r="B5" s="19"/>
      <c r="C5" s="19"/>
      <c r="D5" s="65" t="s">
        <v>78</v>
      </c>
      <c r="E5" s="40" t="s">
        <v>79</v>
      </c>
      <c r="F5" s="62">
        <v>10</v>
      </c>
      <c r="G5" s="62" t="s">
        <v>57</v>
      </c>
      <c r="H5" s="19"/>
      <c r="I5" s="63"/>
      <c r="J5" s="64">
        <f>H5*F5</f>
        <v>0</v>
      </c>
      <c r="K5" s="62"/>
    </row>
    <row r="6" spans="1:11" ht="78.75" x14ac:dyDescent="0.25">
      <c r="A6" s="22" t="s">
        <v>35</v>
      </c>
      <c r="B6" s="62"/>
      <c r="C6" s="62"/>
      <c r="D6" s="65" t="s">
        <v>80</v>
      </c>
      <c r="E6" s="40" t="s">
        <v>81</v>
      </c>
      <c r="F6" s="62">
        <v>40</v>
      </c>
      <c r="G6" s="62" t="s">
        <v>57</v>
      </c>
      <c r="H6" s="62"/>
      <c r="I6" s="62"/>
      <c r="J6" s="64">
        <f t="shared" ref="J6:J23" si="0">H6*F6</f>
        <v>0</v>
      </c>
      <c r="K6" s="62"/>
    </row>
    <row r="7" spans="1:11" ht="78.75" x14ac:dyDescent="0.25">
      <c r="A7" s="22" t="s">
        <v>36</v>
      </c>
      <c r="B7" s="62"/>
      <c r="C7" s="62"/>
      <c r="D7" s="65" t="s">
        <v>82</v>
      </c>
      <c r="E7" s="40" t="s">
        <v>83</v>
      </c>
      <c r="F7" s="62">
        <v>10</v>
      </c>
      <c r="G7" s="62" t="s">
        <v>57</v>
      </c>
      <c r="H7" s="62"/>
      <c r="I7" s="62"/>
      <c r="J7" s="64">
        <f t="shared" si="0"/>
        <v>0</v>
      </c>
      <c r="K7" s="62"/>
    </row>
    <row r="8" spans="1:11" ht="60" customHeight="1" x14ac:dyDescent="0.25">
      <c r="A8" s="22" t="s">
        <v>37</v>
      </c>
      <c r="B8" s="62"/>
      <c r="C8" s="62"/>
      <c r="D8" s="65" t="s">
        <v>84</v>
      </c>
      <c r="E8" s="79" t="s">
        <v>85</v>
      </c>
      <c r="F8" s="62">
        <v>15</v>
      </c>
      <c r="G8" s="62" t="s">
        <v>57</v>
      </c>
      <c r="H8" s="62"/>
      <c r="I8" s="62"/>
      <c r="J8" s="64">
        <f t="shared" si="0"/>
        <v>0</v>
      </c>
      <c r="K8" s="62"/>
    </row>
    <row r="9" spans="1:11" ht="47.25" x14ac:dyDescent="0.25">
      <c r="A9" s="22" t="s">
        <v>38</v>
      </c>
      <c r="B9" s="62"/>
      <c r="C9" s="62"/>
      <c r="D9" s="65" t="s">
        <v>86</v>
      </c>
      <c r="E9" s="79"/>
      <c r="F9" s="62">
        <v>15</v>
      </c>
      <c r="G9" s="62" t="s">
        <v>57</v>
      </c>
      <c r="H9" s="62"/>
      <c r="I9" s="62"/>
      <c r="J9" s="64">
        <f t="shared" si="0"/>
        <v>0</v>
      </c>
      <c r="K9" s="62"/>
    </row>
    <row r="10" spans="1:11" ht="47.25" x14ac:dyDescent="0.25">
      <c r="A10" s="22" t="s">
        <v>39</v>
      </c>
      <c r="B10" s="62"/>
      <c r="C10" s="62"/>
      <c r="D10" s="65" t="s">
        <v>87</v>
      </c>
      <c r="E10" s="79"/>
      <c r="F10" s="62">
        <v>10</v>
      </c>
      <c r="G10" s="62" t="s">
        <v>57</v>
      </c>
      <c r="H10" s="62"/>
      <c r="I10" s="62"/>
      <c r="J10" s="64">
        <f t="shared" si="0"/>
        <v>0</v>
      </c>
      <c r="K10" s="62"/>
    </row>
    <row r="11" spans="1:11" ht="75.75" customHeight="1" x14ac:dyDescent="0.25">
      <c r="A11" s="22" t="s">
        <v>40</v>
      </c>
      <c r="B11" s="62"/>
      <c r="C11" s="62"/>
      <c r="D11" s="65" t="s">
        <v>88</v>
      </c>
      <c r="E11" s="40" t="s">
        <v>89</v>
      </c>
      <c r="F11" s="62">
        <v>120</v>
      </c>
      <c r="G11" s="62" t="s">
        <v>57</v>
      </c>
      <c r="H11" s="62"/>
      <c r="I11" s="62"/>
      <c r="J11" s="64">
        <f t="shared" si="0"/>
        <v>0</v>
      </c>
      <c r="K11" s="62"/>
    </row>
    <row r="12" spans="1:11" ht="63" x14ac:dyDescent="0.25">
      <c r="A12" s="22" t="s">
        <v>41</v>
      </c>
      <c r="B12" s="62"/>
      <c r="C12" s="62"/>
      <c r="D12" s="65" t="s">
        <v>90</v>
      </c>
      <c r="E12" s="40" t="s">
        <v>91</v>
      </c>
      <c r="F12" s="62">
        <v>80</v>
      </c>
      <c r="G12" s="62" t="s">
        <v>57</v>
      </c>
      <c r="H12" s="62"/>
      <c r="I12" s="62"/>
      <c r="J12" s="64">
        <f t="shared" si="0"/>
        <v>0</v>
      </c>
      <c r="K12" s="62"/>
    </row>
    <row r="13" spans="1:11" ht="63" x14ac:dyDescent="0.25">
      <c r="A13" s="22" t="s">
        <v>42</v>
      </c>
      <c r="B13" s="62"/>
      <c r="C13" s="62"/>
      <c r="D13" s="65" t="s">
        <v>92</v>
      </c>
      <c r="E13" s="40" t="s">
        <v>93</v>
      </c>
      <c r="F13" s="62">
        <v>40</v>
      </c>
      <c r="G13" s="62" t="s">
        <v>57</v>
      </c>
      <c r="H13" s="62"/>
      <c r="I13" s="62"/>
      <c r="J13" s="64">
        <f t="shared" si="0"/>
        <v>0</v>
      </c>
      <c r="K13" s="62"/>
    </row>
    <row r="14" spans="1:11" ht="126" x14ac:dyDescent="0.25">
      <c r="A14" s="22" t="s">
        <v>43</v>
      </c>
      <c r="B14" s="62"/>
      <c r="C14" s="62"/>
      <c r="D14" s="65" t="s">
        <v>94</v>
      </c>
      <c r="E14" s="40" t="s">
        <v>95</v>
      </c>
      <c r="F14" s="62">
        <v>8</v>
      </c>
      <c r="G14" s="62" t="s">
        <v>57</v>
      </c>
      <c r="H14" s="62"/>
      <c r="I14" s="62"/>
      <c r="J14" s="64">
        <f t="shared" si="0"/>
        <v>0</v>
      </c>
      <c r="K14" s="62"/>
    </row>
    <row r="15" spans="1:11" ht="126" x14ac:dyDescent="0.25">
      <c r="A15" s="22" t="s">
        <v>44</v>
      </c>
      <c r="B15" s="62"/>
      <c r="C15" s="62"/>
      <c r="D15" s="65" t="s">
        <v>96</v>
      </c>
      <c r="E15" s="40" t="s">
        <v>97</v>
      </c>
      <c r="F15" s="62">
        <v>8</v>
      </c>
      <c r="G15" s="62" t="s">
        <v>57</v>
      </c>
      <c r="H15" s="62"/>
      <c r="I15" s="62"/>
      <c r="J15" s="64">
        <f t="shared" si="0"/>
        <v>0</v>
      </c>
      <c r="K15" s="62"/>
    </row>
    <row r="16" spans="1:11" ht="110.25" x14ac:dyDescent="0.25">
      <c r="A16" s="22" t="s">
        <v>45</v>
      </c>
      <c r="B16" s="62"/>
      <c r="C16" s="62"/>
      <c r="D16" s="65" t="s">
        <v>98</v>
      </c>
      <c r="E16" s="40" t="s">
        <v>99</v>
      </c>
      <c r="F16" s="62">
        <v>4</v>
      </c>
      <c r="G16" s="62" t="s">
        <v>57</v>
      </c>
      <c r="H16" s="62"/>
      <c r="I16" s="62"/>
      <c r="J16" s="64">
        <f t="shared" si="0"/>
        <v>0</v>
      </c>
      <c r="K16" s="62"/>
    </row>
    <row r="17" spans="1:11" ht="78.75" x14ac:dyDescent="0.25">
      <c r="A17" s="22" t="s">
        <v>46</v>
      </c>
      <c r="B17" s="62"/>
      <c r="C17" s="62"/>
      <c r="D17" s="65" t="s">
        <v>80</v>
      </c>
      <c r="E17" s="40" t="s">
        <v>81</v>
      </c>
      <c r="F17" s="62">
        <v>110</v>
      </c>
      <c r="G17" s="62" t="s">
        <v>57</v>
      </c>
      <c r="H17" s="62"/>
      <c r="I17" s="62"/>
      <c r="J17" s="64">
        <f t="shared" si="0"/>
        <v>0</v>
      </c>
      <c r="K17" s="62"/>
    </row>
    <row r="18" spans="1:11" ht="78.75" x14ac:dyDescent="0.25">
      <c r="A18" s="22" t="s">
        <v>47</v>
      </c>
      <c r="B18" s="62"/>
      <c r="C18" s="62"/>
      <c r="D18" s="65" t="s">
        <v>82</v>
      </c>
      <c r="E18" s="40" t="s">
        <v>83</v>
      </c>
      <c r="F18" s="62">
        <v>20</v>
      </c>
      <c r="G18" s="62" t="s">
        <v>57</v>
      </c>
      <c r="H18" s="62"/>
      <c r="I18" s="62"/>
      <c r="J18" s="64">
        <f t="shared" si="0"/>
        <v>0</v>
      </c>
      <c r="K18" s="62"/>
    </row>
    <row r="19" spans="1:11" ht="47.25" x14ac:dyDescent="0.25">
      <c r="A19" s="22" t="s">
        <v>48</v>
      </c>
      <c r="B19" s="62"/>
      <c r="C19" s="62"/>
      <c r="D19" s="65" t="s">
        <v>100</v>
      </c>
      <c r="E19" s="61" t="s">
        <v>101</v>
      </c>
      <c r="F19" s="62">
        <v>6</v>
      </c>
      <c r="G19" s="62" t="s">
        <v>57</v>
      </c>
      <c r="H19" s="62"/>
      <c r="I19" s="62"/>
      <c r="J19" s="64">
        <f t="shared" si="0"/>
        <v>0</v>
      </c>
      <c r="K19" s="62"/>
    </row>
    <row r="20" spans="1:11" ht="78.75" x14ac:dyDescent="0.25">
      <c r="A20" s="22" t="s">
        <v>49</v>
      </c>
      <c r="B20" s="62"/>
      <c r="C20" s="62"/>
      <c r="D20" s="65" t="s">
        <v>80</v>
      </c>
      <c r="E20" s="40" t="s">
        <v>102</v>
      </c>
      <c r="F20" s="62">
        <v>45</v>
      </c>
      <c r="G20" s="62" t="s">
        <v>57</v>
      </c>
      <c r="H20" s="62"/>
      <c r="I20" s="62"/>
      <c r="J20" s="64">
        <f t="shared" si="0"/>
        <v>0</v>
      </c>
      <c r="K20" s="62"/>
    </row>
    <row r="21" spans="1:11" ht="94.5" x14ac:dyDescent="0.25">
      <c r="A21" s="22" t="s">
        <v>50</v>
      </c>
      <c r="B21" s="62"/>
      <c r="C21" s="62"/>
      <c r="D21" s="65" t="s">
        <v>103</v>
      </c>
      <c r="E21" s="61" t="s">
        <v>104</v>
      </c>
      <c r="F21" s="62">
        <v>20</v>
      </c>
      <c r="G21" s="62" t="s">
        <v>57</v>
      </c>
      <c r="H21" s="62"/>
      <c r="I21" s="62"/>
      <c r="J21" s="64">
        <f t="shared" si="0"/>
        <v>0</v>
      </c>
      <c r="K21" s="62"/>
    </row>
    <row r="22" spans="1:11" ht="78.75" x14ac:dyDescent="0.25">
      <c r="A22" s="22" t="s">
        <v>51</v>
      </c>
      <c r="B22" s="62"/>
      <c r="C22" s="62"/>
      <c r="D22" s="65" t="s">
        <v>80</v>
      </c>
      <c r="E22" s="40" t="s">
        <v>81</v>
      </c>
      <c r="F22" s="62">
        <v>100</v>
      </c>
      <c r="G22" s="62" t="s">
        <v>57</v>
      </c>
      <c r="H22" s="62"/>
      <c r="I22" s="62"/>
      <c r="J22" s="64">
        <f t="shared" si="0"/>
        <v>0</v>
      </c>
      <c r="K22" s="62"/>
    </row>
    <row r="23" spans="1:11" ht="78.75" x14ac:dyDescent="0.25">
      <c r="A23" s="22" t="s">
        <v>52</v>
      </c>
      <c r="B23" s="62"/>
      <c r="C23" s="62"/>
      <c r="D23" s="65" t="s">
        <v>82</v>
      </c>
      <c r="E23" s="40" t="s">
        <v>83</v>
      </c>
      <c r="F23" s="62">
        <v>20</v>
      </c>
      <c r="G23" s="62" t="s">
        <v>57</v>
      </c>
      <c r="H23" s="62"/>
      <c r="I23" s="62"/>
      <c r="J23" s="64">
        <f t="shared" si="0"/>
        <v>0</v>
      </c>
      <c r="K23" s="62"/>
    </row>
    <row r="24" spans="1:11" x14ac:dyDescent="0.25">
      <c r="J24" s="66">
        <f>SUM(J5:J23)</f>
        <v>0</v>
      </c>
    </row>
    <row r="26" spans="1:11" ht="15.75" x14ac:dyDescent="0.25">
      <c r="A26" s="78" t="s">
        <v>11</v>
      </c>
      <c r="B26" s="78"/>
      <c r="C26" s="78"/>
      <c r="D26" s="78"/>
      <c r="E26" s="78"/>
      <c r="F26" s="78"/>
      <c r="G26" s="78"/>
      <c r="H26" s="78"/>
      <c r="I26" s="78"/>
      <c r="J26" s="78"/>
      <c r="K26" s="78"/>
    </row>
    <row r="27" spans="1:11" ht="38.25" customHeight="1" x14ac:dyDescent="0.25">
      <c r="A27" s="73" t="s">
        <v>106</v>
      </c>
      <c r="B27" s="73"/>
      <c r="C27" s="73"/>
      <c r="D27" s="73"/>
      <c r="E27" s="73"/>
      <c r="F27" s="73"/>
      <c r="G27" s="73"/>
      <c r="H27" s="73"/>
      <c r="I27" s="73"/>
      <c r="J27" s="73"/>
      <c r="K27" s="73"/>
    </row>
    <row r="28" spans="1:11" ht="52.5" customHeight="1" x14ac:dyDescent="0.25">
      <c r="A28" s="77" t="s">
        <v>70</v>
      </c>
      <c r="B28" s="77"/>
      <c r="C28" s="77"/>
      <c r="D28" s="77"/>
      <c r="E28" s="77"/>
      <c r="F28" s="77"/>
      <c r="G28" s="77"/>
      <c r="H28" s="77"/>
      <c r="I28" s="77"/>
      <c r="J28" s="77"/>
      <c r="K28" s="77"/>
    </row>
    <row r="29" spans="1:11" ht="33" customHeight="1" x14ac:dyDescent="0.25">
      <c r="A29" s="73" t="s">
        <v>12</v>
      </c>
      <c r="B29" s="73"/>
      <c r="C29" s="73"/>
      <c r="D29" s="73"/>
      <c r="E29" s="73"/>
      <c r="F29" s="73"/>
      <c r="G29" s="73"/>
      <c r="H29" s="73"/>
      <c r="I29" s="73"/>
      <c r="J29" s="73"/>
      <c r="K29" s="73"/>
    </row>
  </sheetData>
  <mergeCells count="6">
    <mergeCell ref="A2:K2"/>
    <mergeCell ref="A26:K26"/>
    <mergeCell ref="A27:K27"/>
    <mergeCell ref="A28:K28"/>
    <mergeCell ref="A29:K29"/>
    <mergeCell ref="E8:E10"/>
  </mergeCells>
  <phoneticPr fontId="9" type="noConversion"/>
  <printOptions horizontalCentered="1"/>
  <pageMargins left="0.23622047244094491" right="0.23622047244094491" top="0.74803149606299213" bottom="0.74803149606299213" header="0.31496062992125984" footer="0.31496062992125984"/>
  <pageSetup paperSize="9" scale="70" fitToHeight="0" orientation="landscape" r:id="rId1"/>
  <headerFooter>
    <oddHeader>&amp;L&amp;"Arial Narrow,Pogrubiony"&amp;12EZ/227/2022/AŁD&amp;C&amp;"Arial Narrow,Pogrubiony"&amp;12FORMULARZ ASORTYMENTOWO - CENOWY &amp;R&amp;"Arial Narrow,Pogrubiony"&amp;12ZAŁĄCZNIK NR 2 DO SWZ
ZAŁĄCZNIK NR .... DO UMOWY</oddHeader>
    <oddFoote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F2D1F-639C-497F-BD6A-708957232A8B}">
  <dimension ref="A2:I30"/>
  <sheetViews>
    <sheetView topLeftCell="A22" zoomScaleNormal="100" workbookViewId="0">
      <selection activeCell="J37" sqref="J37"/>
    </sheetView>
  </sheetViews>
  <sheetFormatPr defaultRowHeight="15" x14ac:dyDescent="0.25"/>
  <cols>
    <col min="1" max="1" width="5.85546875" customWidth="1"/>
    <col min="2" max="2" width="13" customWidth="1"/>
    <col min="3" max="3" width="18" customWidth="1"/>
    <col min="4" max="4" width="41" customWidth="1"/>
    <col min="5" max="5" width="9.85546875" customWidth="1"/>
    <col min="6" max="6" width="13.7109375" customWidth="1"/>
    <col min="7" max="7" width="5.28515625" customWidth="1"/>
    <col min="8" max="8" width="15.140625" style="96" customWidth="1"/>
    <col min="9" max="9" width="46" customWidth="1"/>
  </cols>
  <sheetData>
    <row r="2" spans="1:9" ht="18" x14ac:dyDescent="0.25">
      <c r="A2" s="74" t="s">
        <v>121</v>
      </c>
      <c r="B2" s="74"/>
      <c r="C2" s="74"/>
      <c r="D2" s="74"/>
      <c r="E2" s="74"/>
      <c r="F2" s="74"/>
      <c r="G2" s="74"/>
      <c r="H2" s="74"/>
      <c r="I2" s="74"/>
    </row>
    <row r="4" spans="1:9" ht="94.5" customHeight="1" x14ac:dyDescent="0.25">
      <c r="A4" s="89" t="s">
        <v>1</v>
      </c>
      <c r="B4" s="89" t="s">
        <v>2</v>
      </c>
      <c r="C4" s="89" t="s">
        <v>3</v>
      </c>
      <c r="D4" s="83" t="s">
        <v>105</v>
      </c>
      <c r="E4" s="83" t="s">
        <v>6</v>
      </c>
      <c r="F4" s="88" t="s">
        <v>7</v>
      </c>
      <c r="G4" s="88" t="s">
        <v>8</v>
      </c>
      <c r="H4" s="88" t="s">
        <v>9</v>
      </c>
      <c r="I4" s="89" t="s">
        <v>64</v>
      </c>
    </row>
    <row r="5" spans="1:9" ht="54" customHeight="1" x14ac:dyDescent="0.25">
      <c r="A5" s="89"/>
      <c r="B5" s="89"/>
      <c r="C5" s="89"/>
      <c r="D5" s="84"/>
      <c r="E5" s="84"/>
      <c r="F5" s="88"/>
      <c r="G5" s="88"/>
      <c r="H5" s="88"/>
      <c r="I5" s="89"/>
    </row>
    <row r="6" spans="1:9" ht="15.75" x14ac:dyDescent="0.25">
      <c r="A6" s="90" t="s">
        <v>109</v>
      </c>
      <c r="B6" s="90"/>
      <c r="C6" s="90"/>
      <c r="D6" s="90"/>
      <c r="E6" s="90"/>
      <c r="F6" s="90"/>
      <c r="G6" s="90"/>
      <c r="H6" s="90"/>
      <c r="I6" s="90"/>
    </row>
    <row r="7" spans="1:9" ht="63" x14ac:dyDescent="0.25">
      <c r="A7" s="62" t="s">
        <v>34</v>
      </c>
      <c r="B7" s="14"/>
      <c r="C7" s="14"/>
      <c r="D7" s="25" t="s">
        <v>110</v>
      </c>
      <c r="E7" s="68">
        <v>32</v>
      </c>
      <c r="F7" s="19"/>
      <c r="G7" s="67"/>
      <c r="H7" s="33">
        <f>E7*F7</f>
        <v>0</v>
      </c>
      <c r="I7" s="14"/>
    </row>
    <row r="8" spans="1:9" ht="63" x14ac:dyDescent="0.25">
      <c r="A8" s="62" t="s">
        <v>35</v>
      </c>
      <c r="B8" s="14"/>
      <c r="C8" s="14"/>
      <c r="D8" s="25" t="s">
        <v>111</v>
      </c>
      <c r="E8" s="68">
        <v>32</v>
      </c>
      <c r="F8" s="14"/>
      <c r="G8" s="14"/>
      <c r="H8" s="33">
        <f t="shared" ref="H8:H11" si="0">E8*F8</f>
        <v>0</v>
      </c>
      <c r="I8" s="14"/>
    </row>
    <row r="9" spans="1:9" ht="15.75" x14ac:dyDescent="0.25">
      <c r="A9" s="62" t="s">
        <v>36</v>
      </c>
      <c r="B9" s="14"/>
      <c r="C9" s="14"/>
      <c r="D9" s="25" t="s">
        <v>112</v>
      </c>
      <c r="E9" s="68">
        <v>8</v>
      </c>
      <c r="F9" s="14"/>
      <c r="G9" s="14"/>
      <c r="H9" s="33">
        <f t="shared" si="0"/>
        <v>0</v>
      </c>
      <c r="I9" s="14"/>
    </row>
    <row r="10" spans="1:9" ht="47.25" x14ac:dyDescent="0.25">
      <c r="A10" s="62" t="s">
        <v>37</v>
      </c>
      <c r="B10" s="14"/>
      <c r="C10" s="14"/>
      <c r="D10" s="25" t="s">
        <v>113</v>
      </c>
      <c r="E10" s="68">
        <v>16</v>
      </c>
      <c r="F10" s="14"/>
      <c r="G10" s="14"/>
      <c r="H10" s="33">
        <f t="shared" si="0"/>
        <v>0</v>
      </c>
      <c r="I10" s="14"/>
    </row>
    <row r="11" spans="1:9" ht="63" x14ac:dyDescent="0.25">
      <c r="A11" s="62" t="s">
        <v>38</v>
      </c>
      <c r="B11" s="14"/>
      <c r="C11" s="14"/>
      <c r="D11" s="25" t="s">
        <v>114</v>
      </c>
      <c r="E11" s="68">
        <v>64</v>
      </c>
      <c r="F11" s="14"/>
      <c r="G11" s="14"/>
      <c r="H11" s="33">
        <f t="shared" si="0"/>
        <v>0</v>
      </c>
      <c r="I11" s="14"/>
    </row>
    <row r="12" spans="1:9" ht="15.75" x14ac:dyDescent="0.25">
      <c r="A12" s="80" t="s">
        <v>115</v>
      </c>
      <c r="B12" s="81"/>
      <c r="C12" s="81"/>
      <c r="D12" s="81"/>
      <c r="E12" s="81"/>
      <c r="F12" s="81"/>
      <c r="G12" s="81"/>
      <c r="H12" s="81"/>
      <c r="I12" s="82"/>
    </row>
    <row r="13" spans="1:9" ht="63" x14ac:dyDescent="0.25">
      <c r="A13" s="62" t="s">
        <v>39</v>
      </c>
      <c r="B13" s="14"/>
      <c r="C13" s="14"/>
      <c r="D13" s="25" t="s">
        <v>110</v>
      </c>
      <c r="E13" s="68">
        <v>32</v>
      </c>
      <c r="F13" s="14"/>
      <c r="G13" s="14"/>
      <c r="H13" s="93">
        <f>E13*F13</f>
        <v>0</v>
      </c>
      <c r="I13" s="14"/>
    </row>
    <row r="14" spans="1:9" ht="63" x14ac:dyDescent="0.25">
      <c r="A14" s="62" t="s">
        <v>40</v>
      </c>
      <c r="B14" s="14"/>
      <c r="C14" s="14"/>
      <c r="D14" s="25" t="s">
        <v>111</v>
      </c>
      <c r="E14" s="68">
        <v>32</v>
      </c>
      <c r="F14" s="14"/>
      <c r="G14" s="14"/>
      <c r="H14" s="93">
        <f t="shared" ref="H14:H17" si="1">E14*F14</f>
        <v>0</v>
      </c>
      <c r="I14" s="14"/>
    </row>
    <row r="15" spans="1:9" ht="15.75" x14ac:dyDescent="0.25">
      <c r="A15" s="62" t="s">
        <v>41</v>
      </c>
      <c r="B15" s="14"/>
      <c r="C15" s="14"/>
      <c r="D15" s="25" t="s">
        <v>112</v>
      </c>
      <c r="E15" s="68">
        <v>8</v>
      </c>
      <c r="F15" s="14"/>
      <c r="G15" s="14"/>
      <c r="H15" s="93">
        <f t="shared" si="1"/>
        <v>0</v>
      </c>
      <c r="I15" s="14"/>
    </row>
    <row r="16" spans="1:9" ht="47.25" x14ac:dyDescent="0.25">
      <c r="A16" s="62" t="s">
        <v>42</v>
      </c>
      <c r="B16" s="14"/>
      <c r="C16" s="14"/>
      <c r="D16" s="25" t="s">
        <v>116</v>
      </c>
      <c r="E16" s="68">
        <v>16</v>
      </c>
      <c r="F16" s="14"/>
      <c r="G16" s="14"/>
      <c r="H16" s="93">
        <f t="shared" si="1"/>
        <v>0</v>
      </c>
      <c r="I16" s="14"/>
    </row>
    <row r="17" spans="1:9" ht="78.75" x14ac:dyDescent="0.25">
      <c r="A17" s="62" t="s">
        <v>43</v>
      </c>
      <c r="B17" s="14"/>
      <c r="C17" s="14"/>
      <c r="D17" s="25" t="s">
        <v>117</v>
      </c>
      <c r="E17" s="68">
        <v>16</v>
      </c>
      <c r="F17" s="14"/>
      <c r="G17" s="14"/>
      <c r="H17" s="93">
        <f t="shared" si="1"/>
        <v>0</v>
      </c>
      <c r="I17" s="14"/>
    </row>
    <row r="18" spans="1:9" ht="15.75" x14ac:dyDescent="0.25">
      <c r="A18" s="80" t="s">
        <v>118</v>
      </c>
      <c r="B18" s="81"/>
      <c r="C18" s="81"/>
      <c r="D18" s="81"/>
      <c r="E18" s="81"/>
      <c r="F18" s="81"/>
      <c r="G18" s="81"/>
      <c r="H18" s="81"/>
      <c r="I18" s="82"/>
    </row>
    <row r="19" spans="1:9" ht="63" x14ac:dyDescent="0.25">
      <c r="A19" s="62" t="s">
        <v>44</v>
      </c>
      <c r="B19" s="14"/>
      <c r="C19" s="14"/>
      <c r="D19" s="25" t="s">
        <v>110</v>
      </c>
      <c r="E19" s="68">
        <v>32</v>
      </c>
      <c r="F19" s="14"/>
      <c r="G19" s="14"/>
      <c r="H19" s="93">
        <f>E19*F19</f>
        <v>0</v>
      </c>
      <c r="I19" s="14"/>
    </row>
    <row r="20" spans="1:9" ht="63" x14ac:dyDescent="0.25">
      <c r="A20" s="62" t="s">
        <v>45</v>
      </c>
      <c r="B20" s="14"/>
      <c r="C20" s="14"/>
      <c r="D20" s="25" t="s">
        <v>111</v>
      </c>
      <c r="E20" s="68">
        <v>8</v>
      </c>
      <c r="F20" s="14"/>
      <c r="G20" s="14"/>
      <c r="H20" s="93">
        <f t="shared" ref="H20:H23" si="2">E20*F20</f>
        <v>0</v>
      </c>
      <c r="I20" s="14"/>
    </row>
    <row r="21" spans="1:9" ht="15.75" x14ac:dyDescent="0.25">
      <c r="A21" s="62" t="s">
        <v>46</v>
      </c>
      <c r="B21" s="14"/>
      <c r="C21" s="14"/>
      <c r="D21" s="25" t="s">
        <v>112</v>
      </c>
      <c r="E21" s="68">
        <v>8</v>
      </c>
      <c r="F21" s="14"/>
      <c r="G21" s="14"/>
      <c r="H21" s="93">
        <f t="shared" si="2"/>
        <v>0</v>
      </c>
      <c r="I21" s="14"/>
    </row>
    <row r="22" spans="1:9" ht="47.25" x14ac:dyDescent="0.25">
      <c r="A22" s="62" t="s">
        <v>47</v>
      </c>
      <c r="B22" s="14"/>
      <c r="C22" s="14"/>
      <c r="D22" s="25" t="s">
        <v>116</v>
      </c>
      <c r="E22" s="68">
        <v>16</v>
      </c>
      <c r="F22" s="14"/>
      <c r="G22" s="14"/>
      <c r="H22" s="93">
        <f t="shared" si="2"/>
        <v>0</v>
      </c>
      <c r="I22" s="14"/>
    </row>
    <row r="23" spans="1:9" ht="78.75" x14ac:dyDescent="0.25">
      <c r="A23" s="62" t="s">
        <v>48</v>
      </c>
      <c r="B23" s="14"/>
      <c r="C23" s="14"/>
      <c r="D23" s="25" t="s">
        <v>119</v>
      </c>
      <c r="E23" s="68">
        <v>64</v>
      </c>
      <c r="F23" s="14"/>
      <c r="G23" s="14"/>
      <c r="H23" s="93">
        <f t="shared" si="2"/>
        <v>0</v>
      </c>
      <c r="I23" s="14"/>
    </row>
    <row r="24" spans="1:9" ht="15.75" x14ac:dyDescent="0.25">
      <c r="A24" s="85" t="s">
        <v>124</v>
      </c>
      <c r="B24" s="86"/>
      <c r="C24" s="86"/>
      <c r="D24" s="86"/>
      <c r="E24" s="86"/>
      <c r="F24" s="86"/>
      <c r="G24" s="86"/>
      <c r="H24" s="86"/>
      <c r="I24" s="87"/>
    </row>
    <row r="25" spans="1:9" ht="47.25" x14ac:dyDescent="0.25">
      <c r="A25" s="62" t="s">
        <v>49</v>
      </c>
      <c r="B25" s="14"/>
      <c r="C25" s="14"/>
      <c r="D25" s="25" t="s">
        <v>120</v>
      </c>
      <c r="E25" s="68">
        <v>144</v>
      </c>
      <c r="F25" s="14"/>
      <c r="G25" s="14"/>
      <c r="H25" s="93">
        <f>E25*F25</f>
        <v>0</v>
      </c>
      <c r="I25" s="14"/>
    </row>
    <row r="26" spans="1:9" x14ac:dyDescent="0.25">
      <c r="H26" s="94">
        <f>SUM(I25,H19:H23,H13:H17,H7:H11,)</f>
        <v>0</v>
      </c>
    </row>
    <row r="28" spans="1:9" ht="15.75" x14ac:dyDescent="0.25">
      <c r="A28" s="70" t="s">
        <v>11</v>
      </c>
      <c r="B28" s="70"/>
      <c r="C28" s="70"/>
      <c r="D28" s="70"/>
      <c r="E28" s="70"/>
      <c r="F28" s="70"/>
      <c r="G28" s="70"/>
      <c r="H28" s="95"/>
      <c r="I28" s="70"/>
    </row>
    <row r="30" spans="1:9" ht="45.75" customHeight="1" x14ac:dyDescent="0.25">
      <c r="A30" s="73" t="s">
        <v>12</v>
      </c>
      <c r="B30" s="73"/>
      <c r="C30" s="73"/>
      <c r="D30" s="73"/>
      <c r="E30" s="73"/>
      <c r="F30" s="73"/>
      <c r="G30" s="73"/>
      <c r="H30" s="73"/>
      <c r="I30" s="73"/>
    </row>
  </sheetData>
  <mergeCells count="15">
    <mergeCell ref="A30:I30"/>
    <mergeCell ref="A18:I18"/>
    <mergeCell ref="E4:E5"/>
    <mergeCell ref="D4:D5"/>
    <mergeCell ref="A2:I2"/>
    <mergeCell ref="A24:I24"/>
    <mergeCell ref="F4:F5"/>
    <mergeCell ref="G4:G5"/>
    <mergeCell ref="H4:H5"/>
    <mergeCell ref="I4:I5"/>
    <mergeCell ref="A6:I6"/>
    <mergeCell ref="A12:I12"/>
    <mergeCell ref="A4:A5"/>
    <mergeCell ref="B4:B5"/>
    <mergeCell ref="C4:C5"/>
  </mergeCells>
  <phoneticPr fontId="9" type="noConversion"/>
  <printOptions horizontalCentered="1"/>
  <pageMargins left="0.23622047244094491" right="0.23622047244094491" top="0.74803149606299213" bottom="0.74803149606299213" header="0.31496062992125984" footer="0.31496062992125984"/>
  <pageSetup paperSize="9" scale="76" fitToHeight="0" orientation="landscape" r:id="rId1"/>
  <headerFooter>
    <oddHeader>&amp;L&amp;"Arial Narrow,Pogrubiony"&amp;12EZ/227/2022/AŁD&amp;C&amp;"Arial Narrow,Pogrubiony"&amp;12FORMULARZ ASORTYMENTOWO - CENOWY &amp;R&amp;"Arial Narrow,Pogrubiony"&amp;12ZAŁĄCZNIK NR 2 DO SWZ
ZAŁĄCZNIK NR .... DO UMOWY</oddHeader>
    <oddFooter>Strona &amp;P z &amp;N</oddFooter>
  </headerFooter>
  <rowBreaks count="1" manualBreakCount="1">
    <brk id="17"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9C615-D5D6-4E10-9447-A92E18410C19}">
  <sheetPr>
    <pageSetUpPr fitToPage="1"/>
  </sheetPr>
  <dimension ref="A2:N11"/>
  <sheetViews>
    <sheetView zoomScaleNormal="100" workbookViewId="0">
      <selection activeCell="J37" sqref="J37"/>
    </sheetView>
  </sheetViews>
  <sheetFormatPr defaultRowHeight="15" x14ac:dyDescent="0.25"/>
  <cols>
    <col min="1" max="1" width="6.5703125" customWidth="1"/>
    <col min="2" max="2" width="14" customWidth="1"/>
    <col min="3" max="3" width="16.42578125" customWidth="1"/>
    <col min="4" max="4" width="38.42578125" customWidth="1"/>
    <col min="5" max="5" width="10.5703125" customWidth="1"/>
    <col min="6" max="6" width="13" customWidth="1"/>
    <col min="7" max="7" width="6.42578125" customWidth="1"/>
    <col min="8" max="8" width="16.7109375" customWidth="1"/>
    <col min="9" max="9" width="41.28515625" customWidth="1"/>
  </cols>
  <sheetData>
    <row r="2" spans="1:14" ht="18" x14ac:dyDescent="0.25">
      <c r="A2" s="74" t="s">
        <v>59</v>
      </c>
      <c r="B2" s="74"/>
      <c r="C2" s="74"/>
      <c r="D2" s="74"/>
      <c r="E2" s="74"/>
      <c r="F2" s="74"/>
      <c r="G2" s="74"/>
      <c r="H2" s="74"/>
      <c r="I2" s="74"/>
    </row>
    <row r="4" spans="1:14" ht="194.25" customHeight="1" x14ac:dyDescent="0.25">
      <c r="A4" s="5" t="s">
        <v>1</v>
      </c>
      <c r="B4" s="5" t="s">
        <v>2</v>
      </c>
      <c r="C4" s="5" t="s">
        <v>3</v>
      </c>
      <c r="D4" s="6" t="s">
        <v>4</v>
      </c>
      <c r="E4" s="7" t="s">
        <v>71</v>
      </c>
      <c r="F4" s="7" t="s">
        <v>7</v>
      </c>
      <c r="G4" s="7" t="s">
        <v>8</v>
      </c>
      <c r="H4" s="8" t="s">
        <v>9</v>
      </c>
      <c r="I4" s="5" t="s">
        <v>64</v>
      </c>
    </row>
    <row r="5" spans="1:14" ht="132" x14ac:dyDescent="0.25">
      <c r="A5" s="11" t="s">
        <v>34</v>
      </c>
      <c r="B5" s="11"/>
      <c r="C5" s="11"/>
      <c r="D5" s="37" t="s">
        <v>72</v>
      </c>
      <c r="E5" s="29">
        <v>20</v>
      </c>
      <c r="F5" s="11"/>
      <c r="G5" s="13"/>
      <c r="H5" s="33">
        <f>E5*F5</f>
        <v>0</v>
      </c>
      <c r="I5" s="14"/>
      <c r="J5" s="59"/>
      <c r="K5" s="59"/>
    </row>
    <row r="6" spans="1:14" ht="148.5" x14ac:dyDescent="0.25">
      <c r="A6" s="11" t="s">
        <v>35</v>
      </c>
      <c r="B6" s="11"/>
      <c r="C6" s="11"/>
      <c r="D6" s="38" t="s">
        <v>73</v>
      </c>
      <c r="E6" s="29">
        <v>17</v>
      </c>
      <c r="F6" s="11"/>
      <c r="G6" s="13"/>
      <c r="H6" s="33">
        <f t="shared" ref="H6:H7" si="0">E6*F6</f>
        <v>0</v>
      </c>
      <c r="I6" s="14"/>
      <c r="J6" s="59"/>
      <c r="K6" s="59"/>
      <c r="N6" t="s">
        <v>126</v>
      </c>
    </row>
    <row r="7" spans="1:14" ht="126" x14ac:dyDescent="0.25">
      <c r="A7" s="11" t="s">
        <v>36</v>
      </c>
      <c r="B7" s="39"/>
      <c r="C7" s="39"/>
      <c r="D7" s="40" t="s">
        <v>74</v>
      </c>
      <c r="E7" s="41">
        <v>100</v>
      </c>
      <c r="F7" s="39"/>
      <c r="G7" s="39"/>
      <c r="H7" s="33">
        <f t="shared" si="0"/>
        <v>0</v>
      </c>
      <c r="I7" s="39"/>
      <c r="J7" s="59"/>
      <c r="K7" s="59"/>
    </row>
    <row r="8" spans="1:14" ht="15.75" x14ac:dyDescent="0.25">
      <c r="H8" s="69">
        <f>SUM(H5:H7)</f>
        <v>0</v>
      </c>
    </row>
    <row r="10" spans="1:14" ht="15.75" x14ac:dyDescent="0.25">
      <c r="A10" s="78" t="s">
        <v>11</v>
      </c>
      <c r="B10" s="78"/>
      <c r="C10" s="78"/>
      <c r="D10" s="78"/>
      <c r="E10" s="78"/>
      <c r="F10" s="78"/>
      <c r="G10" s="78"/>
      <c r="H10" s="78"/>
      <c r="I10" s="78"/>
    </row>
    <row r="11" spans="1:14" ht="48" customHeight="1" x14ac:dyDescent="0.25">
      <c r="A11" s="73" t="s">
        <v>12</v>
      </c>
      <c r="B11" s="73"/>
      <c r="C11" s="73"/>
      <c r="D11" s="73"/>
      <c r="E11" s="73"/>
      <c r="F11" s="73"/>
      <c r="G11" s="73"/>
      <c r="H11" s="73"/>
      <c r="I11" s="73"/>
      <c r="J11" s="58"/>
    </row>
  </sheetData>
  <mergeCells count="3">
    <mergeCell ref="A2:I2"/>
    <mergeCell ref="A10:I10"/>
    <mergeCell ref="A11:I11"/>
  </mergeCells>
  <phoneticPr fontId="9" type="noConversion"/>
  <pageMargins left="0.25" right="0.25" top="0.75" bottom="0.75" header="0.3" footer="0.3"/>
  <pageSetup paperSize="9" scale="87" fitToHeight="0" orientation="landscape" r:id="rId1"/>
  <headerFooter>
    <oddHeader>&amp;L&amp;"Arial Narrow,Pogrubiony"&amp;12EZ/227/2022/AŁD&amp;C&amp;"Arial Narrow,Pogrubiony"&amp;12FORMULARZ ASORTYMENTOWO - CENOWY &amp;R&amp;"Arial Narrow,Pogrubiony"&amp;12ZAŁĄCZNIK NR 2 DO SWZ
ZAŁĄCZNIK NR .... DO UMOWY</oddHeader>
    <oddFooter>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C93EC-5FCC-4DA1-8C01-6C5710B06A54}">
  <sheetPr>
    <pageSetUpPr fitToPage="1"/>
  </sheetPr>
  <dimension ref="A3:J12"/>
  <sheetViews>
    <sheetView topLeftCell="A7" zoomScaleNormal="100" workbookViewId="0">
      <selection activeCell="J37" sqref="J37"/>
    </sheetView>
  </sheetViews>
  <sheetFormatPr defaultRowHeight="15" x14ac:dyDescent="0.25"/>
  <cols>
    <col min="1" max="1" width="6" customWidth="1"/>
    <col min="2" max="2" width="13.140625" customWidth="1"/>
    <col min="3" max="3" width="17.5703125" customWidth="1"/>
    <col min="4" max="4" width="44.28515625" customWidth="1"/>
    <col min="5" max="5" width="6.42578125" customWidth="1"/>
    <col min="6" max="6" width="6" customWidth="1"/>
    <col min="7" max="7" width="14" customWidth="1"/>
    <col min="8" max="8" width="5.7109375" customWidth="1"/>
    <col min="9" max="9" width="17.42578125" customWidth="1"/>
    <col min="10" max="10" width="46" customWidth="1"/>
  </cols>
  <sheetData>
    <row r="3" spans="1:10" ht="15.75" x14ac:dyDescent="0.25">
      <c r="A3" s="78" t="s">
        <v>123</v>
      </c>
      <c r="B3" s="78"/>
      <c r="C3" s="78"/>
      <c r="D3" s="78"/>
      <c r="E3" s="78"/>
      <c r="F3" s="78"/>
      <c r="G3" s="78"/>
      <c r="H3" s="78"/>
      <c r="I3" s="78"/>
      <c r="J3" s="78"/>
    </row>
    <row r="5" spans="1:10" ht="126" x14ac:dyDescent="0.25">
      <c r="A5" s="7" t="s">
        <v>1</v>
      </c>
      <c r="B5" s="5" t="s">
        <v>2</v>
      </c>
      <c r="C5" s="5" t="s">
        <v>3</v>
      </c>
      <c r="D5" s="6" t="s">
        <v>4</v>
      </c>
      <c r="E5" s="7" t="s">
        <v>6</v>
      </c>
      <c r="F5" s="7" t="s">
        <v>5</v>
      </c>
      <c r="G5" s="7" t="s">
        <v>7</v>
      </c>
      <c r="H5" s="7" t="s">
        <v>60</v>
      </c>
      <c r="I5" s="7" t="s">
        <v>9</v>
      </c>
      <c r="J5" s="5" t="s">
        <v>63</v>
      </c>
    </row>
    <row r="6" spans="1:10" ht="78.75" x14ac:dyDescent="0.25">
      <c r="A6" s="42" t="s">
        <v>34</v>
      </c>
      <c r="B6" s="42"/>
      <c r="C6" s="42"/>
      <c r="D6" s="43" t="s">
        <v>65</v>
      </c>
      <c r="E6" s="44">
        <v>15</v>
      </c>
      <c r="F6" s="44" t="s">
        <v>57</v>
      </c>
      <c r="G6" s="45"/>
      <c r="H6" s="46"/>
      <c r="I6" s="47">
        <f>E6*G6</f>
        <v>0</v>
      </c>
      <c r="J6" s="42"/>
    </row>
    <row r="7" spans="1:10" ht="126" x14ac:dyDescent="0.25">
      <c r="A7" s="42" t="s">
        <v>35</v>
      </c>
      <c r="B7" s="42"/>
      <c r="C7" s="42"/>
      <c r="D7" s="43" t="s">
        <v>61</v>
      </c>
      <c r="E7" s="44">
        <v>25</v>
      </c>
      <c r="F7" s="44" t="s">
        <v>57</v>
      </c>
      <c r="G7" s="45"/>
      <c r="H7" s="46"/>
      <c r="I7" s="47">
        <f t="shared" ref="I7:I8" si="0">E7*G7</f>
        <v>0</v>
      </c>
      <c r="J7" s="42"/>
    </row>
    <row r="8" spans="1:10" ht="126" x14ac:dyDescent="0.25">
      <c r="A8" s="42" t="s">
        <v>36</v>
      </c>
      <c r="B8" s="42"/>
      <c r="C8" s="42"/>
      <c r="D8" s="43" t="s">
        <v>62</v>
      </c>
      <c r="E8" s="44">
        <v>5</v>
      </c>
      <c r="F8" s="44" t="s">
        <v>57</v>
      </c>
      <c r="G8" s="45"/>
      <c r="H8" s="46"/>
      <c r="I8" s="47">
        <f t="shared" si="0"/>
        <v>0</v>
      </c>
      <c r="J8" s="42"/>
    </row>
    <row r="9" spans="1:10" ht="15.75" x14ac:dyDescent="0.25">
      <c r="A9" s="48"/>
      <c r="B9" s="48"/>
      <c r="C9" s="48"/>
      <c r="D9" s="48"/>
      <c r="E9" s="48"/>
      <c r="F9" s="48"/>
      <c r="G9" s="48"/>
      <c r="H9" s="48"/>
      <c r="I9" s="49">
        <f>SUM(I6:I8)</f>
        <v>0</v>
      </c>
      <c r="J9" s="50"/>
    </row>
    <row r="10" spans="1:10" ht="15.75" x14ac:dyDescent="0.25">
      <c r="A10" s="51"/>
      <c r="B10" s="51"/>
      <c r="C10" s="51"/>
      <c r="D10" s="51"/>
      <c r="E10" s="51"/>
      <c r="F10" s="51"/>
      <c r="G10" s="51"/>
      <c r="H10" s="51"/>
      <c r="I10" s="52"/>
      <c r="J10" s="53"/>
    </row>
    <row r="11" spans="1:10" ht="15.75" x14ac:dyDescent="0.25">
      <c r="A11" s="91" t="s">
        <v>11</v>
      </c>
      <c r="B11" s="91"/>
      <c r="C11" s="91"/>
      <c r="D11" s="91"/>
      <c r="E11" s="91"/>
      <c r="F11" s="91"/>
      <c r="G11" s="91"/>
      <c r="H11" s="91"/>
      <c r="I11" s="91"/>
      <c r="J11" s="91"/>
    </row>
    <row r="12" spans="1:10" ht="46.5" customHeight="1" x14ac:dyDescent="0.25">
      <c r="A12" s="73" t="s">
        <v>12</v>
      </c>
      <c r="B12" s="73"/>
      <c r="C12" s="73"/>
      <c r="D12" s="73"/>
      <c r="E12" s="73"/>
      <c r="F12" s="73"/>
      <c r="G12" s="73"/>
      <c r="H12" s="73"/>
      <c r="I12" s="73"/>
      <c r="J12" s="73"/>
    </row>
  </sheetData>
  <mergeCells count="3">
    <mergeCell ref="A3:J3"/>
    <mergeCell ref="A11:J11"/>
    <mergeCell ref="A12:J12"/>
  </mergeCells>
  <pageMargins left="0.23622047244094491" right="0.23622047244094491" top="0.74803149606299213" bottom="0.74803149606299213" header="0.31496062992125984" footer="0.31496062992125984"/>
  <pageSetup paperSize="9" scale="81" fitToHeight="0" orientation="landscape" r:id="rId1"/>
  <headerFooter>
    <oddHeader>&amp;L&amp;"Arial Narrow,Pogrubiony"&amp;12EZ/227/2022/AŁD&amp;C&amp;"Arial Narrow,Pogrubiony"&amp;12FORMULARZ ASORTYMENTOWO - CENOWY &amp;R&amp;"Arial Narrow,Pogrubiony"&amp;12ZAŁĄCZNIK NR 2 DO SWZ
ZAŁĄCZNIK NR .... DO UMOWY</oddHeader>
    <oddFooter>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4CDA2-EBD7-4098-8D78-CBA28CBDD007}">
  <sheetPr>
    <pageSetUpPr fitToPage="1"/>
  </sheetPr>
  <dimension ref="A2:J15"/>
  <sheetViews>
    <sheetView topLeftCell="B1" zoomScaleNormal="100" workbookViewId="0">
      <selection activeCell="S8" sqref="S8"/>
    </sheetView>
  </sheetViews>
  <sheetFormatPr defaultRowHeight="15" x14ac:dyDescent="0.25"/>
  <cols>
    <col min="1" max="1" width="6.140625" customWidth="1"/>
    <col min="2" max="2" width="14" customWidth="1"/>
    <col min="3" max="3" width="14.5703125" customWidth="1"/>
    <col min="4" max="4" width="46" customWidth="1"/>
    <col min="7" max="7" width="12.85546875" customWidth="1"/>
    <col min="9" max="9" width="20.42578125" customWidth="1"/>
    <col min="10" max="10" width="47.42578125" customWidth="1"/>
  </cols>
  <sheetData>
    <row r="2" spans="1:10" ht="15.75" x14ac:dyDescent="0.25">
      <c r="A2" s="78" t="s">
        <v>122</v>
      </c>
      <c r="B2" s="78"/>
      <c r="C2" s="78"/>
      <c r="D2" s="78"/>
      <c r="E2" s="78"/>
      <c r="F2" s="78"/>
      <c r="G2" s="78"/>
      <c r="H2" s="78"/>
      <c r="I2" s="78"/>
      <c r="J2" s="78"/>
    </row>
    <row r="4" spans="1:10" ht="127.5" customHeight="1" x14ac:dyDescent="0.25">
      <c r="A4" s="7" t="s">
        <v>1</v>
      </c>
      <c r="B4" s="5" t="s">
        <v>2</v>
      </c>
      <c r="C4" s="5" t="s">
        <v>3</v>
      </c>
      <c r="D4" s="6" t="s">
        <v>4</v>
      </c>
      <c r="E4" s="7" t="s">
        <v>6</v>
      </c>
      <c r="F4" s="7" t="s">
        <v>5</v>
      </c>
      <c r="G4" s="7" t="s">
        <v>7</v>
      </c>
      <c r="H4" s="7" t="s">
        <v>60</v>
      </c>
      <c r="I4" s="7" t="s">
        <v>9</v>
      </c>
      <c r="J4" s="5" t="s">
        <v>63</v>
      </c>
    </row>
    <row r="5" spans="1:10" ht="94.5" x14ac:dyDescent="0.25">
      <c r="A5" s="42" t="s">
        <v>34</v>
      </c>
      <c r="B5" s="42"/>
      <c r="C5" s="42"/>
      <c r="D5" s="43" t="s">
        <v>66</v>
      </c>
      <c r="E5" s="44">
        <v>10</v>
      </c>
      <c r="F5" s="41" t="s">
        <v>57</v>
      </c>
      <c r="G5" s="42"/>
      <c r="H5" s="46"/>
      <c r="I5" s="54">
        <f>E5*G5</f>
        <v>0</v>
      </c>
      <c r="J5" s="42"/>
    </row>
    <row r="6" spans="1:10" ht="31.5" x14ac:dyDescent="0.25">
      <c r="A6" s="42" t="s">
        <v>35</v>
      </c>
      <c r="B6" s="42"/>
      <c r="C6" s="42"/>
      <c r="D6" s="43" t="s">
        <v>67</v>
      </c>
      <c r="E6" s="44">
        <v>50</v>
      </c>
      <c r="F6" s="41" t="s">
        <v>57</v>
      </c>
      <c r="G6" s="42"/>
      <c r="H6" s="46"/>
      <c r="I6" s="54">
        <f t="shared" ref="I6:I8" si="0">E6*G6</f>
        <v>0</v>
      </c>
      <c r="J6" s="42"/>
    </row>
    <row r="7" spans="1:10" ht="157.5" x14ac:dyDescent="0.25">
      <c r="A7" s="42" t="s">
        <v>36</v>
      </c>
      <c r="B7" s="42"/>
      <c r="C7" s="42"/>
      <c r="D7" s="55" t="s">
        <v>68</v>
      </c>
      <c r="E7" s="44">
        <v>2</v>
      </c>
      <c r="F7" s="41" t="s">
        <v>57</v>
      </c>
      <c r="G7" s="42"/>
      <c r="H7" s="46"/>
      <c r="I7" s="54">
        <f t="shared" si="0"/>
        <v>0</v>
      </c>
      <c r="J7" s="42"/>
    </row>
    <row r="8" spans="1:10" ht="47.25" x14ac:dyDescent="0.25">
      <c r="A8" s="42" t="s">
        <v>37</v>
      </c>
      <c r="B8" s="42"/>
      <c r="C8" s="42"/>
      <c r="D8" s="43" t="s">
        <v>69</v>
      </c>
      <c r="E8" s="44">
        <v>30</v>
      </c>
      <c r="F8" s="41" t="s">
        <v>57</v>
      </c>
      <c r="G8" s="42"/>
      <c r="H8" s="46"/>
      <c r="I8" s="54">
        <f t="shared" si="0"/>
        <v>0</v>
      </c>
      <c r="J8" s="42"/>
    </row>
    <row r="9" spans="1:10" ht="15.75" x14ac:dyDescent="0.25">
      <c r="A9" s="51"/>
      <c r="B9" s="51"/>
      <c r="C9" s="51"/>
      <c r="D9" s="51"/>
      <c r="E9" s="51"/>
      <c r="F9" s="51"/>
      <c r="G9" s="51"/>
      <c r="H9" s="51"/>
      <c r="I9" s="71">
        <f>SUM(I5:I8)</f>
        <v>0</v>
      </c>
      <c r="J9" s="56"/>
    </row>
    <row r="10" spans="1:10" ht="15.75" hidden="1" x14ac:dyDescent="0.25">
      <c r="A10" s="51"/>
      <c r="B10" s="51"/>
      <c r="C10" s="51"/>
      <c r="D10" s="51"/>
      <c r="E10" s="51"/>
      <c r="F10" s="51"/>
      <c r="G10" s="51"/>
      <c r="H10" s="51"/>
      <c r="I10" s="57"/>
      <c r="J10" s="56"/>
    </row>
    <row r="11" spans="1:10" ht="15.75" x14ac:dyDescent="0.25">
      <c r="A11" s="91" t="s">
        <v>11</v>
      </c>
      <c r="B11" s="91"/>
      <c r="C11" s="91"/>
      <c r="D11" s="91"/>
      <c r="E11" s="91"/>
      <c r="F11" s="91"/>
      <c r="G11" s="91"/>
      <c r="H11" s="91"/>
      <c r="I11" s="91"/>
      <c r="J11" s="91"/>
    </row>
    <row r="12" spans="1:10" ht="44.25" customHeight="1" x14ac:dyDescent="0.25">
      <c r="A12" s="77" t="s">
        <v>58</v>
      </c>
      <c r="B12" s="77"/>
      <c r="C12" s="77"/>
      <c r="D12" s="77"/>
      <c r="E12" s="77"/>
      <c r="F12" s="77"/>
      <c r="G12" s="77"/>
      <c r="H12" s="77"/>
      <c r="I12" s="77"/>
      <c r="J12" s="77"/>
    </row>
    <row r="13" spans="1:10" ht="37.5" customHeight="1" x14ac:dyDescent="0.25">
      <c r="A13" s="73" t="s">
        <v>12</v>
      </c>
      <c r="B13" s="73"/>
      <c r="C13" s="73"/>
      <c r="D13" s="73"/>
      <c r="E13" s="73"/>
      <c r="F13" s="73"/>
      <c r="G13" s="73"/>
      <c r="H13" s="73"/>
      <c r="I13" s="73"/>
      <c r="J13" s="73"/>
    </row>
    <row r="14" spans="1:10" ht="15.75" x14ac:dyDescent="0.25">
      <c r="A14" s="58"/>
      <c r="B14" s="58"/>
      <c r="C14" s="58"/>
      <c r="D14" s="58"/>
      <c r="E14" s="58"/>
      <c r="F14" s="58"/>
      <c r="G14" s="58"/>
      <c r="H14" s="58"/>
      <c r="I14" s="58"/>
      <c r="J14" s="58"/>
    </row>
    <row r="15" spans="1:10" ht="23.25" x14ac:dyDescent="0.35">
      <c r="A15" s="72"/>
      <c r="B15" s="72"/>
      <c r="C15" s="72"/>
      <c r="D15" s="72"/>
      <c r="E15" s="72"/>
      <c r="F15" s="72"/>
      <c r="G15" s="72"/>
      <c r="H15" s="72"/>
      <c r="I15" s="72"/>
      <c r="J15" s="72"/>
    </row>
  </sheetData>
  <mergeCells count="4">
    <mergeCell ref="A2:J2"/>
    <mergeCell ref="A11:J11"/>
    <mergeCell ref="A12:J12"/>
    <mergeCell ref="A13:J13"/>
  </mergeCells>
  <pageMargins left="0.23622047244094491" right="0.23622047244094491" top="0.74803149606299213" bottom="0.74803149606299213" header="0.31496062992125984" footer="0.31496062992125984"/>
  <pageSetup paperSize="9" scale="75" fitToHeight="0" orientation="landscape" r:id="rId1"/>
  <headerFooter>
    <oddHeader>&amp;L&amp;"Arial Narrow,Pogrubiony"&amp;12EZ/227/2022/AŁD&amp;C&amp;"Arial Narrow,Pogrubiony"&amp;12FORMULARZ ASORTYMENTOWO - CENOWY &amp;R&amp;"Arial Narrow,Pogrubiony"&amp;12ZAŁĄCZNIK NR 2 DO SWZ
ZAŁĄCZNIK NR .... DO UMOWY</oddHeader>
    <oddFooter>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AA3AD-D054-4ABD-9581-66C61EA73AD1}">
  <sheetPr>
    <pageSetUpPr fitToPage="1"/>
  </sheetPr>
  <dimension ref="A2:K10"/>
  <sheetViews>
    <sheetView tabSelected="1" zoomScale="115" zoomScaleNormal="115" workbookViewId="0">
      <selection activeCell="J37" sqref="J37"/>
    </sheetView>
  </sheetViews>
  <sheetFormatPr defaultRowHeight="15" x14ac:dyDescent="0.25"/>
  <cols>
    <col min="1" max="1" width="5.85546875" customWidth="1"/>
    <col min="2" max="2" width="12.5703125" customWidth="1"/>
    <col min="3" max="3" width="16.140625" customWidth="1"/>
    <col min="4" max="4" width="37.28515625" customWidth="1"/>
    <col min="5" max="5" width="7.42578125" customWidth="1"/>
    <col min="6" max="6" width="6.5703125" customWidth="1"/>
    <col min="7" max="7" width="12.42578125" customWidth="1"/>
    <col min="8" max="8" width="5.42578125" customWidth="1"/>
    <col min="9" max="9" width="18.85546875" customWidth="1"/>
    <col min="10" max="10" width="41.5703125" customWidth="1"/>
  </cols>
  <sheetData>
    <row r="2" spans="1:11" ht="15.75" x14ac:dyDescent="0.25">
      <c r="A2" s="78" t="s">
        <v>125</v>
      </c>
      <c r="B2" s="78"/>
      <c r="C2" s="78"/>
      <c r="D2" s="78"/>
      <c r="E2" s="78"/>
      <c r="F2" s="78"/>
      <c r="G2" s="78"/>
      <c r="H2" s="78"/>
      <c r="I2" s="78"/>
      <c r="J2" s="78"/>
    </row>
    <row r="4" spans="1:11" ht="149.25" customHeight="1" x14ac:dyDescent="0.25">
      <c r="A4" s="7" t="s">
        <v>1</v>
      </c>
      <c r="B4" s="5" t="s">
        <v>2</v>
      </c>
      <c r="C4" s="5" t="s">
        <v>3</v>
      </c>
      <c r="D4" s="6" t="s">
        <v>4</v>
      </c>
      <c r="E4" s="7" t="s">
        <v>6</v>
      </c>
      <c r="F4" s="7" t="s">
        <v>5</v>
      </c>
      <c r="G4" s="7" t="s">
        <v>7</v>
      </c>
      <c r="H4" s="7" t="s">
        <v>60</v>
      </c>
      <c r="I4" s="7" t="s">
        <v>9</v>
      </c>
      <c r="J4" s="5" t="s">
        <v>63</v>
      </c>
    </row>
    <row r="5" spans="1:11" ht="158.25" customHeight="1" x14ac:dyDescent="0.25">
      <c r="A5" s="42" t="s">
        <v>34</v>
      </c>
      <c r="B5" s="42"/>
      <c r="C5" s="42"/>
      <c r="D5" s="43" t="s">
        <v>128</v>
      </c>
      <c r="E5" s="44">
        <v>50</v>
      </c>
      <c r="F5" s="41" t="s">
        <v>57</v>
      </c>
      <c r="G5" s="42"/>
      <c r="H5" s="46"/>
      <c r="I5" s="54">
        <f>E5*G5</f>
        <v>0</v>
      </c>
      <c r="J5" s="42"/>
    </row>
    <row r="8" spans="1:11" ht="15.75" x14ac:dyDescent="0.25">
      <c r="A8" s="92" t="s">
        <v>11</v>
      </c>
      <c r="B8" s="92"/>
      <c r="C8" s="92"/>
      <c r="D8" s="92"/>
      <c r="E8" s="92"/>
      <c r="F8" s="92"/>
      <c r="G8" s="92"/>
      <c r="H8" s="92"/>
      <c r="I8" s="92"/>
      <c r="J8" s="92"/>
    </row>
    <row r="9" spans="1:11" ht="15.75" x14ac:dyDescent="0.25">
      <c r="A9" s="73"/>
      <c r="B9" s="73"/>
      <c r="C9" s="73"/>
      <c r="D9" s="73"/>
      <c r="E9" s="73"/>
      <c r="F9" s="73"/>
      <c r="G9" s="73"/>
      <c r="H9" s="73"/>
      <c r="I9" s="73"/>
      <c r="J9" s="73"/>
      <c r="K9" s="73"/>
    </row>
    <row r="10" spans="1:11" ht="46.5" customHeight="1" x14ac:dyDescent="0.25">
      <c r="A10" s="73" t="s">
        <v>12</v>
      </c>
      <c r="B10" s="73"/>
      <c r="C10" s="73"/>
      <c r="D10" s="73"/>
      <c r="E10" s="73"/>
      <c r="F10" s="73"/>
      <c r="G10" s="73"/>
      <c r="H10" s="73"/>
      <c r="I10" s="73"/>
      <c r="J10" s="73"/>
      <c r="K10" s="58"/>
    </row>
  </sheetData>
  <mergeCells count="4">
    <mergeCell ref="A9:K9"/>
    <mergeCell ref="A8:J8"/>
    <mergeCell ref="A2:J2"/>
    <mergeCell ref="A10:J10"/>
  </mergeCells>
  <printOptions horizontalCentered="1"/>
  <pageMargins left="0.23622047244094491" right="0.23622047244094491" top="0.74803149606299213" bottom="0.74803149606299213" header="0.31496062992125984" footer="0.31496062992125984"/>
  <pageSetup paperSize="9" scale="87" fitToHeight="0" orientation="landscape" r:id="rId1"/>
  <headerFooter>
    <oddHeader>&amp;L&amp;"Arial Narrow,Pogrubiony"&amp;12EZ/227/2022/AŁD&amp;C&amp;"Arial Narrow,Pogrubiony"&amp;12FORMULARZ ASORTYMENTOWO - CENOWY &amp;R&amp;"Arial Narrow,Pogrubiony"&amp;12ZAŁĄCZNIK NR 2 DO SWZ
ZAŁĄCZNIK NR .... DO UMOWY</oddHeader>
    <oddFooter>Strona &amp;P z &amp;N</oddFoot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Nazwane zakresy</vt:lpstr>
      </vt:variant>
      <vt:variant>
        <vt:i4>4</vt:i4>
      </vt:variant>
    </vt:vector>
  </HeadingPairs>
  <TitlesOfParts>
    <vt:vector size="11" baseType="lpstr">
      <vt:lpstr>P.1 - REWIZJA KOLANO I BIODRO</vt:lpstr>
      <vt:lpstr>P.2 - PŁYTY DO KOŚCI DŁUGICH</vt:lpstr>
      <vt:lpstr>P.3 - ZESTW SATBILIZATORÓW ZEW.</vt:lpstr>
      <vt:lpstr>P.4 - KLIPSY I ZACISKI</vt:lpstr>
      <vt:lpstr>P.5 - PINY I KOTWICE</vt:lpstr>
      <vt:lpstr>P.6 - REKONSTRUKCJA SKOKOWEGO</vt:lpstr>
      <vt:lpstr>P.7 - PANEWKA WIELOOTWOROWA</vt:lpstr>
      <vt:lpstr>'P.2 - PŁYTY DO KOŚCI DŁUGICH'!Obszar_wydruku</vt:lpstr>
      <vt:lpstr>'P.3 - ZESTW SATBILIZATORÓW ZEW.'!Obszar_wydruku</vt:lpstr>
      <vt:lpstr>'P.4 - KLIPSY I ZACISKI'!Obszar_wydruku</vt:lpstr>
      <vt:lpstr>'P.7 - PANEWKA WIELOOTWOROWA'!Obszar_wydruku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zampub</dc:creator>
  <cp:lastModifiedBy>zampub</cp:lastModifiedBy>
  <cp:lastPrinted>2022-12-20T12:08:41Z</cp:lastPrinted>
  <dcterms:created xsi:type="dcterms:W3CDTF">2022-12-06T10:19:47Z</dcterms:created>
  <dcterms:modified xsi:type="dcterms:W3CDTF">2022-12-20T12:08:52Z</dcterms:modified>
</cp:coreProperties>
</file>