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zampub\Desktop\227 - 2022 BLOK ŚCP I WSZZ\"/>
    </mc:Choice>
  </mc:AlternateContent>
  <xr:revisionPtr revIDLastSave="0" documentId="13_ncr:1_{C5555FC2-E29E-49D3-8F1B-16777BA39ACE}" xr6:coauthVersionLast="47" xr6:coauthVersionMax="47" xr10:uidLastSave="{00000000-0000-0000-0000-000000000000}"/>
  <bookViews>
    <workbookView xWindow="-120" yWindow="-120" windowWidth="29040" windowHeight="15840" tabRatio="909" activeTab="6" xr2:uid="{CAE80E56-53FC-4B34-A159-2AEBFFD3B0F8}"/>
  </bookViews>
  <sheets>
    <sheet name="P.1 - REWIZJA KOLANO I BIODRO" sheetId="1" r:id="rId1"/>
    <sheet name="P.2 - PŁYTY DO KOŚCI DŁUGICH" sheetId="2" r:id="rId2"/>
    <sheet name="P.3 - ZESTW SATBILIZATORÓW ZEW." sheetId="3" r:id="rId3"/>
    <sheet name="P.4 - KLIPSY I ZACISKI" sheetId="4" r:id="rId4"/>
    <sheet name="P.5 - PINY I KOTWICE" sheetId="5" r:id="rId5"/>
    <sheet name="P.6 - REKONSTRUKCJA SKOKOWEGO" sheetId="6" r:id="rId6"/>
    <sheet name="P.7 - PANEWKA WIELOOTWOROWA" sheetId="7" r:id="rId7"/>
  </sheets>
  <definedNames>
    <definedName name="_xlnm.Print_Area" localSheetId="1">'P.2 - PŁYTY DO KOŚCI DŁUGICH'!$A$1:$K$30</definedName>
    <definedName name="_xlnm.Print_Area" localSheetId="2">'P.3 - ZESTW SATBILIZATORÓW ZEW.'!$A$1:$I$29</definedName>
    <definedName name="_xlnm.Print_Area" localSheetId="3">'P.4 - KLIPSY I ZACISKI'!$A$1:$I$10</definedName>
    <definedName name="_xlnm.Print_Area" localSheetId="6">'P.7 - PANEWKA WIELOOTWOROWA'!$A$1:$J$10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6" i="3" l="1"/>
  <c r="H25" i="3"/>
  <c r="H20" i="3"/>
  <c r="H21" i="3"/>
  <c r="H22" i="3"/>
  <c r="H23" i="3"/>
  <c r="H19" i="3"/>
  <c r="H14" i="3"/>
  <c r="H15" i="3"/>
  <c r="H16" i="3"/>
  <c r="H17" i="3"/>
  <c r="H13" i="3"/>
  <c r="H8" i="3"/>
  <c r="H9" i="3"/>
  <c r="H10" i="3"/>
  <c r="H11" i="3"/>
  <c r="H7" i="3"/>
  <c r="I5" i="7"/>
  <c r="H8" i="4"/>
  <c r="H6" i="4"/>
  <c r="H7" i="4"/>
  <c r="H5" i="4"/>
  <c r="J24" i="2" l="1"/>
  <c r="J6" i="2"/>
  <c r="J7" i="2"/>
  <c r="J8" i="2"/>
  <c r="J9" i="2"/>
  <c r="J10" i="2"/>
  <c r="J11" i="2"/>
  <c r="J12" i="2"/>
  <c r="J13" i="2"/>
  <c r="J14" i="2"/>
  <c r="J15" i="2"/>
  <c r="J16" i="2"/>
  <c r="J17" i="2"/>
  <c r="J18" i="2"/>
  <c r="J19" i="2"/>
  <c r="J20" i="2"/>
  <c r="J21" i="2"/>
  <c r="J22" i="2"/>
  <c r="J23" i="2"/>
  <c r="J5" i="2"/>
  <c r="I8" i="6"/>
  <c r="I7" i="6"/>
  <c r="I6" i="6"/>
  <c r="I5" i="6"/>
  <c r="I8" i="5"/>
  <c r="I7" i="5"/>
  <c r="I6" i="5"/>
  <c r="I9" i="5" s="1"/>
  <c r="I9" i="6" l="1"/>
  <c r="I6" i="1"/>
  <c r="I7" i="1"/>
  <c r="I8" i="1"/>
  <c r="I9" i="1"/>
  <c r="I10" i="1"/>
  <c r="I11" i="1"/>
  <c r="I12" i="1"/>
  <c r="I13" i="1"/>
  <c r="I14" i="1"/>
  <c r="I15" i="1"/>
  <c r="I16" i="1"/>
  <c r="I17" i="1"/>
  <c r="I18" i="1"/>
  <c r="I19" i="1"/>
  <c r="I20" i="1"/>
  <c r="I21" i="1"/>
  <c r="I22" i="1"/>
  <c r="I23" i="1"/>
  <c r="I24" i="1"/>
  <c r="I25" i="1"/>
  <c r="I26" i="1"/>
  <c r="I27" i="1"/>
  <c r="I28" i="1"/>
  <c r="I5" i="1"/>
</calcChain>
</file>

<file path=xl/sharedStrings.xml><?xml version="1.0" encoding="utf-8"?>
<sst xmlns="http://schemas.openxmlformats.org/spreadsheetml/2006/main" count="306" uniqueCount="129">
  <si>
    <t>Głowa ceramiczna Biolox Delta, o średnicy 40 mm dostępna w czterech długościach.</t>
  </si>
  <si>
    <t>L.p.</t>
  </si>
  <si>
    <t xml:space="preserve">Producent * </t>
  </si>
  <si>
    <t>Nazwa handlowa i/ lub numer katalogowy *</t>
  </si>
  <si>
    <t>Opis przedmiotu zamówienia</t>
  </si>
  <si>
    <t>j.m.</t>
  </si>
  <si>
    <t xml:space="preserve">Ilość </t>
  </si>
  <si>
    <t>Cena jednostkowa brutto</t>
  </si>
  <si>
    <t xml:space="preserve">VAT % </t>
  </si>
  <si>
    <t>Wartość zamówienia brutto</t>
  </si>
  <si>
    <t>PAKIET NR 1 - EDNOPROTEZA REWIZYJNA STAWU KOLANOWEGO I BIODROWEGO</t>
  </si>
  <si>
    <t>* UZUPEŁNIĆ</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</si>
  <si>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</si>
  <si>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r>
      <t>Element udowy</t>
    </r>
    <r>
      <rPr>
        <sz val="12"/>
        <color rgb="FF000000"/>
        <rFont val="Arial Narrow"/>
        <family val="2"/>
        <charset val="238"/>
      </rPr>
      <t xml:space="preserve"> cementowany, anatomiczny (prawy i lewy) wykonany ze stopu chromo-kobaltowego, dostępny w 6 rozmiarach dla każdej ze stron w wersjach pozwalających na zachowanie lub usunięcie więzadła krzyżowego tylnego. </t>
    </r>
  </si>
  <si>
    <r>
      <t>Element piszczelowy</t>
    </r>
    <r>
      <rPr>
        <sz val="12"/>
        <color rgb="FF000000"/>
        <rFont val="Arial Narrow"/>
        <family val="2"/>
        <charset val="238"/>
      </rPr>
      <t>, cementowany, wykonany ze stopu tytanu Ti64, dostępny w 6 rozmiarach, z możliwością dołączenia trzpienia. Dostępny również w wersji bezcementowej.</t>
    </r>
  </si>
  <si>
    <r>
      <t xml:space="preserve">Wkładka </t>
    </r>
    <r>
      <rPr>
        <sz val="12"/>
        <color rgb="FF000000"/>
        <rFont val="Arial Narrow"/>
        <family val="2"/>
        <charset val="238"/>
      </rPr>
      <t>piszczelowa wykonana z polietylenu, mocowania do płyty piszczelowej za pomocą systemu zatrzaskowego lub lużnej typu Mobile Bearing. Wszystkie wkładki o geometrii zapewniającej poruszanie się elementu udowego po łuku rotacyjnym, w grubościach: 10 mm, 12 mm, 14 mm 17 mm i 20 mm.</t>
    </r>
  </si>
  <si>
    <r>
      <t>Rzepka</t>
    </r>
    <r>
      <rPr>
        <sz val="12"/>
        <color rgb="FF000000"/>
        <rFont val="Arial Narrow"/>
        <family val="2"/>
        <charset val="238"/>
      </rPr>
      <t xml:space="preserve"> cementowana, wykonana z polietylenu wysokousieciowanego, dostępna w 5 rozmiarach o średnicy od 28 mm do 41 mm, .</t>
    </r>
  </si>
  <si>
    <r>
      <rPr>
        <b/>
        <sz val="12"/>
        <color rgb="FF000000"/>
        <rFont val="Arial Narrow"/>
        <family val="2"/>
        <charset val="238"/>
      </rPr>
      <t>Element Udowy</t>
    </r>
    <r>
      <rPr>
        <sz val="12"/>
        <color rgb="FF000000"/>
        <rFont val="Arial Narrow"/>
        <family val="2"/>
        <charset val="238"/>
      </rPr>
      <t>, cementowany, dostępny w 5 rozmiarach wykonany ze stopu CoCr. Element uniwersalny dla strony lewej i prawej.</t>
    </r>
  </si>
  <si>
    <r>
      <rPr>
        <b/>
        <sz val="12"/>
        <color rgb="FF000000"/>
        <rFont val="Arial Narrow"/>
        <family val="2"/>
        <charset val="238"/>
      </rPr>
      <t xml:space="preserve">Element piszczelowy </t>
    </r>
    <r>
      <rPr>
        <sz val="12"/>
        <color rgb="FF000000"/>
        <rFont val="Arial Narrow"/>
        <family val="2"/>
        <charset val="238"/>
      </rPr>
      <t xml:space="preserve">cementowany, ze stopu tytanu, dostępny w 5 rozmiarach. </t>
    </r>
  </si>
  <si>
    <r>
      <rPr>
        <b/>
        <sz val="12"/>
        <color rgb="FF000000"/>
        <rFont val="Arial Narrow"/>
        <family val="2"/>
        <charset val="238"/>
      </rPr>
      <t xml:space="preserve">Wkładka polietylenowa </t>
    </r>
    <r>
      <rPr>
        <sz val="12"/>
        <color rgb="FF000000"/>
        <rFont val="Arial Narrow"/>
        <family val="2"/>
        <charset val="238"/>
      </rPr>
      <t>o grubościach 10 mm, 12 mm, 14 mm, 17 mm, 20 mm i 24mm. Wkładka stabilizowana metalowym bolcem</t>
    </r>
  </si>
  <si>
    <r>
      <rPr>
        <b/>
        <sz val="12"/>
        <color rgb="FF000000"/>
        <rFont val="Arial Narrow"/>
        <family val="2"/>
        <charset val="238"/>
      </rPr>
      <t>Element Udowy</t>
    </r>
    <r>
      <rPr>
        <sz val="12"/>
        <color rgb="FF000000"/>
        <rFont val="Arial Narrow"/>
        <family val="2"/>
        <charset val="238"/>
      </rPr>
      <t>, cementowany, dostępny w 5 rozmiarach wykonany ze stopu CoCr. Element zawiasu wyłożony materiałem PEEK</t>
    </r>
  </si>
  <si>
    <r>
      <rPr>
        <b/>
        <sz val="12"/>
        <color rgb="FF000000"/>
        <rFont val="Arial Narrow"/>
        <family val="2"/>
        <charset val="238"/>
      </rPr>
      <t xml:space="preserve">Element piszczelowy </t>
    </r>
    <r>
      <rPr>
        <sz val="12"/>
        <color rgb="FF000000"/>
        <rFont val="Arial Narrow"/>
        <family val="2"/>
        <charset val="238"/>
      </rPr>
      <t xml:space="preserve">cementowany, ze stopu CoCr, dostępny w 5 rozmiarach. Element zawiasowy wyłożony materiałem PEEK. </t>
    </r>
  </si>
  <si>
    <r>
      <rPr>
        <b/>
        <sz val="12"/>
        <color rgb="FF000000"/>
        <rFont val="Arial Narrow"/>
        <family val="2"/>
        <charset val="238"/>
      </rPr>
      <t xml:space="preserve">Podkładka udowa </t>
    </r>
    <r>
      <rPr>
        <sz val="12"/>
        <color rgb="FF000000"/>
        <rFont val="Arial Narrow"/>
        <family val="2"/>
        <charset val="238"/>
      </rPr>
      <t>przednia i tylna wykonana ze stopu tytanu dostępna w grubościach 5 mm i 10 mm. Podkładka uniwersalna do zastosowania do elementu udowego zawiasowego i bezzawiasowego.</t>
    </r>
  </si>
  <si>
    <r>
      <rPr>
        <b/>
        <sz val="12"/>
        <color rgb="FF000000"/>
        <rFont val="Arial Narrow"/>
        <family val="2"/>
        <charset val="238"/>
      </rPr>
      <t xml:space="preserve">Podkładka piszczelowa </t>
    </r>
    <r>
      <rPr>
        <sz val="12"/>
        <color rgb="FF000000"/>
        <rFont val="Arial Narrow"/>
        <family val="2"/>
        <charset val="238"/>
      </rPr>
      <t>wykonana ze stopu tytanu dostępna w grubościach 7 mm i 12 mm</t>
    </r>
  </si>
  <si>
    <r>
      <rPr>
        <b/>
        <sz val="12"/>
        <color rgb="FF000000"/>
        <rFont val="Arial Narrow"/>
        <family val="2"/>
        <charset val="238"/>
      </rPr>
      <t>Offset</t>
    </r>
    <r>
      <rPr>
        <sz val="12"/>
        <color rgb="FF000000"/>
        <rFont val="Arial Narrow"/>
        <family val="2"/>
        <charset val="238"/>
      </rPr>
      <t xml:space="preserve"> wykonany ze stopu tytanu, dostępny w  dwóch długościach, umożliwiający porzesunięcie osi o 3 mm i 6 mm.</t>
    </r>
  </si>
  <si>
    <r>
      <rPr>
        <b/>
        <sz val="12"/>
        <color rgb="FF000000"/>
        <rFont val="Arial Narrow"/>
        <family val="2"/>
        <charset val="238"/>
      </rPr>
      <t>Trzpień</t>
    </r>
    <r>
      <rPr>
        <sz val="12"/>
        <color rgb="FF000000"/>
        <rFont val="Arial Narrow"/>
        <family val="2"/>
        <charset val="238"/>
      </rPr>
      <t xml:space="preserve"> wykonany ze stopu tytanu, bezcementowy o średnicy od 14 mm do 24 mm.</t>
    </r>
  </si>
  <si>
    <r>
      <rPr>
        <b/>
        <sz val="12"/>
        <color rgb="FF000000"/>
        <rFont val="Arial Narrow"/>
        <family val="2"/>
        <charset val="238"/>
      </rPr>
      <t>Spacer</t>
    </r>
    <r>
      <rPr>
        <sz val="12"/>
        <color rgb="FF000000"/>
        <rFont val="Arial Narrow"/>
        <family val="2"/>
        <charset val="238"/>
      </rPr>
      <t xml:space="preserve"> Czasowy</t>
    </r>
  </si>
  <si>
    <r>
      <rPr>
        <b/>
        <sz val="12"/>
        <color rgb="FF000000"/>
        <rFont val="Arial Narrow"/>
        <family val="2"/>
        <charset val="238"/>
      </rPr>
      <t>Mieszalnik</t>
    </r>
    <r>
      <rPr>
        <sz val="12"/>
        <color rgb="FF000000"/>
        <rFont val="Arial Narrow"/>
        <family val="2"/>
        <charset val="238"/>
      </rPr>
      <t xml:space="preserve"> do Spacera </t>
    </r>
  </si>
  <si>
    <r>
      <rPr>
        <b/>
        <sz val="12"/>
        <color rgb="FF000000"/>
        <rFont val="Arial Narrow"/>
        <family val="2"/>
        <charset val="238"/>
      </rPr>
      <t>Panewka</t>
    </r>
    <r>
      <rPr>
        <sz val="12"/>
        <color rgb="FF000000"/>
        <rFont val="Arial Narrow"/>
        <family val="2"/>
        <charset val="238"/>
      </rPr>
      <t xml:space="preserve"> bezcementowa, wykonana ze stopu tytanu Ti6Al4V, drukowana w technologii 3D, o strukturze umożliwiającej wrost kostniny w głąb panewki, w rozmiarach od 44 mm do 76 mm ze skokiem co 2 mm, pełna z zaślepionymi otworami umożliwiającymi dodatkowe mocowanie za pomocą śrub. Pressfit 1 mm</t>
    </r>
  </si>
  <si>
    <r>
      <rPr>
        <b/>
        <sz val="12"/>
        <color rgb="FF000000"/>
        <rFont val="Arial Narrow"/>
        <family val="2"/>
        <charset val="238"/>
      </rPr>
      <t>Wkładka</t>
    </r>
    <r>
      <rPr>
        <sz val="12"/>
        <color rgb="FF000000"/>
        <rFont val="Arial Narrow"/>
        <family val="2"/>
        <charset val="238"/>
      </rPr>
      <t xml:space="preserve"> polietylenowa wykonana z polietylenu wysokousieciowanego z dodatkiem Vit. E, bezokapowa lub z 20° okapem, otoczona metalowym paskiem wykonanym ze stopu tytanu, do stosowania z głowami o wielkości 28 mm, 32 mm i 36 mm. Wkładka wyposażona w centralny stabilizator ułatwiający odpowiednie osadzenie w panewce.</t>
    </r>
  </si>
  <si>
    <r>
      <rPr>
        <b/>
        <sz val="12"/>
        <color rgb="FF000000"/>
        <rFont val="Arial Narrow"/>
        <family val="2"/>
        <charset val="238"/>
      </rPr>
      <t>Głowa</t>
    </r>
    <r>
      <rPr>
        <sz val="12"/>
        <color rgb="FF000000"/>
        <rFont val="Arial Narrow"/>
        <family val="2"/>
        <charset val="238"/>
      </rPr>
      <t xml:space="preserve"> metalowa o średnicy 28 mm i 32 mm, dostepna w min. Trzech długościach każda.</t>
    </r>
  </si>
  <si>
    <r>
      <rPr>
        <b/>
        <sz val="12"/>
        <color rgb="FF000000"/>
        <rFont val="Arial Narrow"/>
        <family val="2"/>
        <charset val="238"/>
      </rPr>
      <t>Głowa</t>
    </r>
    <r>
      <rPr>
        <sz val="12"/>
        <color rgb="FF000000"/>
        <rFont val="Arial Narrow"/>
        <family val="2"/>
        <charset val="238"/>
      </rPr>
      <t xml:space="preserve"> metalowa ze stopu CoCrMo o średnicy 28 mm, 32 mm i 36 mm w sześciu długościach szyjki każda.</t>
    </r>
  </si>
  <si>
    <r>
      <rPr>
        <b/>
        <sz val="12"/>
        <color rgb="FF000000"/>
        <rFont val="Arial Narrow"/>
        <family val="2"/>
        <charset val="238"/>
      </rPr>
      <t>Trzpień</t>
    </r>
    <r>
      <rPr>
        <sz val="12"/>
        <color rgb="FF000000"/>
        <rFont val="Arial Narrow"/>
        <family val="2"/>
        <charset val="238"/>
      </rPr>
      <t xml:space="preserve"> endoprotezy stawu biodrowego prosty, bezcementowy, wykonany ze stopu tytanu Ti6Al4V., w części bliższej pokryty porowatym czystym tytanem i hydroksyapatytem. Posiada wzdłużne rowki antyrotacyjne. Szyjka polerowana, o zredukowanej geometrii A-P. Dostępny w 2 opcjach kąta trzonowo-szyjkowego (127,5° i 131°), w 13 rozmiarach dla każdego z kątów. Offset rosnący wraz z zwiększaniem rozmiaru trzpienia odpowiednio od 35 mm do 47 mm dla wersji 127,5° oraz od 40 mm do 52 mm dla wersji 131°</t>
    </r>
  </si>
  <si>
    <r>
      <rPr>
        <b/>
        <sz val="12"/>
        <color rgb="FF000000"/>
        <rFont val="Arial Narrow"/>
        <family val="2"/>
        <charset val="238"/>
      </rPr>
      <t xml:space="preserve">Implant typu cone </t>
    </r>
    <r>
      <rPr>
        <sz val="12"/>
        <color rgb="FF000000"/>
        <rFont val="Arial Narrow"/>
        <family val="2"/>
        <charset val="238"/>
      </rPr>
      <t>do wypełnienia ubytków strefy przynasadowej dedykowany do części udowej w postaci symetrycznej o średnicy 15 mm, 18 mm, 21 mm, 24 mm oraz bicondylarnej o średnicy 18 mm, 21 mm, 24 mm i piszczelowej w postaci symetrycznej o średnicy 18 mm, 21 mm, 24 mm, 27 mm, oraz peryferyjnej o średnicy 21 mm, 24 mm, 27 mm. Dostępny w wersji symetrycznej i peryferyjnej</t>
    </r>
  </si>
  <si>
    <t>1.</t>
  </si>
  <si>
    <t>2.</t>
  </si>
  <si>
    <t>3.</t>
  </si>
  <si>
    <t>4.</t>
  </si>
  <si>
    <t>5.</t>
  </si>
  <si>
    <t>6.</t>
  </si>
  <si>
    <t>7.</t>
  </si>
  <si>
    <t>8.</t>
  </si>
  <si>
    <t>9.</t>
  </si>
  <si>
    <t>10.</t>
  </si>
  <si>
    <t>11.</t>
  </si>
  <si>
    <t>12.</t>
  </si>
  <si>
    <t>13.</t>
  </si>
  <si>
    <t>14.</t>
  </si>
  <si>
    <t>15.</t>
  </si>
  <si>
    <t>16.</t>
  </si>
  <si>
    <t>17.</t>
  </si>
  <si>
    <t>18.</t>
  </si>
  <si>
    <t>19.</t>
  </si>
  <si>
    <t>20.</t>
  </si>
  <si>
    <t>21.</t>
  </si>
  <si>
    <t>22.</t>
  </si>
  <si>
    <t>23.</t>
  </si>
  <si>
    <t>szt.</t>
  </si>
  <si>
    <t xml:space="preserve">Wykonawca, którego oferta zostanie wybrana jako najkorzystniejsza, zobowiązany będzie do przesłania niezbędnego instrumentarium do wykonywania zabiegów wg oferowanej technologii oraz kontenerów do przechowywania i sterylizacji, zgodnych ze zgłoszonym zapotrzebowaniem, nie później niż na 2 dni przed uzgodnionym terminem zabiegu. </t>
  </si>
  <si>
    <t>PAKIET NR 4 - KLIPSY NACZYNIOWE I ZACISKI DO HEMOSTAZY BRZEGU PŁATA SKÓRNEGO CZEPCA</t>
  </si>
  <si>
    <t xml:space="preserve"> VAT %</t>
  </si>
  <si>
    <t>Kotwica elastyczna z materiału wzmocnionego UHMWPE średnica 2,8mm, do mocowania tkanek miękkich do kości w procedurach ortopedycznych, zaopatrzona w dwie supemocne nici #2, na podajniku jednorazowym, umożliwiająca implantację bez konieczności nawiercania kości, pakowanajednostkowo, sterylnie.</t>
  </si>
  <si>
    <t>Kotwica elastyczna z materiału wzmocnionego UHMWPE średnica 2,8mm, do mocowania tkanek miękkich do kości w procedurach ortopedycznych, zaopatrzona w jedną supemocną nić #2 oraz taśmę o szerokości 2mm na podajniku jednorazowym, umożliwiająca implantację bez koniecznościnawiercania kości, pakowana jednostkowo, sterylnie.</t>
  </si>
  <si>
    <t>* Wykonawca zobowiązany jest wskazać nr certyfikatu i okres ważności oraz podmiot na rzecz którego został wystawiony, w przypadku deklaracji datę wystawienia oraz nazwę wystawcy (firma, siedziba) lub w przypadku gdy dla danego produktu nie ma zastosowania ustawa o wyrobach medycznych z dnia 7 kwietnia 2022 r. (Dz. U. z 2022, poz. 974) stosowne oświadczenie.</t>
  </si>
  <si>
    <t>* Wykonawca zobowiązany jest wskazać nr certyfikatu i okres ważności oraz podmiot na rzecz którego został wystawiony, w przypadku deklaracji datę wystawienia oraz nazwę wystawcy (firma, siedziba) lub w przypadku gdy dla danego produktu nie ma zastosowania ustawa o wyrobach medycznych z dnia 7 kwietnia 2022 r. (Dz. U. z 2022, poz. 974) przedłożyć do oferty stosowne oświadczenie.</t>
  </si>
  <si>
    <t>Piny resorbowalne 1,5mm (dł. 16, 20, 25mm) lub 2,4mm (dł. 16, 25 lub 35mm), wykonane z polimeru kwasu mlekowego (96L/4D) PLA do artroskopowego mocowania chrząstki, pakowane jednostkowo, sterylnie.</t>
  </si>
  <si>
    <t>Niskoprofilowa płytka do osteotomii małych kości w obrębie stopy. Grubość płytki 0.5mm. Płytka czterootworowa, dostępna w wersji z klinem w rozmiarach od 2 – 7mm co 0.5mm lub bez klinu. Płytka w kształcie litery L w wersji prawej lub lewej.</t>
  </si>
  <si>
    <t xml:space="preserve">Śruba LPS z pełnym gwintem, o średnicy 2.3mm w długości od 10 do 30mm </t>
  </si>
  <si>
    <t>Zestaw do augmentacji taśmy zabezpieczającej przy rekonstrukcji wiązadła strzałkowo-skokowego przedniego lub piętowo-łódkowego podeszwowego zawierający: kotwica biokompozytowa 3.5mm z taśmą #2 Fiber Tape, kotwica biokompozytowa 4,75mm, prowadnik 1.35mm, wiertło kaniulowane 2.7mm, gwintownik do kotwicy 3.5mm, wiertło 3.4mm, gwintownik do kotwicy 4.75mm</t>
  </si>
  <si>
    <r>
      <t>Kotwica do rekonstrukcji ATFL. Kotwica tytanowa do rekonstrukcji ATFL, 2.2mm lub 2.7mm</t>
    </r>
    <r>
      <rPr>
        <sz val="12"/>
        <color indexed="10"/>
        <rFont val="Arial Narrow"/>
        <family val="2"/>
        <charset val="238"/>
      </rPr>
      <t xml:space="preserve"> </t>
    </r>
  </si>
  <si>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netto i brutto asortymentu/sprzętu będącego przedmiotem użyczenia.</t>
  </si>
  <si>
    <t>ilość opakowań</t>
  </si>
  <si>
    <r>
      <rPr>
        <b/>
        <sz val="11"/>
        <rFont val="Arial Narrow"/>
        <family val="2"/>
        <charset val="238"/>
      </rPr>
      <t xml:space="preserve">Klipsy naczyniowe tytanowe średnio - duże,  </t>
    </r>
    <r>
      <rPr>
        <sz val="11"/>
        <rFont val="Arial Narrow"/>
        <family val="2"/>
        <charset val="238"/>
      </rPr>
      <t>dopasowane do posiadanej przez zamawiającego klipsownicy PL503R - obrotowej 10 mm do klipsów średnio-dużych l=300 mm firmy Aesculap, pakowane sterylnie 1 zasobnik po 6 sztuk klipsów</t>
    </r>
    <r>
      <rPr>
        <b/>
        <sz val="11"/>
        <rFont val="Arial Narrow"/>
        <family val="2"/>
        <charset val="238"/>
      </rPr>
      <t>. Opakowanie zawiera 20 zasobników/magazynków po 6 sztuk klipsów.</t>
    </r>
  </si>
  <si>
    <r>
      <rPr>
        <b/>
        <sz val="11"/>
        <rFont val="Arial Narrow"/>
        <family val="2"/>
        <charset val="238"/>
      </rPr>
      <t xml:space="preserve">Klipsy naczyniowe tytanowe średnio -duże,  </t>
    </r>
    <r>
      <rPr>
        <sz val="11"/>
        <rFont val="Arial Narrow"/>
        <family val="2"/>
        <charset val="238"/>
      </rPr>
      <t xml:space="preserve">dopasowane do posiadanej przez zamawiającego klipsownicy PL506R – obrotowej 10mm do klipsów średnio dużych firmy Aesculap (klipsownica automatyczna), pakowane sterylnie 1 zasobnik/magazynków po 8 sztuk klipsów.klipsów. </t>
    </r>
    <r>
      <rPr>
        <b/>
        <sz val="11"/>
        <rFont val="Arial Narrow"/>
        <family val="2"/>
        <charset val="238"/>
      </rPr>
      <t>Opakowanie zawiera 12 zasobników/magazynków po 8 klipsów.</t>
    </r>
  </si>
  <si>
    <r>
      <rPr>
        <b/>
        <sz val="12"/>
        <color theme="1"/>
        <rFont val="Arial Narrow"/>
        <family val="2"/>
        <charset val="238"/>
      </rPr>
      <t>Zaciski plastikowe, niebieskie do hemostazy brzegu płata skórnego czepca</t>
    </r>
    <r>
      <rPr>
        <sz val="12"/>
        <color theme="1"/>
        <rFont val="Arial Narrow"/>
        <family val="2"/>
        <charset val="238"/>
      </rPr>
      <t xml:space="preserve">, o atraumatycznym kształcie i stałej, powtarzalnej sile nacisku, jednorazowe, </t>
    </r>
    <r>
      <rPr>
        <sz val="12"/>
        <rFont val="Arial Narrow"/>
        <family val="2"/>
        <charset val="238"/>
      </rPr>
      <t>pakowane sterylnie 1 zasobnik po 10 szt</t>
    </r>
    <r>
      <rPr>
        <sz val="12"/>
        <color theme="1"/>
        <rFont val="Arial Narrow"/>
        <family val="2"/>
        <charset val="238"/>
      </rPr>
      <t xml:space="preserve">.  </t>
    </r>
    <r>
      <rPr>
        <b/>
        <sz val="12"/>
        <color theme="1"/>
        <rFont val="Arial Narrow"/>
        <family val="2"/>
        <charset val="238"/>
      </rPr>
      <t>Opakowanie zawiera 20 zasobników/magazynków po 10 sztuk klipsów.</t>
    </r>
  </si>
  <si>
    <t>Nazwa towaru</t>
  </si>
  <si>
    <t>Ilość</t>
  </si>
  <si>
    <t>JM</t>
  </si>
  <si>
    <t>Płyta obojczykowa Przednio-górna</t>
  </si>
  <si>
    <t>Płyta anatomiczna ograniczonego kontaktu do kości obojczykowej przednio-górna, ilość otworów 6-7-8, długość: 94, 108 mm, grubość: 3,2 mm, szerokość 10 mm. W części trzonowej otwory dwufunkcyjne kompresyjno-blokujące umożliwiające wprowadzenie śruby blokowanej lub korowej w zależności od potrzeb operatora. Fiksacja śruby blokowanej za pomocą klucza dynamometrycznego 1,5 Nm. Materiał: stop tytanu.</t>
  </si>
  <si>
    <t>Śruba blokowana 3,5 mm</t>
  </si>
  <si>
    <t>Śruba blokowana  samogwintująca 3,5 mm, średnica głowy śruby 4,8 mm. Długość  10-60 mm z przeskokiem co 2 mm, 60-95 mm z przeskokiem co 5 mm. Gniazdo sześciokątne 2,5 mm. Materiał: stop tytanu.</t>
  </si>
  <si>
    <t>Śruba korowa 3,5 mm</t>
  </si>
  <si>
    <t>Śruba korowa samogwintująca 3,5 mm, średnica głowy śruby 6 mm. Długość 8-40 mm z przeskokiem co 2 mm, 40-75 mm z przeskokiem co 5 mm. Gniazdo sześciokątne 2,5 mm. Materiał: stop tytanu.</t>
  </si>
  <si>
    <t>Płyta promieniowa Dalsza mała</t>
  </si>
  <si>
    <t>Płyta anatomiczna ograniczonego kontaktu do dalszej nasady kości promieniowej, prawa/lewa. Ilość otworów w nasadzie: 6-7, otwory zmiennokątowe o zakresie 30°. Nasady płyt w 3 rozmiarach szerokości 20 mm ,22 mm, 25,5 mm, grubość płyt 2,4mm. W części trzonowej płyty 3 lub 5 otworów dwufunkcyjnych kompresyjno-blokujących, umożliwiających wprowadzenie śruby blokowanej lub korowej w zależności od potrzeb operatora. Fiksacja śruby blokowanej za pomocą klucza dynamometrycznego. Materiał: stop tytanu.</t>
  </si>
  <si>
    <t>Płyta promieniowa Dalsza duża</t>
  </si>
  <si>
    <t>Płyta promieniowa Dalsza szeroka</t>
  </si>
  <si>
    <t>Śruba blokowana poliaksjalna 2,4 mm</t>
  </si>
  <si>
    <t>Śruba blokowana poliaksjalna średnica 2,4 mm, średnica głowy: 3,4 mm, długość: 8-30 mm z przeskokiem co 2 mm. Materiał: Stop tytanu.</t>
  </si>
  <si>
    <t>Śruba blokowana stałokątowa 2,4 mm</t>
  </si>
  <si>
    <t>Śruba blokowana stałokątowa średnica 2,4 mm, średnica głowy: 3,5 mm, długość: 6-30 mm z przeskokiem co 1 mm do 20mm, od 20 z przeskokiem co 2 mm. Materiał: Stop tytanu.</t>
  </si>
  <si>
    <t>Śruba korowa 2,7 mm</t>
  </si>
  <si>
    <t>Śruba korowa średnica 2,7 mm, średnica głowy 5 mm, długość: 6-30 mm, z przeskokiem co 1 do 20mm, od 20 z przeskokiem co 2 mm. Materiał: Stop tytanu.</t>
  </si>
  <si>
    <t>Płyta piszczelowa Bliższa Boczna</t>
  </si>
  <si>
    <t>Płyta anatomiczna ograniczonego kontaktu do bliższej nasady kości piszczelowej, prawa/lewa. Ilość otworów w trzonie 5-17, długość: 80-229 mm, grubość: 4 mm, szerokość: 10 mm.Fiksacja śruby blokowanej za pomocą dynamometru 1,5 Nm. Fiksacja śruby blokowanej za pomocą klucza dynamometrycznego 1,5 Nm. Materiał: stop tytanu.</t>
  </si>
  <si>
    <t>Płyta piszczelowa Bliższa Przyśrodkowa</t>
  </si>
  <si>
    <t>Płyta anatomiczna do bliższej nasady kości piszczelowej, prawa/lewa. Ilość otworów w trzonie 4-6-8, długość: 60-108 mm, grubość: 4 mm, szerokość: 10 mm.Fiksacja śruby blokowanej za pomocą dynamometru 1,5 Nm. Fiksacja śruby blokowanej za pomocą klucza dynamometrycznego 1,5 Nm. Materiał: stop tytanu.</t>
  </si>
  <si>
    <t>Płyta piszczelowa Bliższa Tylna</t>
  </si>
  <si>
    <t>Płyta do bliższej nasady kości piszczelowej, prawa/lewa. Ilość otworów w trzonie 5-3, długość: 77-101 mm, grubość: 3 mm, szerokość: 11 mm.Fiksacja śruby blokowanej za pomocą dynamometru 1,5 Nm. Fiksacja śruby blokowanej za pomocą klucza dynamometrycznego 1,5 Nm. Materiał: stop tytanu.</t>
  </si>
  <si>
    <t>Płyta piętowa</t>
  </si>
  <si>
    <t>Płyta anatomiczna do kości piętowej, prawa/lewa, 15-otworowa, długość 69 i 75 mm, grubość: 2 mm. Materiał: tytan.</t>
  </si>
  <si>
    <t xml:space="preserve">Śruba blokowana  samogwintująca 3,5 mm, średnica głowy śruby 4,8 mm. Długość  10-60 mm z przeskokiem co 2 mm, 60-95 mm z przeskokiem co 5 mm. Gniazdo sześciokątne 2,5 mm. Materiał: stop tytanu. </t>
  </si>
  <si>
    <t>Płyta prosta</t>
  </si>
  <si>
    <t>Płyta prosta rekonstrukcyjna ograniczonego kontaktu, ilość otworów 4-14 z przeskokiem co 2, długość: 62-192 mm, grubość 3,2 mm, szerokość 11,2 mm. Otwory w płycie dwufunkcyjne kompresyjno-blokujące pod śruby korowe oraz blokowane. Materiał: Stop tytanu.</t>
  </si>
  <si>
    <t xml:space="preserve">Opis przedmiotu zamówienia </t>
  </si>
  <si>
    <t>Wykonawca, zobowiązuje się dobezpłatnego użyczenia Zamawiającemu na czas trwania umowy instrumentarium niezbędnego do wykonywania zabiegów wg oferowanej technologii. Wzór umowy użyczenia stanowi zał. do SWZ nr 3b.</t>
  </si>
  <si>
    <t xml:space="preserve">Wykonawca, zobowiązuje się do użyczenia Zamawiającemu na czas trwania umowy szafy na implanty oraz napędu wraz z oprzyrządowaniem. Wzór umowy użyczenia stanowi załącznik nr 3b do SWZ . </t>
  </si>
  <si>
    <t>PAKIET NR 2 - PŁYTY DO ZŁAMAŃ KOŚCI DŁUGICH</t>
  </si>
  <si>
    <t xml:space="preserve">STABILIZATOR ZEWNĘTRZNY  - SYSTEM „S” </t>
  </si>
  <si>
    <t>Łączniki pręt - grotowkręt - wyposażony w system wstępnego mocowania, umożliwiający dowolne blokowanie elementów wobec siebie w zakresie 360°</t>
  </si>
  <si>
    <t>Łączniki pręt – pręt - wyposażone w system wstępnego mocowania, umożliwiające dowolne blokowanie elementów wobec siebie w zakresie 360°</t>
  </si>
  <si>
    <t xml:space="preserve">Łącznik multifunkcyjny </t>
  </si>
  <si>
    <t>Belki współpracujące z łącznikiem multifunkcyjnym – belka prosta,  belka wygięta 30°</t>
  </si>
  <si>
    <t>Pręty wykonane z włókna węglowego, bezpieczne dla rezonansu magnetycznego, przezierne dla promieni RTG o średnicy Ø4mm,  o długościach w zakresie 60-200 mm</t>
  </si>
  <si>
    <t>STABILIZATOR ZEWNĘTRZNY  - SYSTEM „M”</t>
  </si>
  <si>
    <t>Belki współpracujące z łącznikiem multifunkcyjnym – belka prosta,  belka wygięta 30°, belka wygięta 90°</t>
  </si>
  <si>
    <t>Pręty wykonane z włókna węglowego, bezpieczne dla rezonansu magnetycznego, przezierne dla promieni RTG o średnicy Ø8mm,  o długościach w zakresie 120-400 mm</t>
  </si>
  <si>
    <t xml:space="preserve">STABILIZATOR ZEWNĘTRZNY  - SYSTEM „L” </t>
  </si>
  <si>
    <t>Pręty wykonane z włókna węglowego, bezpieczne dla rezonansu magnetycznego, przezierne dla promieni RTG o średnicy Ø11mm,  o długościach w zakresie 100-500 mm</t>
  </si>
  <si>
    <t>Grotowkręty Schanza o średnicach Ø2,5 mm, Ø3,0 mm, Ø4,0 mm, Ø5,0mm, Ø6,0 mm, materiał stal/tytan</t>
  </si>
  <si>
    <t>PAKIET NR 3 - STABILIZATORY ZEWNĘTRZNE</t>
  </si>
  <si>
    <t xml:space="preserve">PAKIET NR 6  - REKONSTRUKCJA STAWU SKOKOWEGO </t>
  </si>
  <si>
    <t xml:space="preserve">PAKIET NR 5 - PINY RESORBOWALNE I KOTWICE ELASTYCZNE PEDIATRYCZNE </t>
  </si>
  <si>
    <t>DO KAŻDEGO SYSTEMU</t>
  </si>
  <si>
    <t>PAKIET NR 7 - PANEWKA WIELOOTOWOROWA</t>
  </si>
  <si>
    <t xml:space="preserve">                                                                                                                                                                                                                                                                                                                                                                                                                                                                                                                                                                                                                                                                                                                                                                                                                                                                                                                                                                                                                                                                                                                                                                                                                                                                                                                                                                                                                                                                                                                                                                                                                                                                                                                                                                                                                                                                                                                                                                                                                                                                                                                                                                                                                                                                                                                                                                                                                                                                                                                                                                                                                                                                                                                                                                                                                                                                                                                                                                                                                                                                                                                                                                                                                                                                                                                                                                                                                                                                                                                                                                                                                                                                                                                                                                                                                                                                                                                                                                                                                                                                                                                                                                                                                                                                                                                                                                                                                                                                                                                                                                                                                                                                                                                                                                                                                                                                                                                                                                                                                                                                                                                                                                                                                                                                                                                                                                                                                                                                                                                                                                                                                                                                                                                                                                                                                                                                                                                                                                                                                                                                                                                                                                                                                                                                           </t>
  </si>
  <si>
    <t>Wykonawca, którego oferta zostanie wybrana jako najkorzystniejsza, zobowiązany będzie do przesłania zestawienia asortymentu/sprzętu będącego przedmiotem użyczenia, niezwłocznie po wyborze najkorzystniejszej oferty. Zestawienie winno zawierać nazwę producenta, nr katalogowe (jeżeli posiada), ilości oraz ceny netto i brutto asortymentu/sprzętu będącego przedmiotem użyczenia.</t>
  </si>
  <si>
    <t xml:space="preserve">Panewka hemisferyczna, bezcementowa, pokryta porowatym tytanem o zaawansowanej strukturze 3D, współczynnik
tarcia 1,2 oraz 80% porowatość przy średniej wielkości porów 300μm, posiadająca uniwersalny mechanizm osadzania
wkładek polietylenowych i ceramicznych. Opcja wielootworowa w średnicach 38 - 72mm co 2mm.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</si>
</sst>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0.00&quot; &quot;[$zł-415];[Red]&quot;-&quot;#,##0.00&quot; &quot;[$zł-415]"/>
    <numFmt numFmtId="165" formatCode="_-* #,##0.00\ [$zł-415]_-;\-* #,##0.00\ [$zł-415]_-;_-* &quot;-&quot;??\ [$zł-415]_-;_-@_-"/>
    <numFmt numFmtId="166" formatCode="#,##0.00\ &quot;zł&quot;"/>
    <numFmt numFmtId="167" formatCode="_-* #,##0.00\ _z_ł_-;\-* #,##0.00\ _z_ł_-;_-* &quot;-&quot;??\ _z_ł_-;_-@_-"/>
    <numFmt numFmtId="168" formatCode="[$-415]General"/>
  </numFmts>
  <fonts count="24" x14ac:knownFonts="1">
    <font>
      <sz val="11"/>
      <color theme="1"/>
      <name val="Calibri"/>
      <family val="2"/>
      <charset val="238"/>
      <scheme val="minor"/>
    </font>
    <font>
      <sz val="9"/>
      <color rgb="FF000000"/>
      <name val="Arial"/>
      <family val="2"/>
      <charset val="238"/>
    </font>
    <font>
      <b/>
      <sz val="12"/>
      <color theme="1"/>
      <name val="Arial Narrow"/>
      <family val="2"/>
      <charset val="238"/>
    </font>
    <font>
      <b/>
      <sz val="12"/>
      <name val="Arial Narrow"/>
      <family val="2"/>
      <charset val="238"/>
    </font>
    <font>
      <b/>
      <sz val="11"/>
      <color theme="1"/>
      <name val="Arial Narrow"/>
      <family val="2"/>
      <charset val="238"/>
    </font>
    <font>
      <sz val="11"/>
      <color theme="1"/>
      <name val="Arial Narrow"/>
      <family val="2"/>
      <charset val="238"/>
    </font>
    <font>
      <sz val="12"/>
      <color theme="1"/>
      <name val="Arial Narrow"/>
      <family val="2"/>
      <charset val="238"/>
    </font>
    <font>
      <sz val="12"/>
      <color rgb="FF000000"/>
      <name val="Arial Narrow"/>
      <family val="2"/>
      <charset val="238"/>
    </font>
    <font>
      <b/>
      <sz val="12"/>
      <color rgb="FF000000"/>
      <name val="Arial Narrow"/>
      <family val="2"/>
      <charset val="238"/>
    </font>
    <font>
      <sz val="8"/>
      <name val="Calibri"/>
      <family val="2"/>
      <charset val="238"/>
      <scheme val="minor"/>
    </font>
    <font>
      <b/>
      <u/>
      <sz val="12"/>
      <color theme="1"/>
      <name val="Arial Narrow"/>
      <family val="2"/>
      <charset val="238"/>
    </font>
    <font>
      <sz val="11"/>
      <name val="Arial Narrow"/>
      <family val="2"/>
      <charset val="238"/>
    </font>
    <font>
      <b/>
      <sz val="11"/>
      <name val="Arial Narrow"/>
      <family val="2"/>
      <charset val="238"/>
    </font>
    <font>
      <b/>
      <sz val="14"/>
      <color theme="1"/>
      <name val="Arial Narrow"/>
      <family val="2"/>
      <charset val="238"/>
    </font>
    <font>
      <sz val="11"/>
      <color theme="1"/>
      <name val="Calibri"/>
      <family val="2"/>
      <charset val="238"/>
      <scheme val="minor"/>
    </font>
    <font>
      <sz val="12"/>
      <name val="Arial Narrow"/>
      <family val="2"/>
      <charset val="238"/>
    </font>
    <font>
      <sz val="10.5"/>
      <name val="Times New Roman"/>
      <family val="1"/>
      <charset val="238"/>
    </font>
    <font>
      <sz val="10"/>
      <name val="Arial CE"/>
      <family val="2"/>
      <charset val="238"/>
    </font>
    <font>
      <sz val="11"/>
      <color indexed="8"/>
      <name val="Calibri"/>
      <family val="2"/>
      <charset val="238"/>
    </font>
    <font>
      <sz val="12"/>
      <color indexed="10"/>
      <name val="Arial Narrow"/>
      <family val="2"/>
      <charset val="238"/>
    </font>
    <font>
      <sz val="10"/>
      <name val="Arial"/>
      <family val="2"/>
      <charset val="238"/>
    </font>
    <font>
      <b/>
      <sz val="11"/>
      <color theme="1"/>
      <name val="Calibri"/>
      <family val="2"/>
      <charset val="238"/>
      <scheme val="minor"/>
    </font>
    <font>
      <sz val="11"/>
      <color rgb="FF000000"/>
      <name val="Calibri"/>
      <family val="2"/>
      <charset val="238"/>
    </font>
    <font>
      <b/>
      <sz val="18"/>
      <color rgb="FFFF0000"/>
      <name val="Arial Narrow"/>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43" fontId="14" fillId="0" borderId="0" applyFont="0" applyFill="0" applyBorder="0" applyAlignment="0" applyProtection="0"/>
    <xf numFmtId="44" fontId="14" fillId="0" borderId="0" applyFont="0" applyFill="0" applyBorder="0" applyAlignment="0" applyProtection="0"/>
    <xf numFmtId="0" fontId="18" fillId="0" borderId="0"/>
    <xf numFmtId="167" fontId="20" fillId="0" borderId="0" applyFill="0" applyBorder="0" applyAlignment="0" applyProtection="0"/>
    <xf numFmtId="168" fontId="22" fillId="0" borderId="0" applyBorder="0" applyProtection="0"/>
  </cellStyleXfs>
  <cellXfs count="97">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164" fontId="1" fillId="0" borderId="0" xfId="0" applyNumberFormat="1" applyFont="1" applyAlignment="1">
      <alignment horizontal="center" vertical="center"/>
    </xf>
    <xf numFmtId="164" fontId="1" fillId="0" borderId="0" xfId="0" applyNumberFormat="1" applyFont="1" applyAlignment="1">
      <alignment vertical="center"/>
    </xf>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0" fillId="0" borderId="0" xfId="0" applyNumberFormat="1" applyAlignment="1">
      <alignment vertical="center" wrapText="1"/>
    </xf>
    <xf numFmtId="0" fontId="6" fillId="0" borderId="0" xfId="0" applyFont="1"/>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7" xfId="0" applyNumberFormat="1" applyFont="1" applyBorder="1" applyAlignment="1">
      <alignment vertical="center"/>
    </xf>
    <xf numFmtId="0" fontId="6" fillId="0" borderId="4" xfId="0" applyFont="1" applyBorder="1"/>
    <xf numFmtId="0" fontId="7" fillId="0" borderId="2" xfId="0" applyFont="1" applyBorder="1" applyAlignment="1">
      <alignment horizontal="center" vertical="center"/>
    </xf>
    <xf numFmtId="164" fontId="7" fillId="0" borderId="8" xfId="0" applyNumberFormat="1" applyFont="1" applyBorder="1" applyAlignment="1">
      <alignment vertical="center"/>
    </xf>
    <xf numFmtId="0" fontId="7" fillId="0" borderId="3" xfId="0" applyFont="1" applyBorder="1" applyAlignment="1">
      <alignment horizontal="center" vertical="center"/>
    </xf>
    <xf numFmtId="164" fontId="7" fillId="0" borderId="9" xfId="0" applyNumberFormat="1" applyFont="1" applyBorder="1" applyAlignment="1">
      <alignment vertical="center"/>
    </xf>
    <xf numFmtId="0" fontId="7" fillId="0" borderId="4" xfId="0" applyFont="1" applyBorder="1" applyAlignment="1">
      <alignment horizontal="center" vertical="center"/>
    </xf>
    <xf numFmtId="164" fontId="7" fillId="0" borderId="6" xfId="0" applyNumberFormat="1" applyFont="1" applyBorder="1" applyAlignment="1">
      <alignment vertical="center"/>
    </xf>
    <xf numFmtId="0" fontId="7" fillId="0" borderId="1" xfId="0" applyFont="1" applyBorder="1" applyAlignment="1">
      <alignment horizontal="left" vertical="center" wrapText="1"/>
    </xf>
    <xf numFmtId="0" fontId="7" fillId="0" borderId="7"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49" fontId="7" fillId="0" borderId="10"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6" fillId="0" borderId="4" xfId="0" applyNumberFormat="1" applyFont="1" applyBorder="1" applyAlignment="1">
      <alignment horizontal="right" vertical="center"/>
    </xf>
    <xf numFmtId="0" fontId="10" fillId="0" borderId="0" xfId="0" applyFont="1" applyAlignment="1">
      <alignmen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xf>
    <xf numFmtId="0" fontId="11" fillId="0" borderId="4" xfId="0" applyFont="1" applyBorder="1" applyAlignment="1" applyProtection="1">
      <alignment horizontal="left" vertical="center" wrapText="1" readingOrder="1"/>
      <protection locked="0"/>
    </xf>
    <xf numFmtId="0" fontId="11" fillId="0" borderId="0" xfId="0" applyFont="1" applyAlignment="1">
      <alignment horizontal="left" vertical="center" wrapTex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2" fillId="0" borderId="4" xfId="0" applyFont="1" applyBorder="1" applyAlignment="1">
      <alignment horizontal="center" vertical="center"/>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3" fillId="0" borderId="4" xfId="0" applyFont="1" applyBorder="1" applyAlignment="1">
      <alignment horizontal="center" vertical="center" wrapText="1"/>
    </xf>
    <xf numFmtId="165" fontId="15" fillId="0" borderId="4" xfId="0" applyNumberFormat="1" applyFont="1" applyBorder="1" applyAlignment="1">
      <alignment horizontal="center" vertical="center" wrapText="1"/>
    </xf>
    <xf numFmtId="4" fontId="15" fillId="0" borderId="4" xfId="0" applyNumberFormat="1" applyFont="1" applyBorder="1" applyAlignment="1">
      <alignment horizontal="center" vertical="center" wrapText="1"/>
    </xf>
    <xf numFmtId="44" fontId="15" fillId="0" borderId="4" xfId="2" applyFont="1" applyBorder="1" applyAlignment="1">
      <alignment horizontal="center" vertical="center" wrapText="1"/>
    </xf>
    <xf numFmtId="0" fontId="3" fillId="0" borderId="12" xfId="0" applyFont="1" applyBorder="1" applyAlignment="1">
      <alignment vertical="center" wrapText="1"/>
    </xf>
    <xf numFmtId="44" fontId="15" fillId="0" borderId="4" xfId="2" applyFont="1" applyFill="1" applyBorder="1" applyAlignment="1">
      <alignment horizontal="right" vertical="center" wrapText="1"/>
    </xf>
    <xf numFmtId="0" fontId="15" fillId="0" borderId="0" xfId="0" applyFont="1" applyAlignment="1">
      <alignment horizontal="left" vertical="center" wrapText="1"/>
    </xf>
    <xf numFmtId="0" fontId="3" fillId="0" borderId="0" xfId="0" applyFont="1" applyAlignment="1">
      <alignment vertical="center" wrapText="1"/>
    </xf>
    <xf numFmtId="166" fontId="16" fillId="0" borderId="0" xfId="1" applyNumberFormat="1" applyFont="1" applyFill="1" applyBorder="1" applyAlignment="1">
      <alignment horizontal="right" vertical="center" wrapText="1"/>
    </xf>
    <xf numFmtId="0" fontId="17" fillId="0" borderId="0" xfId="0" applyFont="1" applyAlignment="1">
      <alignment horizontal="left" vertical="center" wrapText="1"/>
    </xf>
    <xf numFmtId="44" fontId="15" fillId="0" borderId="4" xfId="2" applyFont="1" applyBorder="1" applyAlignment="1">
      <alignment horizontal="right" vertical="center" wrapText="1"/>
    </xf>
    <xf numFmtId="0" fontId="7" fillId="0" borderId="4" xfId="3" applyFont="1" applyBorder="1" applyAlignment="1">
      <alignment vertical="center" wrapText="1"/>
    </xf>
    <xf numFmtId="166" fontId="15" fillId="0" borderId="0" xfId="4" applyNumberFormat="1" applyFont="1" applyFill="1" applyBorder="1" applyAlignment="1">
      <alignment horizontal="right" vertical="center" wrapText="1"/>
    </xf>
    <xf numFmtId="0" fontId="3" fillId="0" borderId="0" xfId="0" applyFont="1" applyAlignment="1">
      <alignment horizontal="right" vertical="center" wrapText="1"/>
    </xf>
    <xf numFmtId="0" fontId="2" fillId="0" borderId="0" xfId="0" applyFont="1" applyAlignment="1">
      <alignment vertical="center" wrapText="1"/>
    </xf>
    <xf numFmtId="0" fontId="21" fillId="0" borderId="0" xfId="0" applyFont="1" applyAlignment="1">
      <alignment horizontal="center" vertical="center"/>
    </xf>
    <xf numFmtId="0" fontId="4" fillId="2" borderId="4" xfId="0" applyFont="1" applyFill="1" applyBorder="1" applyAlignment="1">
      <alignment horizontal="center" vertical="center" wrapText="1"/>
    </xf>
    <xf numFmtId="168" fontId="7" fillId="0" borderId="4" xfId="5" applyFont="1" applyBorder="1" applyAlignment="1">
      <alignment horizontal="left" vertical="center" wrapText="1"/>
    </xf>
    <xf numFmtId="0" fontId="6" fillId="0" borderId="4" xfId="0" applyFont="1" applyBorder="1" applyAlignment="1">
      <alignment horizontal="center" vertical="center"/>
    </xf>
    <xf numFmtId="164" fontId="7" fillId="0" borderId="4" xfId="0" applyNumberFormat="1" applyFont="1" applyBorder="1" applyAlignment="1">
      <alignment horizontal="center" vertical="center"/>
    </xf>
    <xf numFmtId="165" fontId="6"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165" fontId="0" fillId="0" borderId="4" xfId="0" applyNumberFormat="1" applyBorder="1"/>
    <xf numFmtId="164" fontId="7" fillId="0" borderId="4" xfId="0" applyNumberFormat="1" applyFont="1" applyBorder="1" applyAlignment="1">
      <alignment vertical="center"/>
    </xf>
    <xf numFmtId="0" fontId="8" fillId="0" borderId="4" xfId="0" applyFont="1" applyBorder="1" applyAlignment="1">
      <alignment horizontal="center" vertical="center" wrapText="1"/>
    </xf>
    <xf numFmtId="165" fontId="6" fillId="0" borderId="4" xfId="0" applyNumberFormat="1" applyFont="1" applyBorder="1"/>
    <xf numFmtId="0" fontId="2" fillId="0" borderId="0" xfId="0" applyFont="1"/>
    <xf numFmtId="44" fontId="3" fillId="0" borderId="4" xfId="0" applyNumberFormat="1" applyFont="1" applyBorder="1" applyAlignment="1">
      <alignment horizontal="right" vertical="center" wrapText="1"/>
    </xf>
    <xf numFmtId="0" fontId="23" fillId="0" borderId="0" xfId="0" applyFont="1"/>
    <xf numFmtId="0" fontId="2" fillId="0" borderId="0" xfId="0" applyFont="1" applyAlignment="1">
      <alignment horizontal="center" vertical="center" wrapText="1"/>
    </xf>
    <xf numFmtId="0" fontId="1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left" vertical="center"/>
    </xf>
    <xf numFmtId="0" fontId="6" fillId="0" borderId="4" xfId="0" applyFont="1" applyBorder="1" applyAlignment="1">
      <alignment horizontal="left" vertical="center" wrapText="1"/>
    </xf>
    <xf numFmtId="0" fontId="8" fillId="3" borderId="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5"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44" fontId="6" fillId="0" borderId="4" xfId="2" applyFont="1" applyBorder="1" applyAlignment="1">
      <alignment horizontal="right" vertical="center"/>
    </xf>
    <xf numFmtId="165" fontId="0" fillId="0" borderId="4" xfId="0" applyNumberFormat="1" applyBorder="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cellXfs>
  <cellStyles count="6">
    <cellStyle name="Dziesiętny" xfId="1" builtinId="3"/>
    <cellStyle name="Dziesiętny 2" xfId="4" xr:uid="{FE4F7398-12C0-4E6A-BAEC-B657F13FAF03}"/>
    <cellStyle name="Excel Built-in Normal" xfId="5" xr:uid="{15506E1C-8D36-4BCF-BDB0-A37339132492}"/>
    <cellStyle name="Normalny" xfId="0" builtinId="0"/>
    <cellStyle name="Normalny 2 5 3" xfId="3" xr:uid="{7F2AC477-6034-44B6-BBB0-BF335CF0947A}"/>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145DA-9129-457B-B751-2B2F6B53043F}">
  <sheetPr>
    <pageSetUpPr fitToPage="1"/>
  </sheetPr>
  <dimension ref="A2:J36"/>
  <sheetViews>
    <sheetView zoomScale="120" zoomScaleNormal="120" workbookViewId="0">
      <selection activeCell="D38" sqref="D38"/>
    </sheetView>
  </sheetViews>
  <sheetFormatPr defaultRowHeight="15" x14ac:dyDescent="0.25"/>
  <cols>
    <col min="1" max="1" width="6.7109375" customWidth="1"/>
    <col min="2" max="2" width="14.42578125" customWidth="1"/>
    <col min="3" max="3" width="18.5703125" customWidth="1"/>
    <col min="4" max="4" width="57.5703125" customWidth="1"/>
    <col min="5" max="5" width="6.7109375" customWidth="1"/>
    <col min="6" max="6" width="9.28515625" customWidth="1"/>
    <col min="7" max="7" width="15.28515625" customWidth="1"/>
    <col min="8" max="8" width="6.7109375" customWidth="1"/>
    <col min="9" max="9" width="14.28515625" customWidth="1"/>
    <col min="10" max="10" width="36.42578125" customWidth="1"/>
  </cols>
  <sheetData>
    <row r="2" spans="1:10" ht="18" x14ac:dyDescent="0.25">
      <c r="A2" s="74" t="s">
        <v>10</v>
      </c>
      <c r="B2" s="74"/>
      <c r="C2" s="74"/>
      <c r="D2" s="74"/>
      <c r="E2" s="74"/>
      <c r="F2" s="74"/>
      <c r="G2" s="74"/>
      <c r="H2" s="74"/>
      <c r="I2" s="74"/>
      <c r="J2" s="74"/>
    </row>
    <row r="3" spans="1:10" ht="15.75" x14ac:dyDescent="0.25">
      <c r="A3" s="10"/>
      <c r="B3" s="10"/>
      <c r="C3" s="10"/>
      <c r="D3" s="10"/>
      <c r="E3" s="10"/>
      <c r="F3" s="10"/>
      <c r="G3" s="10"/>
      <c r="H3" s="10"/>
      <c r="I3" s="10"/>
      <c r="J3" s="10"/>
    </row>
    <row r="4" spans="1:10" ht="193.5" customHeight="1" x14ac:dyDescent="0.25">
      <c r="A4" s="5" t="s">
        <v>1</v>
      </c>
      <c r="B4" s="5" t="s">
        <v>2</v>
      </c>
      <c r="C4" s="5" t="s">
        <v>3</v>
      </c>
      <c r="D4" s="6" t="s">
        <v>4</v>
      </c>
      <c r="E4" s="7" t="s">
        <v>5</v>
      </c>
      <c r="F4" s="7" t="s">
        <v>6</v>
      </c>
      <c r="G4" s="7" t="s">
        <v>7</v>
      </c>
      <c r="H4" s="7" t="s">
        <v>8</v>
      </c>
      <c r="I4" s="8" t="s">
        <v>9</v>
      </c>
      <c r="J4" s="5" t="s">
        <v>64</v>
      </c>
    </row>
    <row r="5" spans="1:10" ht="63" x14ac:dyDescent="0.25">
      <c r="A5" s="11" t="s">
        <v>34</v>
      </c>
      <c r="B5" s="11"/>
      <c r="C5" s="11"/>
      <c r="D5" s="28" t="s">
        <v>13</v>
      </c>
      <c r="E5" s="29" t="s">
        <v>57</v>
      </c>
      <c r="F5" s="29">
        <v>1</v>
      </c>
      <c r="G5" s="11"/>
      <c r="H5" s="13"/>
      <c r="I5" s="33">
        <f>F5*G5</f>
        <v>0</v>
      </c>
      <c r="J5" s="14"/>
    </row>
    <row r="6" spans="1:10" ht="47.25" x14ac:dyDescent="0.25">
      <c r="A6" s="11" t="s">
        <v>35</v>
      </c>
      <c r="B6" s="11"/>
      <c r="C6" s="11"/>
      <c r="D6" s="28" t="s">
        <v>14</v>
      </c>
      <c r="E6" s="29" t="s">
        <v>57</v>
      </c>
      <c r="F6" s="29">
        <v>1</v>
      </c>
      <c r="G6" s="11"/>
      <c r="H6" s="13"/>
      <c r="I6" s="33">
        <f t="shared" ref="I6:I28" si="0">F6*G6</f>
        <v>0</v>
      </c>
      <c r="J6" s="14"/>
    </row>
    <row r="7" spans="1:10" ht="94.5" x14ac:dyDescent="0.25">
      <c r="A7" s="11" t="s">
        <v>36</v>
      </c>
      <c r="B7" s="11"/>
      <c r="C7" s="11"/>
      <c r="D7" s="28" t="s">
        <v>15</v>
      </c>
      <c r="E7" s="29" t="s">
        <v>57</v>
      </c>
      <c r="F7" s="29">
        <v>1</v>
      </c>
      <c r="G7" s="11"/>
      <c r="H7" s="13"/>
      <c r="I7" s="33">
        <f t="shared" si="0"/>
        <v>0</v>
      </c>
      <c r="J7" s="14"/>
    </row>
    <row r="8" spans="1:10" ht="47.25" x14ac:dyDescent="0.25">
      <c r="A8" s="11" t="s">
        <v>37</v>
      </c>
      <c r="B8" s="11"/>
      <c r="C8" s="11"/>
      <c r="D8" s="28" t="s">
        <v>16</v>
      </c>
      <c r="E8" s="29" t="s">
        <v>57</v>
      </c>
      <c r="F8" s="29">
        <v>1</v>
      </c>
      <c r="G8" s="11"/>
      <c r="H8" s="13"/>
      <c r="I8" s="33">
        <f t="shared" si="0"/>
        <v>0</v>
      </c>
      <c r="J8" s="14"/>
    </row>
    <row r="9" spans="1:10" ht="47.25" x14ac:dyDescent="0.25">
      <c r="A9" s="11" t="s">
        <v>38</v>
      </c>
      <c r="B9" s="11"/>
      <c r="C9" s="11"/>
      <c r="D9" s="21" t="s">
        <v>17</v>
      </c>
      <c r="E9" s="29" t="s">
        <v>57</v>
      </c>
      <c r="F9" s="29">
        <v>20</v>
      </c>
      <c r="G9" s="11"/>
      <c r="H9" s="13"/>
      <c r="I9" s="33">
        <f t="shared" si="0"/>
        <v>0</v>
      </c>
      <c r="J9" s="14"/>
    </row>
    <row r="10" spans="1:10" ht="31.5" x14ac:dyDescent="0.25">
      <c r="A10" s="11" t="s">
        <v>39</v>
      </c>
      <c r="B10" s="11"/>
      <c r="C10" s="11"/>
      <c r="D10" s="21" t="s">
        <v>18</v>
      </c>
      <c r="E10" s="29" t="s">
        <v>57</v>
      </c>
      <c r="F10" s="30">
        <v>20</v>
      </c>
      <c r="G10" s="15"/>
      <c r="H10" s="13"/>
      <c r="I10" s="33">
        <f t="shared" si="0"/>
        <v>0</v>
      </c>
      <c r="J10" s="14"/>
    </row>
    <row r="11" spans="1:10" ht="47.25" x14ac:dyDescent="0.25">
      <c r="A11" s="11" t="s">
        <v>40</v>
      </c>
      <c r="B11" s="11"/>
      <c r="C11" s="11"/>
      <c r="D11" s="21" t="s">
        <v>19</v>
      </c>
      <c r="E11" s="29" t="s">
        <v>57</v>
      </c>
      <c r="F11" s="30">
        <v>20</v>
      </c>
      <c r="G11" s="11"/>
      <c r="H11" s="13"/>
      <c r="I11" s="33">
        <f t="shared" si="0"/>
        <v>0</v>
      </c>
      <c r="J11" s="14"/>
    </row>
    <row r="12" spans="1:10" ht="47.25" x14ac:dyDescent="0.25">
      <c r="A12" s="11" t="s">
        <v>41</v>
      </c>
      <c r="B12" s="15"/>
      <c r="C12" s="15"/>
      <c r="D12" s="23" t="s">
        <v>20</v>
      </c>
      <c r="E12" s="29" t="s">
        <v>57</v>
      </c>
      <c r="F12" s="30">
        <v>20</v>
      </c>
      <c r="G12" s="15"/>
      <c r="H12" s="16"/>
      <c r="I12" s="33">
        <f t="shared" si="0"/>
        <v>0</v>
      </c>
      <c r="J12" s="14"/>
    </row>
    <row r="13" spans="1:10" ht="31.5" x14ac:dyDescent="0.25">
      <c r="A13" s="11" t="s">
        <v>42</v>
      </c>
      <c r="B13" s="11"/>
      <c r="C13" s="11"/>
      <c r="D13" s="21" t="s">
        <v>21</v>
      </c>
      <c r="E13" s="29" t="s">
        <v>57</v>
      </c>
      <c r="F13" s="29">
        <v>20</v>
      </c>
      <c r="G13" s="11"/>
      <c r="H13" s="13"/>
      <c r="I13" s="33">
        <f t="shared" si="0"/>
        <v>0</v>
      </c>
      <c r="J13" s="14"/>
    </row>
    <row r="14" spans="1:10" ht="63" x14ac:dyDescent="0.25">
      <c r="A14" s="11" t="s">
        <v>43</v>
      </c>
      <c r="B14" s="11"/>
      <c r="C14" s="11"/>
      <c r="D14" s="21" t="s">
        <v>22</v>
      </c>
      <c r="E14" s="29" t="s">
        <v>57</v>
      </c>
      <c r="F14" s="29">
        <v>50</v>
      </c>
      <c r="G14" s="11"/>
      <c r="H14" s="13"/>
      <c r="I14" s="33">
        <f t="shared" si="0"/>
        <v>0</v>
      </c>
      <c r="J14" s="14"/>
    </row>
    <row r="15" spans="1:10" ht="31.5" x14ac:dyDescent="0.25">
      <c r="A15" s="11" t="s">
        <v>44</v>
      </c>
      <c r="B15" s="11"/>
      <c r="C15" s="11"/>
      <c r="D15" s="21" t="s">
        <v>23</v>
      </c>
      <c r="E15" s="29" t="s">
        <v>57</v>
      </c>
      <c r="F15" s="29">
        <v>20</v>
      </c>
      <c r="G15" s="11"/>
      <c r="H15" s="13"/>
      <c r="I15" s="33">
        <f t="shared" si="0"/>
        <v>0</v>
      </c>
      <c r="J15" s="14"/>
    </row>
    <row r="16" spans="1:10" ht="31.5" x14ac:dyDescent="0.25">
      <c r="A16" s="11" t="s">
        <v>45</v>
      </c>
      <c r="B16" s="11"/>
      <c r="C16" s="11"/>
      <c r="D16" s="21" t="s">
        <v>24</v>
      </c>
      <c r="E16" s="29" t="s">
        <v>57</v>
      </c>
      <c r="F16" s="29">
        <v>80</v>
      </c>
      <c r="G16" s="11"/>
      <c r="H16" s="13"/>
      <c r="I16" s="33">
        <f t="shared" si="0"/>
        <v>0</v>
      </c>
      <c r="J16" s="14"/>
    </row>
    <row r="17" spans="1:10" ht="47.25" x14ac:dyDescent="0.25">
      <c r="A17" s="11" t="s">
        <v>46</v>
      </c>
      <c r="B17" s="11"/>
      <c r="C17" s="11"/>
      <c r="D17" s="21" t="s">
        <v>19</v>
      </c>
      <c r="E17" s="29" t="s">
        <v>57</v>
      </c>
      <c r="F17" s="29">
        <v>20</v>
      </c>
      <c r="G17" s="11"/>
      <c r="H17" s="13"/>
      <c r="I17" s="33">
        <f t="shared" si="0"/>
        <v>0</v>
      </c>
      <c r="J17" s="14"/>
    </row>
    <row r="18" spans="1:10" ht="31.5" x14ac:dyDescent="0.25">
      <c r="A18" s="11" t="s">
        <v>47</v>
      </c>
      <c r="B18" s="17"/>
      <c r="C18" s="17"/>
      <c r="D18" s="24" t="s">
        <v>25</v>
      </c>
      <c r="E18" s="29" t="s">
        <v>57</v>
      </c>
      <c r="F18" s="31">
        <v>80</v>
      </c>
      <c r="G18" s="17"/>
      <c r="H18" s="18"/>
      <c r="I18" s="33">
        <f t="shared" si="0"/>
        <v>0</v>
      </c>
      <c r="J18" s="14"/>
    </row>
    <row r="19" spans="1:10" ht="15.75" x14ac:dyDescent="0.25">
      <c r="A19" s="11" t="s">
        <v>48</v>
      </c>
      <c r="B19" s="19"/>
      <c r="C19" s="19"/>
      <c r="D19" s="25" t="s">
        <v>26</v>
      </c>
      <c r="E19" s="29" t="s">
        <v>57</v>
      </c>
      <c r="F19" s="32">
        <v>20</v>
      </c>
      <c r="G19" s="19"/>
      <c r="H19" s="20"/>
      <c r="I19" s="33">
        <f t="shared" si="0"/>
        <v>0</v>
      </c>
      <c r="J19" s="14"/>
    </row>
    <row r="20" spans="1:10" ht="15.75" x14ac:dyDescent="0.25">
      <c r="A20" s="22" t="s">
        <v>49</v>
      </c>
      <c r="B20" s="19"/>
      <c r="C20" s="19"/>
      <c r="D20" s="35" t="s">
        <v>27</v>
      </c>
      <c r="E20" s="29" t="s">
        <v>57</v>
      </c>
      <c r="F20" s="32">
        <v>20</v>
      </c>
      <c r="G20" s="19"/>
      <c r="H20" s="20"/>
      <c r="I20" s="33">
        <f t="shared" si="0"/>
        <v>0</v>
      </c>
      <c r="J20" s="14"/>
    </row>
    <row r="21" spans="1:10" ht="94.5" x14ac:dyDescent="0.25">
      <c r="A21" s="22" t="s">
        <v>50</v>
      </c>
      <c r="B21" s="19"/>
      <c r="C21" s="19"/>
      <c r="D21" s="26" t="s">
        <v>28</v>
      </c>
      <c r="E21" s="29" t="s">
        <v>57</v>
      </c>
      <c r="F21" s="29">
        <v>150</v>
      </c>
      <c r="G21" s="11"/>
      <c r="H21" s="13"/>
      <c r="I21" s="33">
        <f t="shared" si="0"/>
        <v>0</v>
      </c>
      <c r="J21" s="14"/>
    </row>
    <row r="22" spans="1:10" ht="94.5" x14ac:dyDescent="0.25">
      <c r="A22" s="11" t="s">
        <v>51</v>
      </c>
      <c r="B22" s="36"/>
      <c r="C22" s="36"/>
      <c r="D22" s="21" t="s">
        <v>29</v>
      </c>
      <c r="E22" s="29" t="s">
        <v>57</v>
      </c>
      <c r="F22" s="29">
        <v>150</v>
      </c>
      <c r="G22" s="11"/>
      <c r="H22" s="13"/>
      <c r="I22" s="33">
        <f t="shared" si="0"/>
        <v>0</v>
      </c>
      <c r="J22" s="14"/>
    </row>
    <row r="23" spans="1:10" ht="31.5" x14ac:dyDescent="0.25">
      <c r="A23" s="22" t="s">
        <v>52</v>
      </c>
      <c r="B23" s="19"/>
      <c r="C23" s="19"/>
      <c r="D23" s="26" t="s">
        <v>30</v>
      </c>
      <c r="E23" s="29" t="s">
        <v>57</v>
      </c>
      <c r="F23" s="29">
        <v>50</v>
      </c>
      <c r="G23" s="11"/>
      <c r="H23" s="13"/>
      <c r="I23" s="33">
        <f t="shared" si="0"/>
        <v>0</v>
      </c>
      <c r="J23" s="14"/>
    </row>
    <row r="24" spans="1:10" ht="31.5" x14ac:dyDescent="0.25">
      <c r="A24" s="22" t="s">
        <v>53</v>
      </c>
      <c r="B24" s="19"/>
      <c r="C24" s="19"/>
      <c r="D24" s="27" t="s">
        <v>31</v>
      </c>
      <c r="E24" s="29" t="s">
        <v>57</v>
      </c>
      <c r="F24" s="29">
        <v>100</v>
      </c>
      <c r="G24" s="11"/>
      <c r="H24" s="13"/>
      <c r="I24" s="33">
        <f t="shared" si="0"/>
        <v>0</v>
      </c>
      <c r="J24" s="14"/>
    </row>
    <row r="25" spans="1:10" ht="141.75" x14ac:dyDescent="0.25">
      <c r="A25" s="22" t="s">
        <v>54</v>
      </c>
      <c r="B25" s="19"/>
      <c r="C25" s="19"/>
      <c r="D25" s="26" t="s">
        <v>32</v>
      </c>
      <c r="E25" s="29" t="s">
        <v>57</v>
      </c>
      <c r="F25" s="29">
        <v>150</v>
      </c>
      <c r="G25" s="11"/>
      <c r="H25" s="13"/>
      <c r="I25" s="33">
        <f t="shared" si="0"/>
        <v>0</v>
      </c>
      <c r="J25" s="14"/>
    </row>
    <row r="26" spans="1:10" ht="31.5" x14ac:dyDescent="0.25">
      <c r="A26" s="22" t="s">
        <v>55</v>
      </c>
      <c r="B26" s="19"/>
      <c r="C26" s="19"/>
      <c r="D26" s="26" t="s">
        <v>0</v>
      </c>
      <c r="E26" s="29" t="s">
        <v>57</v>
      </c>
      <c r="F26" s="29">
        <v>1</v>
      </c>
      <c r="G26" s="11"/>
      <c r="H26" s="13"/>
      <c r="I26" s="33">
        <f t="shared" si="0"/>
        <v>0</v>
      </c>
      <c r="J26" s="14"/>
    </row>
    <row r="27" spans="1:10" ht="110.25" x14ac:dyDescent="0.25">
      <c r="A27" s="22" t="s">
        <v>56</v>
      </c>
      <c r="B27" s="19"/>
      <c r="C27" s="19"/>
      <c r="D27" s="26" t="s">
        <v>33</v>
      </c>
      <c r="E27" s="29" t="s">
        <v>57</v>
      </c>
      <c r="F27" s="29">
        <v>30</v>
      </c>
      <c r="G27" s="12"/>
      <c r="H27" s="13"/>
      <c r="I27" s="33">
        <f t="shared" si="0"/>
        <v>0</v>
      </c>
      <c r="J27" s="14"/>
    </row>
    <row r="28" spans="1:10" ht="15.75" x14ac:dyDescent="0.25">
      <c r="A28" s="1"/>
      <c r="B28" s="1"/>
      <c r="C28" s="1"/>
      <c r="D28" s="2"/>
      <c r="E28" s="1"/>
      <c r="F28" s="3"/>
      <c r="G28" s="1"/>
      <c r="H28" s="4"/>
      <c r="I28" s="33">
        <f t="shared" si="0"/>
        <v>0</v>
      </c>
    </row>
    <row r="29" spans="1:10" x14ac:dyDescent="0.25">
      <c r="A29" s="1"/>
      <c r="B29" s="1"/>
      <c r="C29" s="1"/>
      <c r="D29" s="2"/>
      <c r="E29" s="1"/>
      <c r="F29" s="3"/>
      <c r="G29" s="1"/>
      <c r="H29" s="4"/>
    </row>
    <row r="30" spans="1:10" x14ac:dyDescent="0.25">
      <c r="A30" s="9"/>
      <c r="B30" s="9"/>
      <c r="C30" s="9"/>
      <c r="D30" s="9"/>
      <c r="E30" s="9"/>
      <c r="F30" s="9"/>
      <c r="G30" s="9"/>
      <c r="H30" s="9"/>
    </row>
    <row r="31" spans="1:10" ht="16.5" x14ac:dyDescent="0.25">
      <c r="A31" s="75" t="s">
        <v>11</v>
      </c>
      <c r="B31" s="76"/>
      <c r="C31" s="76"/>
      <c r="D31" s="76"/>
      <c r="E31" s="76"/>
      <c r="F31" s="76"/>
      <c r="G31" s="76"/>
      <c r="H31" s="76"/>
      <c r="I31" s="76"/>
      <c r="J31" s="76"/>
    </row>
    <row r="32" spans="1:10" ht="53.25" customHeight="1" x14ac:dyDescent="0.25">
      <c r="A32" s="73" t="s">
        <v>58</v>
      </c>
      <c r="B32" s="73"/>
      <c r="C32" s="73"/>
      <c r="D32" s="73"/>
      <c r="E32" s="73"/>
      <c r="F32" s="73"/>
      <c r="G32" s="73"/>
      <c r="H32" s="73"/>
      <c r="I32" s="73"/>
      <c r="J32" s="73"/>
    </row>
    <row r="33" spans="1:10" ht="25.5" customHeight="1" x14ac:dyDescent="0.25">
      <c r="A33" s="77" t="s">
        <v>107</v>
      </c>
      <c r="B33" s="77"/>
      <c r="C33" s="77"/>
      <c r="D33" s="77"/>
      <c r="E33" s="77"/>
      <c r="F33" s="77"/>
      <c r="G33" s="77"/>
      <c r="H33" s="77"/>
      <c r="I33" s="77"/>
      <c r="J33" s="77"/>
    </row>
    <row r="34" spans="1:10" ht="62.25" customHeight="1" x14ac:dyDescent="0.25">
      <c r="A34" s="77" t="s">
        <v>127</v>
      </c>
      <c r="B34" s="77"/>
      <c r="C34" s="77"/>
      <c r="D34" s="77"/>
      <c r="E34" s="77"/>
      <c r="F34" s="77"/>
      <c r="G34" s="77"/>
      <c r="H34" s="77"/>
      <c r="I34" s="77"/>
      <c r="J34" s="77"/>
    </row>
    <row r="35" spans="1:10" ht="45.75" customHeight="1" x14ac:dyDescent="0.25">
      <c r="A35" s="73" t="s">
        <v>12</v>
      </c>
      <c r="B35" s="73"/>
      <c r="C35" s="73"/>
      <c r="D35" s="73"/>
      <c r="E35" s="73"/>
      <c r="F35" s="73"/>
      <c r="G35" s="73"/>
      <c r="H35" s="73"/>
      <c r="I35" s="73"/>
      <c r="J35" s="73"/>
    </row>
    <row r="36" spans="1:10" ht="15.75" x14ac:dyDescent="0.25">
      <c r="A36" s="34"/>
      <c r="B36" s="34"/>
      <c r="C36" s="34"/>
      <c r="D36" s="34"/>
      <c r="E36" s="34"/>
      <c r="F36" s="34"/>
      <c r="G36" s="34"/>
      <c r="H36" s="34"/>
      <c r="I36" s="34"/>
      <c r="J36" s="34"/>
    </row>
  </sheetData>
  <mergeCells count="6">
    <mergeCell ref="A32:J32"/>
    <mergeCell ref="A2:J2"/>
    <mergeCell ref="A31:J31"/>
    <mergeCell ref="A33:J33"/>
    <mergeCell ref="A35:J35"/>
    <mergeCell ref="A34:J34"/>
  </mergeCells>
  <phoneticPr fontId="9" type="noConversion"/>
  <printOptions horizontalCentered="1"/>
  <pageMargins left="0.23622047244094491" right="0.23622047244094491" top="0.74803149606299213" bottom="0.74803149606299213" header="0.31496062992125984" footer="0.31496062992125984"/>
  <pageSetup paperSize="9" scale="76"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rowBreaks count="1" manualBreakCount="1">
    <brk id="1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937A1-5C2B-4CEE-863F-C25426F2FF9D}">
  <dimension ref="A2:K29"/>
  <sheetViews>
    <sheetView view="pageBreakPreview" zoomScale="60" zoomScaleNormal="120" workbookViewId="0">
      <selection activeCell="J37" sqref="J37"/>
    </sheetView>
  </sheetViews>
  <sheetFormatPr defaultRowHeight="15" x14ac:dyDescent="0.25"/>
  <cols>
    <col min="1" max="1" width="5.140625" customWidth="1"/>
    <col min="2" max="2" width="13" customWidth="1"/>
    <col min="3" max="3" width="21.85546875" customWidth="1"/>
    <col min="4" max="4" width="15" customWidth="1"/>
    <col min="5" max="5" width="44.42578125" customWidth="1"/>
    <col min="8" max="8" width="15.7109375" customWidth="1"/>
    <col min="10" max="10" width="13.85546875" customWidth="1"/>
    <col min="11" max="11" width="45.85546875" customWidth="1"/>
  </cols>
  <sheetData>
    <row r="2" spans="1:11" ht="18" x14ac:dyDescent="0.25">
      <c r="A2" s="74" t="s">
        <v>108</v>
      </c>
      <c r="B2" s="74"/>
      <c r="C2" s="74"/>
      <c r="D2" s="74"/>
      <c r="E2" s="74"/>
      <c r="F2" s="74"/>
      <c r="G2" s="74"/>
      <c r="H2" s="74"/>
      <c r="I2" s="74"/>
      <c r="J2" s="74"/>
      <c r="K2" s="74"/>
    </row>
    <row r="4" spans="1:11" ht="160.5" customHeight="1" x14ac:dyDescent="0.25">
      <c r="A4" s="5" t="s">
        <v>1</v>
      </c>
      <c r="B4" s="5" t="s">
        <v>2</v>
      </c>
      <c r="C4" s="5" t="s">
        <v>3</v>
      </c>
      <c r="D4" s="60" t="s">
        <v>75</v>
      </c>
      <c r="E4" s="60" t="s">
        <v>105</v>
      </c>
      <c r="F4" s="60" t="s">
        <v>76</v>
      </c>
      <c r="G4" s="60" t="s">
        <v>77</v>
      </c>
      <c r="H4" s="7" t="s">
        <v>7</v>
      </c>
      <c r="I4" s="7" t="s">
        <v>8</v>
      </c>
      <c r="J4" s="8" t="s">
        <v>9</v>
      </c>
      <c r="K4" s="5" t="s">
        <v>64</v>
      </c>
    </row>
    <row r="5" spans="1:11" ht="157.5" x14ac:dyDescent="0.25">
      <c r="A5" s="22" t="s">
        <v>34</v>
      </c>
      <c r="B5" s="19"/>
      <c r="C5" s="19"/>
      <c r="D5" s="65" t="s">
        <v>78</v>
      </c>
      <c r="E5" s="40" t="s">
        <v>79</v>
      </c>
      <c r="F5" s="62">
        <v>10</v>
      </c>
      <c r="G5" s="62" t="s">
        <v>57</v>
      </c>
      <c r="H5" s="19"/>
      <c r="I5" s="63"/>
      <c r="J5" s="64">
        <f>H5*F5</f>
        <v>0</v>
      </c>
      <c r="K5" s="62"/>
    </row>
    <row r="6" spans="1:11" ht="78.75" x14ac:dyDescent="0.25">
      <c r="A6" s="22" t="s">
        <v>35</v>
      </c>
      <c r="B6" s="62"/>
      <c r="C6" s="62"/>
      <c r="D6" s="65" t="s">
        <v>80</v>
      </c>
      <c r="E6" s="40" t="s">
        <v>81</v>
      </c>
      <c r="F6" s="62">
        <v>40</v>
      </c>
      <c r="G6" s="62" t="s">
        <v>57</v>
      </c>
      <c r="H6" s="62"/>
      <c r="I6" s="62"/>
      <c r="J6" s="64">
        <f t="shared" ref="J6:J23" si="0">H6*F6</f>
        <v>0</v>
      </c>
      <c r="K6" s="62"/>
    </row>
    <row r="7" spans="1:11" ht="78.75" x14ac:dyDescent="0.25">
      <c r="A7" s="22" t="s">
        <v>36</v>
      </c>
      <c r="B7" s="62"/>
      <c r="C7" s="62"/>
      <c r="D7" s="65" t="s">
        <v>82</v>
      </c>
      <c r="E7" s="40" t="s">
        <v>83</v>
      </c>
      <c r="F7" s="62">
        <v>10</v>
      </c>
      <c r="G7" s="62" t="s">
        <v>57</v>
      </c>
      <c r="H7" s="62"/>
      <c r="I7" s="62"/>
      <c r="J7" s="64">
        <f t="shared" si="0"/>
        <v>0</v>
      </c>
      <c r="K7" s="62"/>
    </row>
    <row r="8" spans="1:11" ht="60" customHeight="1" x14ac:dyDescent="0.25">
      <c r="A8" s="22" t="s">
        <v>37</v>
      </c>
      <c r="B8" s="62"/>
      <c r="C8" s="62"/>
      <c r="D8" s="65" t="s">
        <v>84</v>
      </c>
      <c r="E8" s="79" t="s">
        <v>85</v>
      </c>
      <c r="F8" s="62">
        <v>15</v>
      </c>
      <c r="G8" s="62" t="s">
        <v>57</v>
      </c>
      <c r="H8" s="62"/>
      <c r="I8" s="62"/>
      <c r="J8" s="64">
        <f t="shared" si="0"/>
        <v>0</v>
      </c>
      <c r="K8" s="62"/>
    </row>
    <row r="9" spans="1:11" ht="47.25" x14ac:dyDescent="0.25">
      <c r="A9" s="22" t="s">
        <v>38</v>
      </c>
      <c r="B9" s="62"/>
      <c r="C9" s="62"/>
      <c r="D9" s="65" t="s">
        <v>86</v>
      </c>
      <c r="E9" s="79"/>
      <c r="F9" s="62">
        <v>15</v>
      </c>
      <c r="G9" s="62" t="s">
        <v>57</v>
      </c>
      <c r="H9" s="62"/>
      <c r="I9" s="62"/>
      <c r="J9" s="64">
        <f t="shared" si="0"/>
        <v>0</v>
      </c>
      <c r="K9" s="62"/>
    </row>
    <row r="10" spans="1:11" ht="47.25" x14ac:dyDescent="0.25">
      <c r="A10" s="22" t="s">
        <v>39</v>
      </c>
      <c r="B10" s="62"/>
      <c r="C10" s="62"/>
      <c r="D10" s="65" t="s">
        <v>87</v>
      </c>
      <c r="E10" s="79"/>
      <c r="F10" s="62">
        <v>10</v>
      </c>
      <c r="G10" s="62" t="s">
        <v>57</v>
      </c>
      <c r="H10" s="62"/>
      <c r="I10" s="62"/>
      <c r="J10" s="64">
        <f t="shared" si="0"/>
        <v>0</v>
      </c>
      <c r="K10" s="62"/>
    </row>
    <row r="11" spans="1:11" ht="75.75" customHeight="1" x14ac:dyDescent="0.25">
      <c r="A11" s="22" t="s">
        <v>40</v>
      </c>
      <c r="B11" s="62"/>
      <c r="C11" s="62"/>
      <c r="D11" s="65" t="s">
        <v>88</v>
      </c>
      <c r="E11" s="40" t="s">
        <v>89</v>
      </c>
      <c r="F11" s="62">
        <v>120</v>
      </c>
      <c r="G11" s="62" t="s">
        <v>57</v>
      </c>
      <c r="H11" s="62"/>
      <c r="I11" s="62"/>
      <c r="J11" s="64">
        <f t="shared" si="0"/>
        <v>0</v>
      </c>
      <c r="K11" s="62"/>
    </row>
    <row r="12" spans="1:11" ht="63" x14ac:dyDescent="0.25">
      <c r="A12" s="22" t="s">
        <v>41</v>
      </c>
      <c r="B12" s="62"/>
      <c r="C12" s="62"/>
      <c r="D12" s="65" t="s">
        <v>90</v>
      </c>
      <c r="E12" s="40" t="s">
        <v>91</v>
      </c>
      <c r="F12" s="62">
        <v>80</v>
      </c>
      <c r="G12" s="62" t="s">
        <v>57</v>
      </c>
      <c r="H12" s="62"/>
      <c r="I12" s="62"/>
      <c r="J12" s="64">
        <f t="shared" si="0"/>
        <v>0</v>
      </c>
      <c r="K12" s="62"/>
    </row>
    <row r="13" spans="1:11" ht="63" x14ac:dyDescent="0.25">
      <c r="A13" s="22" t="s">
        <v>42</v>
      </c>
      <c r="B13" s="62"/>
      <c r="C13" s="62"/>
      <c r="D13" s="65" t="s">
        <v>92</v>
      </c>
      <c r="E13" s="40" t="s">
        <v>93</v>
      </c>
      <c r="F13" s="62">
        <v>40</v>
      </c>
      <c r="G13" s="62" t="s">
        <v>57</v>
      </c>
      <c r="H13" s="62"/>
      <c r="I13" s="62"/>
      <c r="J13" s="64">
        <f t="shared" si="0"/>
        <v>0</v>
      </c>
      <c r="K13" s="62"/>
    </row>
    <row r="14" spans="1:11" ht="126" x14ac:dyDescent="0.25">
      <c r="A14" s="22" t="s">
        <v>43</v>
      </c>
      <c r="B14" s="62"/>
      <c r="C14" s="62"/>
      <c r="D14" s="65" t="s">
        <v>94</v>
      </c>
      <c r="E14" s="40" t="s">
        <v>95</v>
      </c>
      <c r="F14" s="62">
        <v>8</v>
      </c>
      <c r="G14" s="62" t="s">
        <v>57</v>
      </c>
      <c r="H14" s="62"/>
      <c r="I14" s="62"/>
      <c r="J14" s="64">
        <f t="shared" si="0"/>
        <v>0</v>
      </c>
      <c r="K14" s="62"/>
    </row>
    <row r="15" spans="1:11" ht="126" x14ac:dyDescent="0.25">
      <c r="A15" s="22" t="s">
        <v>44</v>
      </c>
      <c r="B15" s="62"/>
      <c r="C15" s="62"/>
      <c r="D15" s="65" t="s">
        <v>96</v>
      </c>
      <c r="E15" s="40" t="s">
        <v>97</v>
      </c>
      <c r="F15" s="62">
        <v>8</v>
      </c>
      <c r="G15" s="62" t="s">
        <v>57</v>
      </c>
      <c r="H15" s="62"/>
      <c r="I15" s="62"/>
      <c r="J15" s="64">
        <f t="shared" si="0"/>
        <v>0</v>
      </c>
      <c r="K15" s="62"/>
    </row>
    <row r="16" spans="1:11" ht="110.25" x14ac:dyDescent="0.25">
      <c r="A16" s="22" t="s">
        <v>45</v>
      </c>
      <c r="B16" s="62"/>
      <c r="C16" s="62"/>
      <c r="D16" s="65" t="s">
        <v>98</v>
      </c>
      <c r="E16" s="40" t="s">
        <v>99</v>
      </c>
      <c r="F16" s="62">
        <v>4</v>
      </c>
      <c r="G16" s="62" t="s">
        <v>57</v>
      </c>
      <c r="H16" s="62"/>
      <c r="I16" s="62"/>
      <c r="J16" s="64">
        <f t="shared" si="0"/>
        <v>0</v>
      </c>
      <c r="K16" s="62"/>
    </row>
    <row r="17" spans="1:11" ht="78.75" x14ac:dyDescent="0.25">
      <c r="A17" s="22" t="s">
        <v>46</v>
      </c>
      <c r="B17" s="62"/>
      <c r="C17" s="62"/>
      <c r="D17" s="65" t="s">
        <v>80</v>
      </c>
      <c r="E17" s="40" t="s">
        <v>81</v>
      </c>
      <c r="F17" s="62">
        <v>110</v>
      </c>
      <c r="G17" s="62" t="s">
        <v>57</v>
      </c>
      <c r="H17" s="62"/>
      <c r="I17" s="62"/>
      <c r="J17" s="64">
        <f t="shared" si="0"/>
        <v>0</v>
      </c>
      <c r="K17" s="62"/>
    </row>
    <row r="18" spans="1:11" ht="78.75" x14ac:dyDescent="0.25">
      <c r="A18" s="22" t="s">
        <v>47</v>
      </c>
      <c r="B18" s="62"/>
      <c r="C18" s="62"/>
      <c r="D18" s="65" t="s">
        <v>82</v>
      </c>
      <c r="E18" s="40" t="s">
        <v>83</v>
      </c>
      <c r="F18" s="62">
        <v>20</v>
      </c>
      <c r="G18" s="62" t="s">
        <v>57</v>
      </c>
      <c r="H18" s="62"/>
      <c r="I18" s="62"/>
      <c r="J18" s="64">
        <f t="shared" si="0"/>
        <v>0</v>
      </c>
      <c r="K18" s="62"/>
    </row>
    <row r="19" spans="1:11" ht="47.25" x14ac:dyDescent="0.25">
      <c r="A19" s="22" t="s">
        <v>48</v>
      </c>
      <c r="B19" s="62"/>
      <c r="C19" s="62"/>
      <c r="D19" s="65" t="s">
        <v>100</v>
      </c>
      <c r="E19" s="61" t="s">
        <v>101</v>
      </c>
      <c r="F19" s="62">
        <v>6</v>
      </c>
      <c r="G19" s="62" t="s">
        <v>57</v>
      </c>
      <c r="H19" s="62"/>
      <c r="I19" s="62"/>
      <c r="J19" s="64">
        <f t="shared" si="0"/>
        <v>0</v>
      </c>
      <c r="K19" s="62"/>
    </row>
    <row r="20" spans="1:11" ht="78.75" x14ac:dyDescent="0.25">
      <c r="A20" s="22" t="s">
        <v>49</v>
      </c>
      <c r="B20" s="62"/>
      <c r="C20" s="62"/>
      <c r="D20" s="65" t="s">
        <v>80</v>
      </c>
      <c r="E20" s="40" t="s">
        <v>102</v>
      </c>
      <c r="F20" s="62">
        <v>45</v>
      </c>
      <c r="G20" s="62" t="s">
        <v>57</v>
      </c>
      <c r="H20" s="62"/>
      <c r="I20" s="62"/>
      <c r="J20" s="64">
        <f t="shared" si="0"/>
        <v>0</v>
      </c>
      <c r="K20" s="62"/>
    </row>
    <row r="21" spans="1:11" ht="94.5" x14ac:dyDescent="0.25">
      <c r="A21" s="22" t="s">
        <v>50</v>
      </c>
      <c r="B21" s="62"/>
      <c r="C21" s="62"/>
      <c r="D21" s="65" t="s">
        <v>103</v>
      </c>
      <c r="E21" s="61" t="s">
        <v>104</v>
      </c>
      <c r="F21" s="62">
        <v>20</v>
      </c>
      <c r="G21" s="62" t="s">
        <v>57</v>
      </c>
      <c r="H21" s="62"/>
      <c r="I21" s="62"/>
      <c r="J21" s="64">
        <f t="shared" si="0"/>
        <v>0</v>
      </c>
      <c r="K21" s="62"/>
    </row>
    <row r="22" spans="1:11" ht="78.75" x14ac:dyDescent="0.25">
      <c r="A22" s="22" t="s">
        <v>51</v>
      </c>
      <c r="B22" s="62"/>
      <c r="C22" s="62"/>
      <c r="D22" s="65" t="s">
        <v>80</v>
      </c>
      <c r="E22" s="40" t="s">
        <v>81</v>
      </c>
      <c r="F22" s="62">
        <v>100</v>
      </c>
      <c r="G22" s="62" t="s">
        <v>57</v>
      </c>
      <c r="H22" s="62"/>
      <c r="I22" s="62"/>
      <c r="J22" s="64">
        <f t="shared" si="0"/>
        <v>0</v>
      </c>
      <c r="K22" s="62"/>
    </row>
    <row r="23" spans="1:11" ht="78.75" x14ac:dyDescent="0.25">
      <c r="A23" s="22" t="s">
        <v>52</v>
      </c>
      <c r="B23" s="62"/>
      <c r="C23" s="62"/>
      <c r="D23" s="65" t="s">
        <v>82</v>
      </c>
      <c r="E23" s="40" t="s">
        <v>83</v>
      </c>
      <c r="F23" s="62">
        <v>20</v>
      </c>
      <c r="G23" s="62" t="s">
        <v>57</v>
      </c>
      <c r="H23" s="62"/>
      <c r="I23" s="62"/>
      <c r="J23" s="64">
        <f t="shared" si="0"/>
        <v>0</v>
      </c>
      <c r="K23" s="62"/>
    </row>
    <row r="24" spans="1:11" x14ac:dyDescent="0.25">
      <c r="J24" s="66">
        <f>SUM(J5:J23)</f>
        <v>0</v>
      </c>
    </row>
    <row r="26" spans="1:11" ht="15.75" x14ac:dyDescent="0.25">
      <c r="A26" s="78" t="s">
        <v>11</v>
      </c>
      <c r="B26" s="78"/>
      <c r="C26" s="78"/>
      <c r="D26" s="78"/>
      <c r="E26" s="78"/>
      <c r="F26" s="78"/>
      <c r="G26" s="78"/>
      <c r="H26" s="78"/>
      <c r="I26" s="78"/>
      <c r="J26" s="78"/>
      <c r="K26" s="78"/>
    </row>
    <row r="27" spans="1:11" ht="38.25" customHeight="1" x14ac:dyDescent="0.25">
      <c r="A27" s="73" t="s">
        <v>106</v>
      </c>
      <c r="B27" s="73"/>
      <c r="C27" s="73"/>
      <c r="D27" s="73"/>
      <c r="E27" s="73"/>
      <c r="F27" s="73"/>
      <c r="G27" s="73"/>
      <c r="H27" s="73"/>
      <c r="I27" s="73"/>
      <c r="J27" s="73"/>
      <c r="K27" s="73"/>
    </row>
    <row r="28" spans="1:11" ht="52.5" customHeight="1" x14ac:dyDescent="0.25">
      <c r="A28" s="77" t="s">
        <v>70</v>
      </c>
      <c r="B28" s="77"/>
      <c r="C28" s="77"/>
      <c r="D28" s="77"/>
      <c r="E28" s="77"/>
      <c r="F28" s="77"/>
      <c r="G28" s="77"/>
      <c r="H28" s="77"/>
      <c r="I28" s="77"/>
      <c r="J28" s="77"/>
      <c r="K28" s="77"/>
    </row>
    <row r="29" spans="1:11" ht="33" customHeight="1" x14ac:dyDescent="0.25">
      <c r="A29" s="73" t="s">
        <v>12</v>
      </c>
      <c r="B29" s="73"/>
      <c r="C29" s="73"/>
      <c r="D29" s="73"/>
      <c r="E29" s="73"/>
      <c r="F29" s="73"/>
      <c r="G29" s="73"/>
      <c r="H29" s="73"/>
      <c r="I29" s="73"/>
      <c r="J29" s="73"/>
      <c r="K29" s="73"/>
    </row>
  </sheetData>
  <mergeCells count="6">
    <mergeCell ref="A2:K2"/>
    <mergeCell ref="A26:K26"/>
    <mergeCell ref="A27:K27"/>
    <mergeCell ref="A28:K28"/>
    <mergeCell ref="A29:K29"/>
    <mergeCell ref="E8:E10"/>
  </mergeCells>
  <phoneticPr fontId="9" type="noConversion"/>
  <printOptions horizontalCentered="1"/>
  <pageMargins left="0.23622047244094491" right="0.23622047244094491" top="0.74803149606299213" bottom="0.74803149606299213" header="0.31496062992125984" footer="0.31496062992125984"/>
  <pageSetup paperSize="9" scale="70"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2D1F-639C-497F-BD6A-708957232A8B}">
  <dimension ref="A2:I30"/>
  <sheetViews>
    <sheetView topLeftCell="A22" zoomScaleNormal="100" workbookViewId="0">
      <selection activeCell="J37" sqref="J37"/>
    </sheetView>
  </sheetViews>
  <sheetFormatPr defaultRowHeight="15" x14ac:dyDescent="0.25"/>
  <cols>
    <col min="1" max="1" width="5.85546875" customWidth="1"/>
    <col min="2" max="2" width="13" customWidth="1"/>
    <col min="3" max="3" width="18" customWidth="1"/>
    <col min="4" max="4" width="41" customWidth="1"/>
    <col min="5" max="5" width="9.85546875" customWidth="1"/>
    <col min="6" max="6" width="13.7109375" customWidth="1"/>
    <col min="7" max="7" width="5.28515625" customWidth="1"/>
    <col min="8" max="8" width="15.140625" style="96" customWidth="1"/>
    <col min="9" max="9" width="46" customWidth="1"/>
  </cols>
  <sheetData>
    <row r="2" spans="1:9" ht="18" x14ac:dyDescent="0.25">
      <c r="A2" s="74" t="s">
        <v>121</v>
      </c>
      <c r="B2" s="74"/>
      <c r="C2" s="74"/>
      <c r="D2" s="74"/>
      <c r="E2" s="74"/>
      <c r="F2" s="74"/>
      <c r="G2" s="74"/>
      <c r="H2" s="74"/>
      <c r="I2" s="74"/>
    </row>
    <row r="4" spans="1:9" ht="94.5" customHeight="1" x14ac:dyDescent="0.25">
      <c r="A4" s="89" t="s">
        <v>1</v>
      </c>
      <c r="B4" s="89" t="s">
        <v>2</v>
      </c>
      <c r="C4" s="89" t="s">
        <v>3</v>
      </c>
      <c r="D4" s="83" t="s">
        <v>105</v>
      </c>
      <c r="E4" s="83" t="s">
        <v>6</v>
      </c>
      <c r="F4" s="88" t="s">
        <v>7</v>
      </c>
      <c r="G4" s="88" t="s">
        <v>8</v>
      </c>
      <c r="H4" s="88" t="s">
        <v>9</v>
      </c>
      <c r="I4" s="89" t="s">
        <v>64</v>
      </c>
    </row>
    <row r="5" spans="1:9" ht="54" customHeight="1" x14ac:dyDescent="0.25">
      <c r="A5" s="89"/>
      <c r="B5" s="89"/>
      <c r="C5" s="89"/>
      <c r="D5" s="84"/>
      <c r="E5" s="84"/>
      <c r="F5" s="88"/>
      <c r="G5" s="88"/>
      <c r="H5" s="88"/>
      <c r="I5" s="89"/>
    </row>
    <row r="6" spans="1:9" ht="15.75" x14ac:dyDescent="0.25">
      <c r="A6" s="90" t="s">
        <v>109</v>
      </c>
      <c r="B6" s="90"/>
      <c r="C6" s="90"/>
      <c r="D6" s="90"/>
      <c r="E6" s="90"/>
      <c r="F6" s="90"/>
      <c r="G6" s="90"/>
      <c r="H6" s="90"/>
      <c r="I6" s="90"/>
    </row>
    <row r="7" spans="1:9" ht="63" x14ac:dyDescent="0.25">
      <c r="A7" s="62" t="s">
        <v>34</v>
      </c>
      <c r="B7" s="14"/>
      <c r="C7" s="14"/>
      <c r="D7" s="25" t="s">
        <v>110</v>
      </c>
      <c r="E7" s="68">
        <v>32</v>
      </c>
      <c r="F7" s="19"/>
      <c r="G7" s="67"/>
      <c r="H7" s="33">
        <f>E7*F7</f>
        <v>0</v>
      </c>
      <c r="I7" s="14"/>
    </row>
    <row r="8" spans="1:9" ht="63" x14ac:dyDescent="0.25">
      <c r="A8" s="62" t="s">
        <v>35</v>
      </c>
      <c r="B8" s="14"/>
      <c r="C8" s="14"/>
      <c r="D8" s="25" t="s">
        <v>111</v>
      </c>
      <c r="E8" s="68">
        <v>32</v>
      </c>
      <c r="F8" s="14"/>
      <c r="G8" s="14"/>
      <c r="H8" s="33">
        <f t="shared" ref="H8:H11" si="0">E8*F8</f>
        <v>0</v>
      </c>
      <c r="I8" s="14"/>
    </row>
    <row r="9" spans="1:9" ht="15.75" x14ac:dyDescent="0.25">
      <c r="A9" s="62" t="s">
        <v>36</v>
      </c>
      <c r="B9" s="14"/>
      <c r="C9" s="14"/>
      <c r="D9" s="25" t="s">
        <v>112</v>
      </c>
      <c r="E9" s="68">
        <v>8</v>
      </c>
      <c r="F9" s="14"/>
      <c r="G9" s="14"/>
      <c r="H9" s="33">
        <f t="shared" si="0"/>
        <v>0</v>
      </c>
      <c r="I9" s="14"/>
    </row>
    <row r="10" spans="1:9" ht="47.25" x14ac:dyDescent="0.25">
      <c r="A10" s="62" t="s">
        <v>37</v>
      </c>
      <c r="B10" s="14"/>
      <c r="C10" s="14"/>
      <c r="D10" s="25" t="s">
        <v>113</v>
      </c>
      <c r="E10" s="68">
        <v>16</v>
      </c>
      <c r="F10" s="14"/>
      <c r="G10" s="14"/>
      <c r="H10" s="33">
        <f t="shared" si="0"/>
        <v>0</v>
      </c>
      <c r="I10" s="14"/>
    </row>
    <row r="11" spans="1:9" ht="63" x14ac:dyDescent="0.25">
      <c r="A11" s="62" t="s">
        <v>38</v>
      </c>
      <c r="B11" s="14"/>
      <c r="C11" s="14"/>
      <c r="D11" s="25" t="s">
        <v>114</v>
      </c>
      <c r="E11" s="68">
        <v>64</v>
      </c>
      <c r="F11" s="14"/>
      <c r="G11" s="14"/>
      <c r="H11" s="33">
        <f t="shared" si="0"/>
        <v>0</v>
      </c>
      <c r="I11" s="14"/>
    </row>
    <row r="12" spans="1:9" ht="15.75" x14ac:dyDescent="0.25">
      <c r="A12" s="80" t="s">
        <v>115</v>
      </c>
      <c r="B12" s="81"/>
      <c r="C12" s="81"/>
      <c r="D12" s="81"/>
      <c r="E12" s="81"/>
      <c r="F12" s="81"/>
      <c r="G12" s="81"/>
      <c r="H12" s="81"/>
      <c r="I12" s="82"/>
    </row>
    <row r="13" spans="1:9" ht="63" x14ac:dyDescent="0.25">
      <c r="A13" s="62" t="s">
        <v>39</v>
      </c>
      <c r="B13" s="14"/>
      <c r="C13" s="14"/>
      <c r="D13" s="25" t="s">
        <v>110</v>
      </c>
      <c r="E13" s="68">
        <v>32</v>
      </c>
      <c r="F13" s="14"/>
      <c r="G13" s="14"/>
      <c r="H13" s="93">
        <f>E13*F13</f>
        <v>0</v>
      </c>
      <c r="I13" s="14"/>
    </row>
    <row r="14" spans="1:9" ht="63" x14ac:dyDescent="0.25">
      <c r="A14" s="62" t="s">
        <v>40</v>
      </c>
      <c r="B14" s="14"/>
      <c r="C14" s="14"/>
      <c r="D14" s="25" t="s">
        <v>111</v>
      </c>
      <c r="E14" s="68">
        <v>32</v>
      </c>
      <c r="F14" s="14"/>
      <c r="G14" s="14"/>
      <c r="H14" s="93">
        <f t="shared" ref="H14:H17" si="1">E14*F14</f>
        <v>0</v>
      </c>
      <c r="I14" s="14"/>
    </row>
    <row r="15" spans="1:9" ht="15.75" x14ac:dyDescent="0.25">
      <c r="A15" s="62" t="s">
        <v>41</v>
      </c>
      <c r="B15" s="14"/>
      <c r="C15" s="14"/>
      <c r="D15" s="25" t="s">
        <v>112</v>
      </c>
      <c r="E15" s="68">
        <v>8</v>
      </c>
      <c r="F15" s="14"/>
      <c r="G15" s="14"/>
      <c r="H15" s="93">
        <f t="shared" si="1"/>
        <v>0</v>
      </c>
      <c r="I15" s="14"/>
    </row>
    <row r="16" spans="1:9" ht="47.25" x14ac:dyDescent="0.25">
      <c r="A16" s="62" t="s">
        <v>42</v>
      </c>
      <c r="B16" s="14"/>
      <c r="C16" s="14"/>
      <c r="D16" s="25" t="s">
        <v>116</v>
      </c>
      <c r="E16" s="68">
        <v>16</v>
      </c>
      <c r="F16" s="14"/>
      <c r="G16" s="14"/>
      <c r="H16" s="93">
        <f t="shared" si="1"/>
        <v>0</v>
      </c>
      <c r="I16" s="14"/>
    </row>
    <row r="17" spans="1:9" ht="78.75" x14ac:dyDescent="0.25">
      <c r="A17" s="62" t="s">
        <v>43</v>
      </c>
      <c r="B17" s="14"/>
      <c r="C17" s="14"/>
      <c r="D17" s="25" t="s">
        <v>117</v>
      </c>
      <c r="E17" s="68">
        <v>16</v>
      </c>
      <c r="F17" s="14"/>
      <c r="G17" s="14"/>
      <c r="H17" s="93">
        <f t="shared" si="1"/>
        <v>0</v>
      </c>
      <c r="I17" s="14"/>
    </row>
    <row r="18" spans="1:9" ht="15.75" x14ac:dyDescent="0.25">
      <c r="A18" s="80" t="s">
        <v>118</v>
      </c>
      <c r="B18" s="81"/>
      <c r="C18" s="81"/>
      <c r="D18" s="81"/>
      <c r="E18" s="81"/>
      <c r="F18" s="81"/>
      <c r="G18" s="81"/>
      <c r="H18" s="81"/>
      <c r="I18" s="82"/>
    </row>
    <row r="19" spans="1:9" ht="63" x14ac:dyDescent="0.25">
      <c r="A19" s="62" t="s">
        <v>44</v>
      </c>
      <c r="B19" s="14"/>
      <c r="C19" s="14"/>
      <c r="D19" s="25" t="s">
        <v>110</v>
      </c>
      <c r="E19" s="68">
        <v>32</v>
      </c>
      <c r="F19" s="14"/>
      <c r="G19" s="14"/>
      <c r="H19" s="93">
        <f>E19*F19</f>
        <v>0</v>
      </c>
      <c r="I19" s="14"/>
    </row>
    <row r="20" spans="1:9" ht="63" x14ac:dyDescent="0.25">
      <c r="A20" s="62" t="s">
        <v>45</v>
      </c>
      <c r="B20" s="14"/>
      <c r="C20" s="14"/>
      <c r="D20" s="25" t="s">
        <v>111</v>
      </c>
      <c r="E20" s="68">
        <v>8</v>
      </c>
      <c r="F20" s="14"/>
      <c r="G20" s="14"/>
      <c r="H20" s="93">
        <f t="shared" ref="H20:H23" si="2">E20*F20</f>
        <v>0</v>
      </c>
      <c r="I20" s="14"/>
    </row>
    <row r="21" spans="1:9" ht="15.75" x14ac:dyDescent="0.25">
      <c r="A21" s="62" t="s">
        <v>46</v>
      </c>
      <c r="B21" s="14"/>
      <c r="C21" s="14"/>
      <c r="D21" s="25" t="s">
        <v>112</v>
      </c>
      <c r="E21" s="68">
        <v>8</v>
      </c>
      <c r="F21" s="14"/>
      <c r="G21" s="14"/>
      <c r="H21" s="93">
        <f t="shared" si="2"/>
        <v>0</v>
      </c>
      <c r="I21" s="14"/>
    </row>
    <row r="22" spans="1:9" ht="47.25" x14ac:dyDescent="0.25">
      <c r="A22" s="62" t="s">
        <v>47</v>
      </c>
      <c r="B22" s="14"/>
      <c r="C22" s="14"/>
      <c r="D22" s="25" t="s">
        <v>116</v>
      </c>
      <c r="E22" s="68">
        <v>16</v>
      </c>
      <c r="F22" s="14"/>
      <c r="G22" s="14"/>
      <c r="H22" s="93">
        <f t="shared" si="2"/>
        <v>0</v>
      </c>
      <c r="I22" s="14"/>
    </row>
    <row r="23" spans="1:9" ht="78.75" x14ac:dyDescent="0.25">
      <c r="A23" s="62" t="s">
        <v>48</v>
      </c>
      <c r="B23" s="14"/>
      <c r="C23" s="14"/>
      <c r="D23" s="25" t="s">
        <v>119</v>
      </c>
      <c r="E23" s="68">
        <v>64</v>
      </c>
      <c r="F23" s="14"/>
      <c r="G23" s="14"/>
      <c r="H23" s="93">
        <f t="shared" si="2"/>
        <v>0</v>
      </c>
      <c r="I23" s="14"/>
    </row>
    <row r="24" spans="1:9" ht="15.75" x14ac:dyDescent="0.25">
      <c r="A24" s="85" t="s">
        <v>124</v>
      </c>
      <c r="B24" s="86"/>
      <c r="C24" s="86"/>
      <c r="D24" s="86"/>
      <c r="E24" s="86"/>
      <c r="F24" s="86"/>
      <c r="G24" s="86"/>
      <c r="H24" s="86"/>
      <c r="I24" s="87"/>
    </row>
    <row r="25" spans="1:9" ht="47.25" x14ac:dyDescent="0.25">
      <c r="A25" s="62" t="s">
        <v>49</v>
      </c>
      <c r="B25" s="14"/>
      <c r="C25" s="14"/>
      <c r="D25" s="25" t="s">
        <v>120</v>
      </c>
      <c r="E25" s="68">
        <v>144</v>
      </c>
      <c r="F25" s="14"/>
      <c r="G25" s="14"/>
      <c r="H25" s="93">
        <f>E25*F25</f>
        <v>0</v>
      </c>
      <c r="I25" s="14"/>
    </row>
    <row r="26" spans="1:9" x14ac:dyDescent="0.25">
      <c r="H26" s="94">
        <f>SUM(I25,H19:H23,H13:H17,H7:H11,)</f>
        <v>0</v>
      </c>
    </row>
    <row r="28" spans="1:9" ht="15.75" x14ac:dyDescent="0.25">
      <c r="A28" s="70" t="s">
        <v>11</v>
      </c>
      <c r="B28" s="70"/>
      <c r="C28" s="70"/>
      <c r="D28" s="70"/>
      <c r="E28" s="70"/>
      <c r="F28" s="70"/>
      <c r="G28" s="70"/>
      <c r="H28" s="95"/>
      <c r="I28" s="70"/>
    </row>
    <row r="30" spans="1:9" ht="45.75" customHeight="1" x14ac:dyDescent="0.25">
      <c r="A30" s="73" t="s">
        <v>12</v>
      </c>
      <c r="B30" s="73"/>
      <c r="C30" s="73"/>
      <c r="D30" s="73"/>
      <c r="E30" s="73"/>
      <c r="F30" s="73"/>
      <c r="G30" s="73"/>
      <c r="H30" s="73"/>
      <c r="I30" s="73"/>
    </row>
  </sheetData>
  <mergeCells count="15">
    <mergeCell ref="A30:I30"/>
    <mergeCell ref="A18:I18"/>
    <mergeCell ref="E4:E5"/>
    <mergeCell ref="D4:D5"/>
    <mergeCell ref="A2:I2"/>
    <mergeCell ref="A24:I24"/>
    <mergeCell ref="F4:F5"/>
    <mergeCell ref="G4:G5"/>
    <mergeCell ref="H4:H5"/>
    <mergeCell ref="I4:I5"/>
    <mergeCell ref="A6:I6"/>
    <mergeCell ref="A12:I12"/>
    <mergeCell ref="A4:A5"/>
    <mergeCell ref="B4:B5"/>
    <mergeCell ref="C4:C5"/>
  </mergeCells>
  <phoneticPr fontId="9" type="noConversion"/>
  <printOptions horizontalCentered="1"/>
  <pageMargins left="0.23622047244094491" right="0.23622047244094491" top="0.74803149606299213" bottom="0.74803149606299213" header="0.31496062992125984" footer="0.31496062992125984"/>
  <pageSetup paperSize="9" scale="76"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rowBreaks count="1" manualBreakCount="1">
    <brk id="1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C615-D5D6-4E10-9447-A92E18410C19}">
  <sheetPr>
    <pageSetUpPr fitToPage="1"/>
  </sheetPr>
  <dimension ref="A2:N11"/>
  <sheetViews>
    <sheetView zoomScaleNormal="100" workbookViewId="0">
      <selection activeCell="J37" sqref="J37"/>
    </sheetView>
  </sheetViews>
  <sheetFormatPr defaultRowHeight="15" x14ac:dyDescent="0.25"/>
  <cols>
    <col min="1" max="1" width="6.5703125" customWidth="1"/>
    <col min="2" max="2" width="14" customWidth="1"/>
    <col min="3" max="3" width="16.42578125" customWidth="1"/>
    <col min="4" max="4" width="38.42578125" customWidth="1"/>
    <col min="5" max="5" width="10.5703125" customWidth="1"/>
    <col min="6" max="6" width="13" customWidth="1"/>
    <col min="7" max="7" width="6.42578125" customWidth="1"/>
    <col min="8" max="8" width="16.7109375" customWidth="1"/>
    <col min="9" max="9" width="41.28515625" customWidth="1"/>
  </cols>
  <sheetData>
    <row r="2" spans="1:14" ht="18" x14ac:dyDescent="0.25">
      <c r="A2" s="74" t="s">
        <v>59</v>
      </c>
      <c r="B2" s="74"/>
      <c r="C2" s="74"/>
      <c r="D2" s="74"/>
      <c r="E2" s="74"/>
      <c r="F2" s="74"/>
      <c r="G2" s="74"/>
      <c r="H2" s="74"/>
      <c r="I2" s="74"/>
    </row>
    <row r="4" spans="1:14" ht="194.25" customHeight="1" x14ac:dyDescent="0.25">
      <c r="A4" s="5" t="s">
        <v>1</v>
      </c>
      <c r="B4" s="5" t="s">
        <v>2</v>
      </c>
      <c r="C4" s="5" t="s">
        <v>3</v>
      </c>
      <c r="D4" s="6" t="s">
        <v>4</v>
      </c>
      <c r="E4" s="7" t="s">
        <v>71</v>
      </c>
      <c r="F4" s="7" t="s">
        <v>7</v>
      </c>
      <c r="G4" s="7" t="s">
        <v>8</v>
      </c>
      <c r="H4" s="8" t="s">
        <v>9</v>
      </c>
      <c r="I4" s="5" t="s">
        <v>64</v>
      </c>
    </row>
    <row r="5" spans="1:14" ht="132" x14ac:dyDescent="0.25">
      <c r="A5" s="11" t="s">
        <v>34</v>
      </c>
      <c r="B5" s="11"/>
      <c r="C5" s="11"/>
      <c r="D5" s="37" t="s">
        <v>72</v>
      </c>
      <c r="E5" s="29">
        <v>20</v>
      </c>
      <c r="F5" s="11"/>
      <c r="G5" s="13"/>
      <c r="H5" s="33">
        <f>E5*F5</f>
        <v>0</v>
      </c>
      <c r="I5" s="14"/>
      <c r="J5" s="59"/>
      <c r="K5" s="59"/>
    </row>
    <row r="6" spans="1:14" ht="148.5" x14ac:dyDescent="0.25">
      <c r="A6" s="11" t="s">
        <v>35</v>
      </c>
      <c r="B6" s="11"/>
      <c r="C6" s="11"/>
      <c r="D6" s="38" t="s">
        <v>73</v>
      </c>
      <c r="E6" s="29">
        <v>17</v>
      </c>
      <c r="F6" s="11"/>
      <c r="G6" s="13"/>
      <c r="H6" s="33">
        <f t="shared" ref="H6:H7" si="0">E6*F6</f>
        <v>0</v>
      </c>
      <c r="I6" s="14"/>
      <c r="J6" s="59"/>
      <c r="K6" s="59"/>
      <c r="N6" t="s">
        <v>126</v>
      </c>
    </row>
    <row r="7" spans="1:14" ht="126" x14ac:dyDescent="0.25">
      <c r="A7" s="11" t="s">
        <v>36</v>
      </c>
      <c r="B7" s="39"/>
      <c r="C7" s="39"/>
      <c r="D7" s="40" t="s">
        <v>74</v>
      </c>
      <c r="E7" s="41">
        <v>100</v>
      </c>
      <c r="F7" s="39"/>
      <c r="G7" s="39"/>
      <c r="H7" s="33">
        <f t="shared" si="0"/>
        <v>0</v>
      </c>
      <c r="I7" s="39"/>
      <c r="J7" s="59"/>
      <c r="K7" s="59"/>
    </row>
    <row r="8" spans="1:14" ht="15.75" x14ac:dyDescent="0.25">
      <c r="H8" s="69">
        <f>SUM(H5:H7)</f>
        <v>0</v>
      </c>
    </row>
    <row r="10" spans="1:14" ht="15.75" x14ac:dyDescent="0.25">
      <c r="A10" s="78" t="s">
        <v>11</v>
      </c>
      <c r="B10" s="78"/>
      <c r="C10" s="78"/>
      <c r="D10" s="78"/>
      <c r="E10" s="78"/>
      <c r="F10" s="78"/>
      <c r="G10" s="78"/>
      <c r="H10" s="78"/>
      <c r="I10" s="78"/>
    </row>
    <row r="11" spans="1:14" ht="48" customHeight="1" x14ac:dyDescent="0.25">
      <c r="A11" s="73" t="s">
        <v>12</v>
      </c>
      <c r="B11" s="73"/>
      <c r="C11" s="73"/>
      <c r="D11" s="73"/>
      <c r="E11" s="73"/>
      <c r="F11" s="73"/>
      <c r="G11" s="73"/>
      <c r="H11" s="73"/>
      <c r="I11" s="73"/>
      <c r="J11" s="58"/>
    </row>
  </sheetData>
  <mergeCells count="3">
    <mergeCell ref="A2:I2"/>
    <mergeCell ref="A10:I10"/>
    <mergeCell ref="A11:I11"/>
  </mergeCells>
  <phoneticPr fontId="9" type="noConversion"/>
  <pageMargins left="0.25" right="0.25" top="0.75" bottom="0.75" header="0.3" footer="0.3"/>
  <pageSetup paperSize="9" scale="87"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93EC-5FCC-4DA1-8C01-6C5710B06A54}">
  <sheetPr>
    <pageSetUpPr fitToPage="1"/>
  </sheetPr>
  <dimension ref="A3:J12"/>
  <sheetViews>
    <sheetView topLeftCell="A7" zoomScaleNormal="100" workbookViewId="0">
      <selection activeCell="J37" sqref="J37"/>
    </sheetView>
  </sheetViews>
  <sheetFormatPr defaultRowHeight="15" x14ac:dyDescent="0.25"/>
  <cols>
    <col min="1" max="1" width="6" customWidth="1"/>
    <col min="2" max="2" width="13.140625" customWidth="1"/>
    <col min="3" max="3" width="17.5703125" customWidth="1"/>
    <col min="4" max="4" width="44.28515625" customWidth="1"/>
    <col min="5" max="5" width="6.42578125" customWidth="1"/>
    <col min="6" max="6" width="6" customWidth="1"/>
    <col min="7" max="7" width="14" customWidth="1"/>
    <col min="8" max="8" width="5.7109375" customWidth="1"/>
    <col min="9" max="9" width="17.42578125" customWidth="1"/>
    <col min="10" max="10" width="46" customWidth="1"/>
  </cols>
  <sheetData>
    <row r="3" spans="1:10" ht="15.75" x14ac:dyDescent="0.25">
      <c r="A3" s="78" t="s">
        <v>123</v>
      </c>
      <c r="B3" s="78"/>
      <c r="C3" s="78"/>
      <c r="D3" s="78"/>
      <c r="E3" s="78"/>
      <c r="F3" s="78"/>
      <c r="G3" s="78"/>
      <c r="H3" s="78"/>
      <c r="I3" s="78"/>
      <c r="J3" s="78"/>
    </row>
    <row r="5" spans="1:10" ht="126" x14ac:dyDescent="0.25">
      <c r="A5" s="7" t="s">
        <v>1</v>
      </c>
      <c r="B5" s="5" t="s">
        <v>2</v>
      </c>
      <c r="C5" s="5" t="s">
        <v>3</v>
      </c>
      <c r="D5" s="6" t="s">
        <v>4</v>
      </c>
      <c r="E5" s="7" t="s">
        <v>6</v>
      </c>
      <c r="F5" s="7" t="s">
        <v>5</v>
      </c>
      <c r="G5" s="7" t="s">
        <v>7</v>
      </c>
      <c r="H5" s="7" t="s">
        <v>60</v>
      </c>
      <c r="I5" s="7" t="s">
        <v>9</v>
      </c>
      <c r="J5" s="5" t="s">
        <v>63</v>
      </c>
    </row>
    <row r="6" spans="1:10" ht="78.75" x14ac:dyDescent="0.25">
      <c r="A6" s="42" t="s">
        <v>34</v>
      </c>
      <c r="B6" s="42"/>
      <c r="C6" s="42"/>
      <c r="D6" s="43" t="s">
        <v>65</v>
      </c>
      <c r="E6" s="44">
        <v>15</v>
      </c>
      <c r="F6" s="44" t="s">
        <v>57</v>
      </c>
      <c r="G6" s="45"/>
      <c r="H6" s="46"/>
      <c r="I6" s="47">
        <f>E6*G6</f>
        <v>0</v>
      </c>
      <c r="J6" s="42"/>
    </row>
    <row r="7" spans="1:10" ht="126" x14ac:dyDescent="0.25">
      <c r="A7" s="42" t="s">
        <v>35</v>
      </c>
      <c r="B7" s="42"/>
      <c r="C7" s="42"/>
      <c r="D7" s="43" t="s">
        <v>61</v>
      </c>
      <c r="E7" s="44">
        <v>25</v>
      </c>
      <c r="F7" s="44" t="s">
        <v>57</v>
      </c>
      <c r="G7" s="45"/>
      <c r="H7" s="46"/>
      <c r="I7" s="47">
        <f t="shared" ref="I7:I8" si="0">E7*G7</f>
        <v>0</v>
      </c>
      <c r="J7" s="42"/>
    </row>
    <row r="8" spans="1:10" ht="126" x14ac:dyDescent="0.25">
      <c r="A8" s="42" t="s">
        <v>36</v>
      </c>
      <c r="B8" s="42"/>
      <c r="C8" s="42"/>
      <c r="D8" s="43" t="s">
        <v>62</v>
      </c>
      <c r="E8" s="44">
        <v>5</v>
      </c>
      <c r="F8" s="44" t="s">
        <v>57</v>
      </c>
      <c r="G8" s="45"/>
      <c r="H8" s="46"/>
      <c r="I8" s="47">
        <f t="shared" si="0"/>
        <v>0</v>
      </c>
      <c r="J8" s="42"/>
    </row>
    <row r="9" spans="1:10" ht="15.75" x14ac:dyDescent="0.25">
      <c r="A9" s="48"/>
      <c r="B9" s="48"/>
      <c r="C9" s="48"/>
      <c r="D9" s="48"/>
      <c r="E9" s="48"/>
      <c r="F9" s="48"/>
      <c r="G9" s="48"/>
      <c r="H9" s="48"/>
      <c r="I9" s="49">
        <f>SUM(I6:I8)</f>
        <v>0</v>
      </c>
      <c r="J9" s="50"/>
    </row>
    <row r="10" spans="1:10" ht="15.75" x14ac:dyDescent="0.25">
      <c r="A10" s="51"/>
      <c r="B10" s="51"/>
      <c r="C10" s="51"/>
      <c r="D10" s="51"/>
      <c r="E10" s="51"/>
      <c r="F10" s="51"/>
      <c r="G10" s="51"/>
      <c r="H10" s="51"/>
      <c r="I10" s="52"/>
      <c r="J10" s="53"/>
    </row>
    <row r="11" spans="1:10" ht="15.75" x14ac:dyDescent="0.25">
      <c r="A11" s="91" t="s">
        <v>11</v>
      </c>
      <c r="B11" s="91"/>
      <c r="C11" s="91"/>
      <c r="D11" s="91"/>
      <c r="E11" s="91"/>
      <c r="F11" s="91"/>
      <c r="G11" s="91"/>
      <c r="H11" s="91"/>
      <c r="I11" s="91"/>
      <c r="J11" s="91"/>
    </row>
    <row r="12" spans="1:10" ht="46.5" customHeight="1" x14ac:dyDescent="0.25">
      <c r="A12" s="73" t="s">
        <v>12</v>
      </c>
      <c r="B12" s="73"/>
      <c r="C12" s="73"/>
      <c r="D12" s="73"/>
      <c r="E12" s="73"/>
      <c r="F12" s="73"/>
      <c r="G12" s="73"/>
      <c r="H12" s="73"/>
      <c r="I12" s="73"/>
      <c r="J12" s="73"/>
    </row>
  </sheetData>
  <mergeCells count="3">
    <mergeCell ref="A3:J3"/>
    <mergeCell ref="A11:J11"/>
    <mergeCell ref="A12:J12"/>
  </mergeCells>
  <pageMargins left="0.23622047244094491" right="0.23622047244094491" top="0.74803149606299213" bottom="0.74803149606299213" header="0.31496062992125984" footer="0.31496062992125984"/>
  <pageSetup paperSize="9" scale="81"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4CDA2-EBD7-4098-8D78-CBA28CBDD007}">
  <sheetPr>
    <pageSetUpPr fitToPage="1"/>
  </sheetPr>
  <dimension ref="A2:J15"/>
  <sheetViews>
    <sheetView topLeftCell="B1" zoomScaleNormal="100" workbookViewId="0">
      <selection activeCell="S8" sqref="S8"/>
    </sheetView>
  </sheetViews>
  <sheetFormatPr defaultRowHeight="15" x14ac:dyDescent="0.25"/>
  <cols>
    <col min="1" max="1" width="6.140625" customWidth="1"/>
    <col min="2" max="2" width="14" customWidth="1"/>
    <col min="3" max="3" width="14.5703125" customWidth="1"/>
    <col min="4" max="4" width="46" customWidth="1"/>
    <col min="7" max="7" width="12.85546875" customWidth="1"/>
    <col min="9" max="9" width="20.42578125" customWidth="1"/>
    <col min="10" max="10" width="47.42578125" customWidth="1"/>
  </cols>
  <sheetData>
    <row r="2" spans="1:10" ht="15.75" x14ac:dyDescent="0.25">
      <c r="A2" s="78" t="s">
        <v>122</v>
      </c>
      <c r="B2" s="78"/>
      <c r="C2" s="78"/>
      <c r="D2" s="78"/>
      <c r="E2" s="78"/>
      <c r="F2" s="78"/>
      <c r="G2" s="78"/>
      <c r="H2" s="78"/>
      <c r="I2" s="78"/>
      <c r="J2" s="78"/>
    </row>
    <row r="4" spans="1:10" ht="127.5" customHeight="1" x14ac:dyDescent="0.25">
      <c r="A4" s="7" t="s">
        <v>1</v>
      </c>
      <c r="B4" s="5" t="s">
        <v>2</v>
      </c>
      <c r="C4" s="5" t="s">
        <v>3</v>
      </c>
      <c r="D4" s="6" t="s">
        <v>4</v>
      </c>
      <c r="E4" s="7" t="s">
        <v>6</v>
      </c>
      <c r="F4" s="7" t="s">
        <v>5</v>
      </c>
      <c r="G4" s="7" t="s">
        <v>7</v>
      </c>
      <c r="H4" s="7" t="s">
        <v>60</v>
      </c>
      <c r="I4" s="7" t="s">
        <v>9</v>
      </c>
      <c r="J4" s="5" t="s">
        <v>63</v>
      </c>
    </row>
    <row r="5" spans="1:10" ht="94.5" x14ac:dyDescent="0.25">
      <c r="A5" s="42" t="s">
        <v>34</v>
      </c>
      <c r="B5" s="42"/>
      <c r="C5" s="42"/>
      <c r="D5" s="43" t="s">
        <v>66</v>
      </c>
      <c r="E5" s="44">
        <v>10</v>
      </c>
      <c r="F5" s="41" t="s">
        <v>57</v>
      </c>
      <c r="G5" s="42"/>
      <c r="H5" s="46"/>
      <c r="I5" s="54">
        <f>E5*G5</f>
        <v>0</v>
      </c>
      <c r="J5" s="42"/>
    </row>
    <row r="6" spans="1:10" ht="31.5" x14ac:dyDescent="0.25">
      <c r="A6" s="42" t="s">
        <v>35</v>
      </c>
      <c r="B6" s="42"/>
      <c r="C6" s="42"/>
      <c r="D6" s="43" t="s">
        <v>67</v>
      </c>
      <c r="E6" s="44">
        <v>50</v>
      </c>
      <c r="F6" s="41" t="s">
        <v>57</v>
      </c>
      <c r="G6" s="42"/>
      <c r="H6" s="46"/>
      <c r="I6" s="54">
        <f t="shared" ref="I6:I8" si="0">E6*G6</f>
        <v>0</v>
      </c>
      <c r="J6" s="42"/>
    </row>
    <row r="7" spans="1:10" ht="157.5" x14ac:dyDescent="0.25">
      <c r="A7" s="42" t="s">
        <v>36</v>
      </c>
      <c r="B7" s="42"/>
      <c r="C7" s="42"/>
      <c r="D7" s="55" t="s">
        <v>68</v>
      </c>
      <c r="E7" s="44">
        <v>2</v>
      </c>
      <c r="F7" s="41" t="s">
        <v>57</v>
      </c>
      <c r="G7" s="42"/>
      <c r="H7" s="46"/>
      <c r="I7" s="54">
        <f t="shared" si="0"/>
        <v>0</v>
      </c>
      <c r="J7" s="42"/>
    </row>
    <row r="8" spans="1:10" ht="47.25" x14ac:dyDescent="0.25">
      <c r="A8" s="42" t="s">
        <v>37</v>
      </c>
      <c r="B8" s="42"/>
      <c r="C8" s="42"/>
      <c r="D8" s="43" t="s">
        <v>69</v>
      </c>
      <c r="E8" s="44">
        <v>30</v>
      </c>
      <c r="F8" s="41" t="s">
        <v>57</v>
      </c>
      <c r="G8" s="42"/>
      <c r="H8" s="46"/>
      <c r="I8" s="54">
        <f t="shared" si="0"/>
        <v>0</v>
      </c>
      <c r="J8" s="42"/>
    </row>
    <row r="9" spans="1:10" ht="15.75" x14ac:dyDescent="0.25">
      <c r="A9" s="51"/>
      <c r="B9" s="51"/>
      <c r="C9" s="51"/>
      <c r="D9" s="51"/>
      <c r="E9" s="51"/>
      <c r="F9" s="51"/>
      <c r="G9" s="51"/>
      <c r="H9" s="51"/>
      <c r="I9" s="71">
        <f>SUM(I5:I8)</f>
        <v>0</v>
      </c>
      <c r="J9" s="56"/>
    </row>
    <row r="10" spans="1:10" ht="15.75" hidden="1" x14ac:dyDescent="0.25">
      <c r="A10" s="51"/>
      <c r="B10" s="51"/>
      <c r="C10" s="51"/>
      <c r="D10" s="51"/>
      <c r="E10" s="51"/>
      <c r="F10" s="51"/>
      <c r="G10" s="51"/>
      <c r="H10" s="51"/>
      <c r="I10" s="57"/>
      <c r="J10" s="56"/>
    </row>
    <row r="11" spans="1:10" ht="15.75" x14ac:dyDescent="0.25">
      <c r="A11" s="91" t="s">
        <v>11</v>
      </c>
      <c r="B11" s="91"/>
      <c r="C11" s="91"/>
      <c r="D11" s="91"/>
      <c r="E11" s="91"/>
      <c r="F11" s="91"/>
      <c r="G11" s="91"/>
      <c r="H11" s="91"/>
      <c r="I11" s="91"/>
      <c r="J11" s="91"/>
    </row>
    <row r="12" spans="1:10" ht="44.25" customHeight="1" x14ac:dyDescent="0.25">
      <c r="A12" s="77" t="s">
        <v>58</v>
      </c>
      <c r="B12" s="77"/>
      <c r="C12" s="77"/>
      <c r="D12" s="77"/>
      <c r="E12" s="77"/>
      <c r="F12" s="77"/>
      <c r="G12" s="77"/>
      <c r="H12" s="77"/>
      <c r="I12" s="77"/>
      <c r="J12" s="77"/>
    </row>
    <row r="13" spans="1:10" ht="37.5" customHeight="1" x14ac:dyDescent="0.25">
      <c r="A13" s="73" t="s">
        <v>12</v>
      </c>
      <c r="B13" s="73"/>
      <c r="C13" s="73"/>
      <c r="D13" s="73"/>
      <c r="E13" s="73"/>
      <c r="F13" s="73"/>
      <c r="G13" s="73"/>
      <c r="H13" s="73"/>
      <c r="I13" s="73"/>
      <c r="J13" s="73"/>
    </row>
    <row r="14" spans="1:10" ht="15.75" x14ac:dyDescent="0.25">
      <c r="A14" s="58"/>
      <c r="B14" s="58"/>
      <c r="C14" s="58"/>
      <c r="D14" s="58"/>
      <c r="E14" s="58"/>
      <c r="F14" s="58"/>
      <c r="G14" s="58"/>
      <c r="H14" s="58"/>
      <c r="I14" s="58"/>
      <c r="J14" s="58"/>
    </row>
    <row r="15" spans="1:10" ht="23.25" x14ac:dyDescent="0.35">
      <c r="A15" s="72"/>
      <c r="B15" s="72"/>
      <c r="C15" s="72"/>
      <c r="D15" s="72"/>
      <c r="E15" s="72"/>
      <c r="F15" s="72"/>
      <c r="G15" s="72"/>
      <c r="H15" s="72"/>
      <c r="I15" s="72"/>
      <c r="J15" s="72"/>
    </row>
  </sheetData>
  <mergeCells count="4">
    <mergeCell ref="A2:J2"/>
    <mergeCell ref="A11:J11"/>
    <mergeCell ref="A12:J12"/>
    <mergeCell ref="A13:J13"/>
  </mergeCells>
  <pageMargins left="0.23622047244094491" right="0.23622047244094491" top="0.74803149606299213" bottom="0.74803149606299213" header="0.31496062992125984" footer="0.31496062992125984"/>
  <pageSetup paperSize="9" scale="75"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A3AD-D054-4ABD-9581-66C61EA73AD1}">
  <sheetPr>
    <pageSetUpPr fitToPage="1"/>
  </sheetPr>
  <dimension ref="A2:K10"/>
  <sheetViews>
    <sheetView tabSelected="1" zoomScale="115" zoomScaleNormal="115" workbookViewId="0">
      <selection activeCell="J37" sqref="J37"/>
    </sheetView>
  </sheetViews>
  <sheetFormatPr defaultRowHeight="15" x14ac:dyDescent="0.25"/>
  <cols>
    <col min="1" max="1" width="5.85546875" customWidth="1"/>
    <col min="2" max="2" width="12.5703125" customWidth="1"/>
    <col min="3" max="3" width="16.140625" customWidth="1"/>
    <col min="4" max="4" width="37.28515625" customWidth="1"/>
    <col min="5" max="5" width="7.42578125" customWidth="1"/>
    <col min="6" max="6" width="6.5703125" customWidth="1"/>
    <col min="7" max="7" width="12.42578125" customWidth="1"/>
    <col min="8" max="8" width="5.42578125" customWidth="1"/>
    <col min="9" max="9" width="18.85546875" customWidth="1"/>
    <col min="10" max="10" width="41.5703125" customWidth="1"/>
  </cols>
  <sheetData>
    <row r="2" spans="1:11" ht="15.75" x14ac:dyDescent="0.25">
      <c r="A2" s="78" t="s">
        <v>125</v>
      </c>
      <c r="B2" s="78"/>
      <c r="C2" s="78"/>
      <c r="D2" s="78"/>
      <c r="E2" s="78"/>
      <c r="F2" s="78"/>
      <c r="G2" s="78"/>
      <c r="H2" s="78"/>
      <c r="I2" s="78"/>
      <c r="J2" s="78"/>
    </row>
    <row r="4" spans="1:11" ht="149.25" customHeight="1" x14ac:dyDescent="0.25">
      <c r="A4" s="7" t="s">
        <v>1</v>
      </c>
      <c r="B4" s="5" t="s">
        <v>2</v>
      </c>
      <c r="C4" s="5" t="s">
        <v>3</v>
      </c>
      <c r="D4" s="6" t="s">
        <v>4</v>
      </c>
      <c r="E4" s="7" t="s">
        <v>6</v>
      </c>
      <c r="F4" s="7" t="s">
        <v>5</v>
      </c>
      <c r="G4" s="7" t="s">
        <v>7</v>
      </c>
      <c r="H4" s="7" t="s">
        <v>60</v>
      </c>
      <c r="I4" s="7" t="s">
        <v>9</v>
      </c>
      <c r="J4" s="5" t="s">
        <v>63</v>
      </c>
    </row>
    <row r="5" spans="1:11" ht="158.25" customHeight="1" x14ac:dyDescent="0.25">
      <c r="A5" s="42" t="s">
        <v>34</v>
      </c>
      <c r="B5" s="42"/>
      <c r="C5" s="42"/>
      <c r="D5" s="43" t="s">
        <v>128</v>
      </c>
      <c r="E5" s="44">
        <v>50</v>
      </c>
      <c r="F5" s="41" t="s">
        <v>57</v>
      </c>
      <c r="G5" s="42"/>
      <c r="H5" s="46"/>
      <c r="I5" s="54">
        <f>E5*G5</f>
        <v>0</v>
      </c>
      <c r="J5" s="42"/>
    </row>
    <row r="8" spans="1:11" ht="15.75" x14ac:dyDescent="0.25">
      <c r="A8" s="92" t="s">
        <v>11</v>
      </c>
      <c r="B8" s="92"/>
      <c r="C8" s="92"/>
      <c r="D8" s="92"/>
      <c r="E8" s="92"/>
      <c r="F8" s="92"/>
      <c r="G8" s="92"/>
      <c r="H8" s="92"/>
      <c r="I8" s="92"/>
      <c r="J8" s="92"/>
    </row>
    <row r="9" spans="1:11" ht="15.75" x14ac:dyDescent="0.25">
      <c r="A9" s="73"/>
      <c r="B9" s="73"/>
      <c r="C9" s="73"/>
      <c r="D9" s="73"/>
      <c r="E9" s="73"/>
      <c r="F9" s="73"/>
      <c r="G9" s="73"/>
      <c r="H9" s="73"/>
      <c r="I9" s="73"/>
      <c r="J9" s="73"/>
      <c r="K9" s="73"/>
    </row>
    <row r="10" spans="1:11" ht="46.5" customHeight="1" x14ac:dyDescent="0.25">
      <c r="A10" s="73" t="s">
        <v>12</v>
      </c>
      <c r="B10" s="73"/>
      <c r="C10" s="73"/>
      <c r="D10" s="73"/>
      <c r="E10" s="73"/>
      <c r="F10" s="73"/>
      <c r="G10" s="73"/>
      <c r="H10" s="73"/>
      <c r="I10" s="73"/>
      <c r="J10" s="73"/>
      <c r="K10" s="58"/>
    </row>
  </sheetData>
  <mergeCells count="4">
    <mergeCell ref="A9:K9"/>
    <mergeCell ref="A8:J8"/>
    <mergeCell ref="A2:J2"/>
    <mergeCell ref="A10:J10"/>
  </mergeCells>
  <printOptions horizontalCentered="1"/>
  <pageMargins left="0.23622047244094491" right="0.23622047244094491" top="0.74803149606299213" bottom="0.74803149606299213" header="0.31496062992125984" footer="0.31496062992125984"/>
  <pageSetup paperSize="9" scale="87" fitToHeight="0" orientation="landscape" r:id="rId1"/>
  <headerFooter>
    <oddHeader>&amp;L&amp;"Arial Narrow,Pogrubiony"&amp;12EZ/227/2022/AŁD&amp;C&amp;"Arial Narrow,Pogrubiony"&amp;12FORMULARZ ASORTYMENTOWO - CENOWY &amp;R&amp;"Arial Narrow,Pogrubiony"&amp;12ZAŁĄCZNIK NR 2 DO SWZ
ZAŁĄCZNIK NR .... DO UMOWY</oddHeader>
    <oddFooter>Strona &amp;P z &amp;N</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4</vt:i4>
      </vt:variant>
    </vt:vector>
  </HeadingPairs>
  <TitlesOfParts>
    <vt:vector size="11" baseType="lpstr">
      <vt:lpstr>P.1 - REWIZJA KOLANO I BIODRO</vt:lpstr>
      <vt:lpstr>P.2 - PŁYTY DO KOŚCI DŁUGICH</vt:lpstr>
      <vt:lpstr>P.3 - ZESTW SATBILIZATORÓW ZEW.</vt:lpstr>
      <vt:lpstr>P.4 - KLIPSY I ZACISKI</vt:lpstr>
      <vt:lpstr>P.5 - PINY I KOTWICE</vt:lpstr>
      <vt:lpstr>P.6 - REKONSTRUKCJA SKOKOWEGO</vt:lpstr>
      <vt:lpstr>P.7 - PANEWKA WIELOOTWOROWA</vt:lpstr>
      <vt:lpstr>'P.2 - PŁYTY DO KOŚCI DŁUGICH'!Obszar_wydruku</vt:lpstr>
      <vt:lpstr>'P.3 - ZESTW SATBILIZATORÓW ZEW.'!Obszar_wydruku</vt:lpstr>
      <vt:lpstr>'P.4 - KLIPSY I ZACISKI'!Obszar_wydruku</vt:lpstr>
      <vt:lpstr>'P.7 - PANEWKA WIELOOTWOROWA'!Obszar_wydruku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2022-12-20T12:08:41Z</cp:lastPrinted>
  <dcterms:created xsi:type="dcterms:W3CDTF">2022-12-06T10:19:47Z</dcterms:created>
  <dcterms:modified xsi:type="dcterms:W3CDTF">2022-12-20T12:08:52Z</dcterms:modified>
</cp:coreProperties>
</file>