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ierada\Desktop\przetargi 2023\16 2023 RTG\"/>
    </mc:Choice>
  </mc:AlternateContent>
  <bookViews>
    <workbookView xWindow="0" yWindow="0" windowWidth="28800" windowHeight="12135" firstSheet="1" activeTab="1"/>
  </bookViews>
  <sheets>
    <sheet name="Monitory" sheetId="1" state="hidden" r:id="rId1"/>
    <sheet name="testów specjalistycznych" sheetId="2" r:id="rId2"/>
  </sheets>
  <definedNames>
    <definedName name="Excel_BuiltIn__FilterDatabase" localSheetId="0">Monitory!$B$1:$H$16</definedName>
  </definedNames>
  <calcPr calcId="152511"/>
</workbook>
</file>

<file path=xl/calcChain.xml><?xml version="1.0" encoding="utf-8"?>
<calcChain xmlns="http://schemas.openxmlformats.org/spreadsheetml/2006/main">
  <c r="H43" i="2" l="1"/>
  <c r="H44" i="2"/>
  <c r="H45" i="2"/>
  <c r="H46" i="2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6" i="2"/>
  <c r="H47" i="2" l="1"/>
  <c r="I30" i="1"/>
  <c r="I29" i="1"/>
  <c r="I28" i="1"/>
  <c r="I26" i="1"/>
  <c r="I25" i="1"/>
  <c r="I23" i="1"/>
  <c r="I22" i="1"/>
  <c r="I21" i="1"/>
  <c r="I19" i="1"/>
  <c r="I18" i="1"/>
  <c r="I16" i="1"/>
  <c r="I15" i="1"/>
  <c r="I14" i="1"/>
  <c r="I13" i="1"/>
  <c r="I12" i="1"/>
  <c r="I11" i="1"/>
  <c r="I10" i="1"/>
  <c r="I9" i="1"/>
  <c r="I7" i="1"/>
  <c r="I6" i="1"/>
  <c r="I5" i="1"/>
  <c r="I3" i="1"/>
  <c r="I2" i="1"/>
</calcChain>
</file>

<file path=xl/sharedStrings.xml><?xml version="1.0" encoding="utf-8"?>
<sst xmlns="http://schemas.openxmlformats.org/spreadsheetml/2006/main" count="306" uniqueCount="173">
  <si>
    <t>Lp</t>
  </si>
  <si>
    <t>Nazwa urządzenia</t>
  </si>
  <si>
    <t>Przeznaczenie</t>
  </si>
  <si>
    <t>Model lub typ</t>
  </si>
  <si>
    <t>Producent</t>
  </si>
  <si>
    <t xml:space="preserve">Nr fabryczny/ seryjny
</t>
  </si>
  <si>
    <t>Data uruchomienia</t>
  </si>
  <si>
    <t>Data aktualnego testu</t>
  </si>
  <si>
    <t>Data planowanego testu</t>
  </si>
  <si>
    <t>Monitory diagnostyczne</t>
  </si>
  <si>
    <t>Stacja opisowa do TK i angiografii
(pokój opisowy P025 ŚCN)</t>
  </si>
  <si>
    <t>MDCC-6430</t>
  </si>
  <si>
    <t>BARCO</t>
  </si>
  <si>
    <t>x</t>
  </si>
  <si>
    <t>Neurologia</t>
  </si>
  <si>
    <t>MX242W</t>
  </si>
  <si>
    <t>EIZO</t>
  </si>
  <si>
    <t>64147069
64143069</t>
  </si>
  <si>
    <t>Stacja opisowa do radiografii
(pokój opisowy ŚCP 1.18)</t>
  </si>
  <si>
    <t>MDNC-2221</t>
  </si>
  <si>
    <t>9385409769 (Lewy)
9385409809 (Prawy)</t>
  </si>
  <si>
    <t>4.03.2019 r.</t>
  </si>
  <si>
    <t>Pediatria</t>
  </si>
  <si>
    <t>MDNG-2121</t>
  </si>
  <si>
    <t>1879072713 (Lewy)
1879072723 (Prawy)</t>
  </si>
  <si>
    <t>Stacja opisowa do radiologii
(pokój kierownika 1.17 ŚCP)</t>
  </si>
  <si>
    <t>64051069
64142069</t>
  </si>
  <si>
    <t>Stacja opisowa do radiografii
(pokój opisowy ZDO)</t>
  </si>
  <si>
    <t>RX660</t>
  </si>
  <si>
    <t>ZDO</t>
  </si>
  <si>
    <t>9385409783 (Lewy)
9385409741 (Prawy)</t>
  </si>
  <si>
    <t>Stacja opisowa do TK i angiografii
(pokój opisowy ZDO)</t>
  </si>
  <si>
    <t>EA193Mi-BK</t>
  </si>
  <si>
    <t>NEC</t>
  </si>
  <si>
    <t>64416403TB (Lewy)
64416344TB (Prawy)</t>
  </si>
  <si>
    <t>MX193</t>
  </si>
  <si>
    <t>43296249 (Lewy)
43423249 (Prawy)</t>
  </si>
  <si>
    <t>9385409824 (Lewy)
9385409794 (Prawy)</t>
  </si>
  <si>
    <t>9385409859 L
9385409822 P</t>
  </si>
  <si>
    <t>Stacja opisowa do radiografii
(pokój szkoleniowy ZDO)</t>
  </si>
  <si>
    <t>9385409826 (Lewy)
9385409792 (Prawy)</t>
  </si>
  <si>
    <t>Stacja opisowa do TK i angiografii
(MR CUD)</t>
  </si>
  <si>
    <t>RX 660</t>
  </si>
  <si>
    <t>MR SOR
(do TK)</t>
  </si>
  <si>
    <t>9385412548 (Lewy)
9385412525 (Prawy)</t>
  </si>
  <si>
    <t>Monitory przeglądowe</t>
  </si>
  <si>
    <t>Stacja przeglądowa, pomieszczenie aparatu Cios Alpha 13587 BO Ogólny</t>
  </si>
  <si>
    <t>MVCD-1319 HL SMS</t>
  </si>
  <si>
    <t>722116244059
722116244034</t>
  </si>
  <si>
    <t>Bloki operacyjne</t>
  </si>
  <si>
    <t>Stacja przeglądowa, pomieszczenie aparatu Cios Alpha Kardiologia II piętro</t>
  </si>
  <si>
    <t>Stacja przeglądowa
(Artis Zee)</t>
  </si>
  <si>
    <t>B.duży</t>
  </si>
  <si>
    <t>Stacja opisowa do MR
(pokój opisowy MR Kardio)</t>
  </si>
  <si>
    <t>2590133835
monitor dzielony x2</t>
  </si>
  <si>
    <t>MR kardiologia
(do MR)</t>
  </si>
  <si>
    <t>9385409823 (Lewy)
9385409825 (Prawy)</t>
  </si>
  <si>
    <t>Nie zostały zlokalizowane</t>
  </si>
  <si>
    <t>Stacja opisowa do TK i angiografii
(pokój opisowy ŚCN)</t>
  </si>
  <si>
    <t>9385412541 (Lewy)
9385412547 (Prawy)</t>
  </si>
  <si>
    <t>Stacja opisowa do radiologii
(pokój szkoleniowy ZDO)</t>
  </si>
  <si>
    <t>64073069 (Lewy)
64109069 (Prawy)</t>
  </si>
  <si>
    <t>Rodzaj aparatu</t>
  </si>
  <si>
    <t>Typ/Model</t>
  </si>
  <si>
    <t>CT</t>
  </si>
  <si>
    <t>GE Healthcare</t>
  </si>
  <si>
    <t>Revolution Apex</t>
  </si>
  <si>
    <t>RTG</t>
  </si>
  <si>
    <t>Italray</t>
  </si>
  <si>
    <t>RadRoom: Telescop PIXEL HF850 TS</t>
  </si>
  <si>
    <t>Siemens</t>
  </si>
  <si>
    <t>Multix-Vertix</t>
  </si>
  <si>
    <t>Ogólnodiagnostyczny,  telekomando, fluoroskop</t>
  </si>
  <si>
    <t>Philips</t>
  </si>
  <si>
    <t>Bucky Diagnost 93</t>
  </si>
  <si>
    <t>RTG mobilny</t>
  </si>
  <si>
    <t>Ibis</t>
  </si>
  <si>
    <t>Matrix</t>
  </si>
  <si>
    <t>Intermedical</t>
  </si>
  <si>
    <t>Compact 100-30</t>
  </si>
  <si>
    <t>Control X Medical</t>
  </si>
  <si>
    <t>Perform X Digital</t>
  </si>
  <si>
    <t>Somatom go.TOP</t>
  </si>
  <si>
    <t>Mobilett XP Hybrid</t>
  </si>
  <si>
    <t>Clinodigit Omega</t>
  </si>
  <si>
    <t>Radiologia</t>
  </si>
  <si>
    <t>Polyrad Premium</t>
  </si>
  <si>
    <t>Pantomograf</t>
  </si>
  <si>
    <t>Carestream</t>
  </si>
  <si>
    <t>CS 8100</t>
  </si>
  <si>
    <t>IBIS</t>
  </si>
  <si>
    <t>Simply HP 6 kW</t>
  </si>
  <si>
    <t>Fluoroskop, przewoźne ramię C</t>
  </si>
  <si>
    <t>Siremobil Compact L</t>
  </si>
  <si>
    <t>Genoray</t>
  </si>
  <si>
    <t>ZEN 5000</t>
  </si>
  <si>
    <t>Mobielett Mira Max</t>
  </si>
  <si>
    <t>Perform X</t>
  </si>
  <si>
    <t>Revolution EVO</t>
  </si>
  <si>
    <t>Ingenuity Core 128 CT Elite</t>
  </si>
  <si>
    <t>Corsix</t>
  </si>
  <si>
    <t>Corsix DR</t>
  </si>
  <si>
    <t>Zeniton 50</t>
  </si>
  <si>
    <t>Zeniton 70</t>
  </si>
  <si>
    <t>Fluoroskop z funkcją radiografii, przewoźne ramię C</t>
  </si>
  <si>
    <t>Cios Alpha</t>
  </si>
  <si>
    <t>Primax</t>
  </si>
  <si>
    <t>Cyberbloc</t>
  </si>
  <si>
    <t>Eurocolumbus</t>
  </si>
  <si>
    <t>Alien E</t>
  </si>
  <si>
    <t>Angiograf typu ramię C</t>
  </si>
  <si>
    <t>Euroampli Alien Cardio 3030</t>
  </si>
  <si>
    <t>Angiograf</t>
  </si>
  <si>
    <t>Azurion 7 M20</t>
  </si>
  <si>
    <t>Allura Xper FD10C</t>
  </si>
  <si>
    <t>Artis Zee Ceiling</t>
  </si>
  <si>
    <t>BV Pulsera</t>
  </si>
  <si>
    <t>Veradius Unity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</si>
  <si>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</si>
  <si>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</si>
  <si>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</si>
  <si>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</si>
  <si>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</si>
  <si>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</si>
  <si>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</si>
  <si>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</si>
  <si>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</si>
  <si>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</si>
  <si>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</si>
  <si>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</si>
  <si>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</si>
  <si>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</si>
  <si>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</si>
  <si>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</si>
  <si>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</si>
  <si>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</si>
  <si>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</si>
  <si>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</si>
  <si>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</si>
  <si>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</si>
  <si>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</si>
  <si>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</si>
  <si>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</si>
  <si>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</si>
  <si>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</si>
  <si>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</si>
  <si>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</si>
  <si>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</si>
  <si>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</si>
  <si>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</si>
  <si>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</si>
  <si>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</si>
  <si>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</si>
  <si>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</si>
  <si>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</si>
  <si>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</si>
  <si>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EZ/16/2023/UG</t>
  </si>
  <si>
    <t>Załącznik nr 2 do Zaproszenia</t>
  </si>
  <si>
    <t>Cena jednostkowa brutto za wykonany test</t>
  </si>
  <si>
    <t>VAT%</t>
  </si>
  <si>
    <t>Wartość brutto</t>
  </si>
  <si>
    <t>ilość sztuk</t>
  </si>
  <si>
    <t>FORMULARZ CENOWY</t>
  </si>
  <si>
    <t>…………………………………NAZWA WYKONAWCY</t>
  </si>
  <si>
    <t>38.</t>
  </si>
  <si>
    <t>39.</t>
  </si>
  <si>
    <t>RAZEM:</t>
  </si>
  <si>
    <t>40.</t>
  </si>
  <si>
    <t>Monitory BARCO</t>
  </si>
  <si>
    <t>Monitory EIZO</t>
  </si>
  <si>
    <t>Monitory NEC</t>
  </si>
  <si>
    <t>Monitor przegladowy do aparatu Genoray ZEN5000 model KT-D 190S4E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</si>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</sst>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&quot;.&quot;mm&quot;.&quot;yyyy"/>
    <numFmt numFmtId="165" formatCode="#,##0.00&quot; &quot;[$zł-415];[Red]&quot;-&quot;#,##0.00&quot; &quot;[$zł-415]"/>
    <numFmt numFmtId="166" formatCode="#,##0.00\ &quot;zł&quot;"/>
  </numFmts>
  <fonts count="29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2"/>
      <color rgb="FFFFFFFF"/>
      <name val="Calibri1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theme="1"/>
      <name val="Mang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Mangal"/>
      <family val="2"/>
      <charset val="238"/>
    </font>
    <font>
      <sz val="12"/>
      <color rgb="FFFFFFD7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6"/>
      <color theme="1"/>
      <name val="Arial"/>
      <family val="2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D7"/>
        <bgColor rgb="FFFFFFD7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0" borderId="0"/>
    <xf numFmtId="0" fontId="5" fillId="0" borderId="0"/>
    <xf numFmtId="0" fontId="6" fillId="6" borderId="0"/>
    <xf numFmtId="0" fontId="7" fillId="0" borderId="0"/>
    <xf numFmtId="0" fontId="8" fillId="0" borderId="0"/>
    <xf numFmtId="0" fontId="9" fillId="7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0" fontId="12" fillId="0" borderId="0"/>
    <xf numFmtId="0" fontId="13" fillId="8" borderId="0"/>
    <xf numFmtId="0" fontId="14" fillId="8" borderId="1"/>
    <xf numFmtId="0" fontId="1" fillId="0" borderId="0">
      <alignment horizontal="left"/>
    </xf>
    <xf numFmtId="0" fontId="1" fillId="0" borderId="0"/>
    <xf numFmtId="0" fontId="1" fillId="0" borderId="0"/>
    <xf numFmtId="0" fontId="15" fillId="0" borderId="0"/>
    <xf numFmtId="0" fontId="15" fillId="0" borderId="0">
      <alignment horizontal="left"/>
    </xf>
    <xf numFmtId="0" fontId="1" fillId="0" borderId="0"/>
    <xf numFmtId="0" fontId="16" fillId="0" borderId="0"/>
    <xf numFmtId="165" fontId="16" fillId="0" borderId="0"/>
    <xf numFmtId="0" fontId="1" fillId="0" borderId="0"/>
    <xf numFmtId="0" fontId="1" fillId="0" borderId="0"/>
    <xf numFmtId="0" fontId="4" fillId="0" borderId="0"/>
    <xf numFmtId="0" fontId="17" fillId="9" borderId="2">
      <alignment vertical="center" wrapText="1"/>
      <protection locked="0"/>
    </xf>
  </cellStyleXfs>
  <cellXfs count="42">
    <xf numFmtId="0" fontId="0" fillId="0" borderId="0" xfId="0"/>
    <xf numFmtId="0" fontId="0" fillId="0" borderId="2" xfId="0" applyBorder="1" applyAlignment="1">
      <alignment horizontal="center" vertical="center"/>
    </xf>
    <xf numFmtId="0" fontId="18" fillId="1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11" borderId="2" xfId="0" applyFont="1" applyFill="1" applyBorder="1" applyAlignment="1">
      <alignment horizontal="center" wrapText="1"/>
    </xf>
    <xf numFmtId="0" fontId="22" fillId="11" borderId="2" xfId="0" applyFont="1" applyFill="1" applyBorder="1" applyAlignment="1">
      <alignment horizontal="center" wrapText="1"/>
    </xf>
    <xf numFmtId="0" fontId="23" fillId="11" borderId="2" xfId="0" applyFont="1" applyFill="1" applyBorder="1" applyAlignment="1">
      <alignment horizontal="center" wrapText="1"/>
    </xf>
    <xf numFmtId="164" fontId="23" fillId="11" borderId="2" xfId="0" applyNumberFormat="1" applyFont="1" applyFill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/>
    </xf>
    <xf numFmtId="0" fontId="0" fillId="0" borderId="0" xfId="0" applyFont="1"/>
    <xf numFmtId="0" fontId="23" fillId="0" borderId="0" xfId="0" applyFont="1" applyFill="1" applyBorder="1" applyAlignment="1" applyProtection="1">
      <alignment vertical="center" wrapText="1"/>
      <protection locked="0"/>
    </xf>
    <xf numFmtId="49" fontId="23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wrapText="1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/>
    <xf numFmtId="0" fontId="23" fillId="0" borderId="0" xfId="0" applyFont="1"/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Protection="1"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vertical="center" wrapText="1"/>
      <protection locked="0"/>
    </xf>
    <xf numFmtId="0" fontId="26" fillId="0" borderId="7" xfId="0" applyFont="1" applyFill="1" applyBorder="1" applyAlignment="1" applyProtection="1">
      <alignment vertical="center" wrapText="1"/>
      <protection locked="0"/>
    </xf>
    <xf numFmtId="166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7" xfId="0" applyNumberFormat="1" applyFont="1" applyFill="1" applyBorder="1"/>
    <xf numFmtId="0" fontId="24" fillId="0" borderId="0" xfId="0" applyFont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wrapText="1"/>
      <protection locked="0"/>
    </xf>
  </cellXfs>
  <cellStyles count="30">
    <cellStyle name="Accent" xfId="1"/>
    <cellStyle name="Accent 1" xfId="2"/>
    <cellStyle name="Accent 2" xfId="3"/>
    <cellStyle name="Accent 3" xfId="4"/>
    <cellStyle name="Bad" xfId="5"/>
    <cellStyle name="Bez tytułu1" xfId="6"/>
    <cellStyle name="Biała czcionka" xfId="7"/>
    <cellStyle name="Error" xfId="8"/>
    <cellStyle name="Excel Built-in Excel Built-in Excel Built-in Excel Built-in Normalny 2" xfId="9"/>
    <cellStyle name="Footnote" xfId="10"/>
    <cellStyle name="Good" xfId="11"/>
    <cellStyle name="Heading" xfId="12"/>
    <cellStyle name="Heading 1" xfId="13"/>
    <cellStyle name="Heading 2" xfId="14"/>
    <cellStyle name="Hyperlink" xfId="15"/>
    <cellStyle name="Neutral" xfId="16"/>
    <cellStyle name="Normalny" xfId="0" builtinId="0" customBuiltin="1"/>
    <cellStyle name="Note" xfId="17"/>
    <cellStyle name="Pivot Table Category" xfId="18"/>
    <cellStyle name="Pivot Table Corner" xfId="19"/>
    <cellStyle name="Pivot Table Field" xfId="20"/>
    <cellStyle name="Pivot Table Result" xfId="21"/>
    <cellStyle name="Pivot Table Title" xfId="22"/>
    <cellStyle name="Pivot Table Value" xfId="23"/>
    <cellStyle name="Result" xfId="24"/>
    <cellStyle name="Result2" xfId="25"/>
    <cellStyle name="Status" xfId="26"/>
    <cellStyle name="Text" xfId="27"/>
    <cellStyle name="Warning" xfId="28"/>
    <cellStyle name="żółta4czcionka" xfId="29"/>
  </cellStyles>
  <dxfs count="10"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/>
        <i val="0"/>
        <color rgb="FFFFFFFF"/>
      </font>
      <fill>
        <patternFill patternType="solid">
          <fgColor rgb="FFCC0000"/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0" displayName="__Anonymous_Sheet_DB__0" ref="B1:I19" totalsRowShown="0">
  <autoFilter ref="B1:I19">
    <filterColumn colId="7">
      <filters>
        <filter val="1900-12-30"/>
      </filters>
    </filterColumn>
  </autoFilter>
  <tableColumns count="8">
    <tableColumn id="1" name="Nazwa urządzenia"/>
    <tableColumn id="2" name="Przeznaczenie"/>
    <tableColumn id="3" name="Model lub typ"/>
    <tableColumn id="4" name="Producent"/>
    <tableColumn id="5" name="Nr fabryczny/ seryjny_x000a_"/>
    <tableColumn id="6" name="Data uruchomienia"/>
    <tableColumn id="7" name="Data aktualnego testu"/>
    <tableColumn id="8" name="Data planowanego testu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B5:H47" totalsRowShown="0" headerRowDxfId="8" dataDxfId="7">
  <tableColumns count="7">
    <tableColumn id="2" name="Rodzaj aparatu" dataDxfId="6"/>
    <tableColumn id="3" name="Producent" dataDxfId="5"/>
    <tableColumn id="4" name="Typ/Model" dataDxfId="4"/>
    <tableColumn id="1" name="ilość sztuk" dataDxfId="3"/>
    <tableColumn id="5" name="Cena jednostkowa brutto za wykonany test" dataDxfId="2"/>
    <tableColumn id="7" name="VAT%" dataDxfId="1"/>
    <tableColumn id="8" name="Wartość brutt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2.75"/>
  <cols>
    <col min="1" max="1" width="8.140625" customWidth="1"/>
    <col min="2" max="2" width="20.7109375" customWidth="1"/>
    <col min="3" max="3" width="45" customWidth="1"/>
    <col min="4" max="4" width="18.42578125" customWidth="1"/>
    <col min="5" max="5" width="10.85546875" customWidth="1"/>
    <col min="6" max="6" width="26.5703125" customWidth="1"/>
    <col min="7" max="7" width="16.5703125" customWidth="1"/>
    <col min="8" max="8" width="25" customWidth="1"/>
    <col min="9" max="9" width="17.5703125" customWidth="1"/>
    <col min="10" max="1024" width="12.140625" customWidth="1"/>
  </cols>
  <sheetData>
    <row r="1" spans="1:12" s="6" customFormat="1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/>
    </row>
    <row r="2" spans="1:12" s="6" customFormat="1" ht="31.5">
      <c r="A2" s="1">
        <v>1</v>
      </c>
      <c r="B2" s="7" t="s">
        <v>9</v>
      </c>
      <c r="C2" s="8" t="s">
        <v>10</v>
      </c>
      <c r="D2" s="9" t="s">
        <v>11</v>
      </c>
      <c r="E2" s="9" t="s">
        <v>12</v>
      </c>
      <c r="F2" s="9">
        <v>2590133610</v>
      </c>
      <c r="G2" s="10">
        <v>43836</v>
      </c>
      <c r="H2" s="11">
        <v>44636</v>
      </c>
      <c r="I2" s="11">
        <f>H2+365</f>
        <v>45001</v>
      </c>
      <c r="J2" s="5" t="s">
        <v>13</v>
      </c>
      <c r="K2" s="39" t="s">
        <v>14</v>
      </c>
      <c r="L2" s="39"/>
    </row>
    <row r="3" spans="1:12" ht="31.5">
      <c r="A3" s="1">
        <v>2</v>
      </c>
      <c r="B3" s="7" t="s">
        <v>9</v>
      </c>
      <c r="C3" s="8" t="s">
        <v>10</v>
      </c>
      <c r="D3" s="9" t="s">
        <v>15</v>
      </c>
      <c r="E3" s="9" t="s">
        <v>16</v>
      </c>
      <c r="F3" s="9" t="s">
        <v>17</v>
      </c>
      <c r="G3" s="10"/>
      <c r="H3" s="11">
        <v>44636</v>
      </c>
      <c r="I3" s="11">
        <f>H3+365</f>
        <v>45001</v>
      </c>
      <c r="J3" s="13" t="s">
        <v>13</v>
      </c>
      <c r="K3" s="39"/>
      <c r="L3" s="39"/>
    </row>
    <row r="4" spans="1:12" ht="12.95" customHeight="1">
      <c r="K4" s="12"/>
      <c r="L4" s="12"/>
    </row>
    <row r="5" spans="1:12" ht="31.5">
      <c r="A5" s="1">
        <v>3</v>
      </c>
      <c r="B5" s="7" t="s">
        <v>9</v>
      </c>
      <c r="C5" s="8" t="s">
        <v>18</v>
      </c>
      <c r="D5" s="9" t="s">
        <v>19</v>
      </c>
      <c r="E5" s="9" t="s">
        <v>12</v>
      </c>
      <c r="F5" s="9" t="s">
        <v>20</v>
      </c>
      <c r="G5" s="9" t="s">
        <v>21</v>
      </c>
      <c r="H5" s="11">
        <v>44636</v>
      </c>
      <c r="I5" s="11">
        <f>H5+365</f>
        <v>45001</v>
      </c>
      <c r="J5" s="13" t="s">
        <v>13</v>
      </c>
      <c r="K5" s="39" t="s">
        <v>22</v>
      </c>
      <c r="L5" s="39"/>
    </row>
    <row r="6" spans="1:12" ht="31.5">
      <c r="A6" s="1">
        <v>4</v>
      </c>
      <c r="B6" s="7" t="s">
        <v>9</v>
      </c>
      <c r="C6" s="8" t="s">
        <v>18</v>
      </c>
      <c r="D6" s="9" t="s">
        <v>23</v>
      </c>
      <c r="E6" s="9" t="s">
        <v>12</v>
      </c>
      <c r="F6" s="9" t="s">
        <v>24</v>
      </c>
      <c r="G6" s="9"/>
      <c r="H6" s="11">
        <v>44834</v>
      </c>
      <c r="I6" s="11">
        <f>H6+365</f>
        <v>45199</v>
      </c>
      <c r="J6" s="13" t="s">
        <v>13</v>
      </c>
      <c r="K6" s="39"/>
      <c r="L6" s="39"/>
    </row>
    <row r="7" spans="1:12" ht="31.5">
      <c r="A7" s="1">
        <v>5</v>
      </c>
      <c r="B7" s="7" t="s">
        <v>9</v>
      </c>
      <c r="C7" s="8" t="s">
        <v>25</v>
      </c>
      <c r="D7" s="9" t="s">
        <v>15</v>
      </c>
      <c r="E7" s="9" t="s">
        <v>16</v>
      </c>
      <c r="F7" s="9" t="s">
        <v>26</v>
      </c>
      <c r="G7" s="10">
        <v>43894</v>
      </c>
      <c r="H7" s="11">
        <v>44636</v>
      </c>
      <c r="I7" s="11">
        <f>H7+365</f>
        <v>45001</v>
      </c>
      <c r="J7" s="13" t="s">
        <v>13</v>
      </c>
      <c r="K7" s="39"/>
      <c r="L7" s="39"/>
    </row>
    <row r="8" spans="1:12" ht="12.95" customHeight="1">
      <c r="K8" s="12"/>
      <c r="L8" s="12"/>
    </row>
    <row r="9" spans="1:12" ht="31.5">
      <c r="A9" s="1">
        <v>6</v>
      </c>
      <c r="B9" s="7" t="s">
        <v>9</v>
      </c>
      <c r="C9" s="8" t="s">
        <v>27</v>
      </c>
      <c r="D9" s="9" t="s">
        <v>28</v>
      </c>
      <c r="E9" s="9" t="s">
        <v>16</v>
      </c>
      <c r="F9" s="9">
        <v>22509098</v>
      </c>
      <c r="G9" s="9"/>
      <c r="H9" s="14">
        <v>44834</v>
      </c>
      <c r="I9" s="11">
        <f t="shared" ref="I9:I16" si="0">H9+365</f>
        <v>45199</v>
      </c>
      <c r="J9" s="13">
        <v>1</v>
      </c>
      <c r="K9" s="39" t="s">
        <v>29</v>
      </c>
      <c r="L9" s="39"/>
    </row>
    <row r="10" spans="1:12" ht="31.5">
      <c r="A10" s="1">
        <v>7</v>
      </c>
      <c r="B10" s="7" t="s">
        <v>9</v>
      </c>
      <c r="C10" s="8" t="s">
        <v>27</v>
      </c>
      <c r="D10" s="9" t="s">
        <v>19</v>
      </c>
      <c r="E10" s="9" t="s">
        <v>12</v>
      </c>
      <c r="F10" s="9" t="s">
        <v>30</v>
      </c>
      <c r="G10" s="9" t="s">
        <v>21</v>
      </c>
      <c r="H10" s="14">
        <v>44636</v>
      </c>
      <c r="I10" s="11">
        <f t="shared" si="0"/>
        <v>45001</v>
      </c>
      <c r="J10" s="13">
        <v>2</v>
      </c>
      <c r="K10" s="39"/>
      <c r="L10" s="39"/>
    </row>
    <row r="11" spans="1:12" ht="31.5">
      <c r="A11" s="1">
        <v>8</v>
      </c>
      <c r="B11" s="7" t="s">
        <v>9</v>
      </c>
      <c r="C11" s="8" t="s">
        <v>31</v>
      </c>
      <c r="D11" s="9" t="s">
        <v>32</v>
      </c>
      <c r="E11" s="9" t="s">
        <v>33</v>
      </c>
      <c r="F11" s="9" t="s">
        <v>34</v>
      </c>
      <c r="G11" s="10">
        <v>42795</v>
      </c>
      <c r="H11" s="11">
        <v>44532</v>
      </c>
      <c r="I11" s="11">
        <f t="shared" si="0"/>
        <v>44897</v>
      </c>
      <c r="J11" s="13">
        <v>3</v>
      </c>
      <c r="K11" s="39"/>
      <c r="L11" s="39"/>
    </row>
    <row r="12" spans="1:12" ht="31.5">
      <c r="A12" s="1">
        <v>9</v>
      </c>
      <c r="B12" s="7" t="s">
        <v>9</v>
      </c>
      <c r="C12" s="8" t="s">
        <v>27</v>
      </c>
      <c r="D12" s="9" t="s">
        <v>35</v>
      </c>
      <c r="E12" s="9" t="s">
        <v>16</v>
      </c>
      <c r="F12" s="9" t="s">
        <v>36</v>
      </c>
      <c r="G12" s="9"/>
      <c r="H12" s="14">
        <v>44834</v>
      </c>
      <c r="I12" s="11">
        <f t="shared" si="0"/>
        <v>45199</v>
      </c>
      <c r="J12" s="13">
        <v>4</v>
      </c>
      <c r="K12" s="39"/>
      <c r="L12" s="39"/>
    </row>
    <row r="13" spans="1:12" ht="31.5">
      <c r="A13" s="1">
        <v>10</v>
      </c>
      <c r="B13" s="7" t="s">
        <v>9</v>
      </c>
      <c r="C13" s="8" t="s">
        <v>27</v>
      </c>
      <c r="D13" s="9" t="s">
        <v>19</v>
      </c>
      <c r="E13" s="9" t="s">
        <v>12</v>
      </c>
      <c r="F13" s="9" t="s">
        <v>37</v>
      </c>
      <c r="G13" s="9" t="s">
        <v>21</v>
      </c>
      <c r="H13" s="14">
        <v>44636</v>
      </c>
      <c r="I13" s="11">
        <f t="shared" si="0"/>
        <v>45001</v>
      </c>
      <c r="J13" s="13">
        <v>5</v>
      </c>
      <c r="K13" s="39"/>
      <c r="L13" s="39"/>
    </row>
    <row r="14" spans="1:12" ht="31.5">
      <c r="A14" s="1">
        <v>11</v>
      </c>
      <c r="B14" s="7" t="s">
        <v>9</v>
      </c>
      <c r="C14" s="8" t="s">
        <v>27</v>
      </c>
      <c r="D14" s="9" t="s">
        <v>28</v>
      </c>
      <c r="E14" s="9" t="s">
        <v>16</v>
      </c>
      <c r="F14" s="9">
        <v>22630108</v>
      </c>
      <c r="G14" s="9"/>
      <c r="H14" s="14">
        <v>44834</v>
      </c>
      <c r="I14" s="11">
        <f t="shared" si="0"/>
        <v>45199</v>
      </c>
      <c r="J14" s="13">
        <v>6</v>
      </c>
      <c r="K14" s="39"/>
      <c r="L14" s="39"/>
    </row>
    <row r="15" spans="1:12" ht="31.5">
      <c r="A15" s="1">
        <v>12</v>
      </c>
      <c r="B15" s="7" t="s">
        <v>9</v>
      </c>
      <c r="C15" s="8" t="s">
        <v>27</v>
      </c>
      <c r="D15" s="9"/>
      <c r="E15" s="9" t="s">
        <v>12</v>
      </c>
      <c r="F15" s="9" t="s">
        <v>38</v>
      </c>
      <c r="G15" s="9"/>
      <c r="H15" s="11">
        <v>44834</v>
      </c>
      <c r="I15" s="11">
        <f t="shared" si="0"/>
        <v>45199</v>
      </c>
      <c r="J15" s="13">
        <v>7</v>
      </c>
      <c r="K15" s="39"/>
      <c r="L15" s="39"/>
    </row>
    <row r="16" spans="1:12" ht="31.5">
      <c r="A16" s="1">
        <v>13</v>
      </c>
      <c r="B16" s="7" t="s">
        <v>9</v>
      </c>
      <c r="C16" s="8" t="s">
        <v>39</v>
      </c>
      <c r="D16" s="9" t="s">
        <v>19</v>
      </c>
      <c r="E16" s="9" t="s">
        <v>12</v>
      </c>
      <c r="F16" s="9" t="s">
        <v>40</v>
      </c>
      <c r="G16" s="9" t="s">
        <v>21</v>
      </c>
      <c r="H16" s="11">
        <v>44834</v>
      </c>
      <c r="I16" s="11">
        <f t="shared" si="0"/>
        <v>45199</v>
      </c>
      <c r="J16" s="13" t="s">
        <v>13</v>
      </c>
      <c r="K16" s="39"/>
      <c r="L16" s="39"/>
    </row>
    <row r="17" spans="1:12" ht="11.85" customHeight="1">
      <c r="K17" s="12"/>
      <c r="L17" s="12"/>
    </row>
    <row r="18" spans="1:12" ht="31.5">
      <c r="A18" s="1">
        <v>14</v>
      </c>
      <c r="B18" s="7" t="s">
        <v>9</v>
      </c>
      <c r="C18" s="8" t="s">
        <v>41</v>
      </c>
      <c r="D18" s="9" t="s">
        <v>42</v>
      </c>
      <c r="E18" s="9" t="s">
        <v>16</v>
      </c>
      <c r="F18" s="9">
        <v>21588028</v>
      </c>
      <c r="G18" s="10">
        <v>43447</v>
      </c>
      <c r="H18" s="11">
        <v>44532</v>
      </c>
      <c r="I18" s="11">
        <f>H18+365</f>
        <v>44897</v>
      </c>
      <c r="J18" s="13" t="s">
        <v>13</v>
      </c>
      <c r="K18" s="39" t="s">
        <v>43</v>
      </c>
      <c r="L18" s="39"/>
    </row>
    <row r="19" spans="1:12" ht="31.5">
      <c r="A19" s="1">
        <v>15</v>
      </c>
      <c r="B19" s="7" t="s">
        <v>9</v>
      </c>
      <c r="C19" s="8" t="s">
        <v>41</v>
      </c>
      <c r="D19" s="9" t="s">
        <v>19</v>
      </c>
      <c r="E19" s="9" t="s">
        <v>12</v>
      </c>
      <c r="F19" s="9" t="s">
        <v>44</v>
      </c>
      <c r="G19" s="10">
        <v>43837</v>
      </c>
      <c r="H19" s="11">
        <v>44532</v>
      </c>
      <c r="I19" s="11">
        <f>H19+365</f>
        <v>44897</v>
      </c>
      <c r="J19" s="13" t="s">
        <v>13</v>
      </c>
      <c r="K19" s="39"/>
      <c r="L19" s="39"/>
    </row>
    <row r="20" spans="1:12" ht="11.85" customHeight="1">
      <c r="A20" s="1"/>
      <c r="J20" s="13"/>
      <c r="K20" s="12"/>
      <c r="L20" s="12"/>
    </row>
    <row r="21" spans="1:12" ht="31.5">
      <c r="A21" s="1">
        <v>16</v>
      </c>
      <c r="B21" s="7" t="s">
        <v>45</v>
      </c>
      <c r="C21" s="8" t="s">
        <v>46</v>
      </c>
      <c r="D21" s="9" t="s">
        <v>47</v>
      </c>
      <c r="E21" s="9" t="s">
        <v>12</v>
      </c>
      <c r="F21" s="9" t="s">
        <v>48</v>
      </c>
      <c r="G21" s="15">
        <v>2021</v>
      </c>
      <c r="H21" s="11">
        <v>44834</v>
      </c>
      <c r="I21" s="11">
        <f>H21+365</f>
        <v>45199</v>
      </c>
      <c r="J21" s="13" t="s">
        <v>13</v>
      </c>
      <c r="K21" s="39" t="s">
        <v>49</v>
      </c>
      <c r="L21" s="39"/>
    </row>
    <row r="22" spans="1:12" ht="31.5">
      <c r="A22" s="1">
        <v>17</v>
      </c>
      <c r="B22" s="7" t="s">
        <v>45</v>
      </c>
      <c r="C22" s="8" t="s">
        <v>50</v>
      </c>
      <c r="D22" s="9"/>
      <c r="E22" s="9"/>
      <c r="F22" s="9"/>
      <c r="G22" s="15"/>
      <c r="H22" s="11">
        <v>44834</v>
      </c>
      <c r="I22" s="11">
        <f>H22+365</f>
        <v>45199</v>
      </c>
      <c r="J22" s="13" t="s">
        <v>13</v>
      </c>
      <c r="K22" s="39"/>
      <c r="L22" s="39"/>
    </row>
    <row r="23" spans="1:12" ht="31.5">
      <c r="A23" s="1">
        <v>18</v>
      </c>
      <c r="B23" s="7" t="s">
        <v>45</v>
      </c>
      <c r="C23" s="8" t="s">
        <v>51</v>
      </c>
      <c r="D23" s="9" t="s">
        <v>52</v>
      </c>
      <c r="E23" s="9" t="s">
        <v>16</v>
      </c>
      <c r="F23" s="9">
        <v>10000013081</v>
      </c>
      <c r="G23" s="9"/>
      <c r="H23" s="11"/>
      <c r="I23" s="11">
        <f>H23+365</f>
        <v>365</v>
      </c>
      <c r="J23" s="13" t="s">
        <v>13</v>
      </c>
      <c r="K23" s="39"/>
      <c r="L23" s="39"/>
    </row>
    <row r="24" spans="1:12" ht="11.85" customHeight="1">
      <c r="J24" s="13"/>
      <c r="K24" s="12"/>
      <c r="L24" s="12"/>
    </row>
    <row r="25" spans="1:12" ht="31.5">
      <c r="A25" s="1">
        <v>19</v>
      </c>
      <c r="B25" s="7" t="s">
        <v>9</v>
      </c>
      <c r="C25" s="8" t="s">
        <v>53</v>
      </c>
      <c r="D25" s="9"/>
      <c r="E25" s="9" t="s">
        <v>12</v>
      </c>
      <c r="F25" s="9" t="s">
        <v>54</v>
      </c>
      <c r="G25" s="10"/>
      <c r="H25" s="11">
        <v>44834</v>
      </c>
      <c r="I25" s="11">
        <f>H25+365</f>
        <v>45199</v>
      </c>
      <c r="J25" s="13" t="s">
        <v>13</v>
      </c>
      <c r="K25" s="39" t="s">
        <v>55</v>
      </c>
      <c r="L25" s="39"/>
    </row>
    <row r="26" spans="1:12" ht="31.5">
      <c r="A26" s="1">
        <v>20</v>
      </c>
      <c r="B26" s="7" t="s">
        <v>9</v>
      </c>
      <c r="C26" s="8" t="s">
        <v>53</v>
      </c>
      <c r="D26" s="9"/>
      <c r="E26" s="9" t="s">
        <v>12</v>
      </c>
      <c r="F26" s="9" t="s">
        <v>56</v>
      </c>
      <c r="G26" s="10"/>
      <c r="H26" s="11"/>
      <c r="I26" s="11">
        <f>H26+365</f>
        <v>365</v>
      </c>
      <c r="J26" s="13" t="s">
        <v>13</v>
      </c>
      <c r="K26" s="39"/>
      <c r="L26" s="39"/>
    </row>
    <row r="27" spans="1:12" ht="10.9" customHeight="1">
      <c r="K27" s="12"/>
      <c r="L27" s="12"/>
    </row>
    <row r="28" spans="1:12" ht="31.5">
      <c r="A28" s="1">
        <v>21</v>
      </c>
      <c r="B28" s="7" t="s">
        <v>9</v>
      </c>
      <c r="C28" s="8" t="s">
        <v>31</v>
      </c>
      <c r="D28" s="9" t="s">
        <v>42</v>
      </c>
      <c r="E28" s="9" t="s">
        <v>16</v>
      </c>
      <c r="F28" s="9">
        <v>22055058</v>
      </c>
      <c r="G28" s="10">
        <v>43447</v>
      </c>
      <c r="H28" s="11">
        <v>43783</v>
      </c>
      <c r="I28" s="11">
        <f>H28+365</f>
        <v>44148</v>
      </c>
      <c r="K28" s="39" t="s">
        <v>57</v>
      </c>
      <c r="L28" s="39"/>
    </row>
    <row r="29" spans="1:12" ht="31.5">
      <c r="A29" s="1">
        <v>22</v>
      </c>
      <c r="B29" s="7" t="s">
        <v>9</v>
      </c>
      <c r="C29" s="8" t="s">
        <v>58</v>
      </c>
      <c r="D29" s="9" t="s">
        <v>19</v>
      </c>
      <c r="E29" s="9" t="s">
        <v>12</v>
      </c>
      <c r="F29" s="9" t="s">
        <v>59</v>
      </c>
      <c r="G29" s="10">
        <v>43837</v>
      </c>
      <c r="H29" s="11">
        <v>43837</v>
      </c>
      <c r="I29" s="11">
        <f>H29+365</f>
        <v>44202</v>
      </c>
      <c r="J29" s="13"/>
      <c r="K29" s="39"/>
      <c r="L29" s="39"/>
    </row>
    <row r="30" spans="1:12" ht="31.5">
      <c r="A30" s="1">
        <v>23</v>
      </c>
      <c r="B30" s="7" t="s">
        <v>9</v>
      </c>
      <c r="C30" s="8" t="s">
        <v>60</v>
      </c>
      <c r="D30" s="9" t="s">
        <v>15</v>
      </c>
      <c r="E30" s="9" t="s">
        <v>16</v>
      </c>
      <c r="F30" s="9" t="s">
        <v>61</v>
      </c>
      <c r="G30" s="10">
        <v>43894</v>
      </c>
      <c r="H30" s="11">
        <v>44265</v>
      </c>
      <c r="I30" s="11">
        <f>H30+365</f>
        <v>44630</v>
      </c>
      <c r="K30" s="39"/>
      <c r="L30" s="39"/>
    </row>
  </sheetData>
  <mergeCells count="7">
    <mergeCell ref="K28:L30"/>
    <mergeCell ref="K2:L3"/>
    <mergeCell ref="K5:L7"/>
    <mergeCell ref="K9:L16"/>
    <mergeCell ref="K18:L19"/>
    <mergeCell ref="K21:L23"/>
    <mergeCell ref="K25:L26"/>
  </mergeCells>
  <conditionalFormatting sqref="I2:I3 I5:I7 I9:I16 I18:I19 I21:I23 I25:I26 I28:I30">
    <cfRule type="expression" dxfId="9" priority="2" stopIfTrue="1">
      <formula>_xlfn.DAYS(I2,TODAY())&lt;0</formula>
    </cfRule>
  </conditionalFormatting>
  <pageMargins left="0.28661417322834648" right="0.34015748031496068" top="0.55472440944881896" bottom="0.59448818897637801" header="0.1610236220472441" footer="0.20078740157480315"/>
  <pageSetup paperSize="0" fitToWidth="0" fitToHeight="0" pageOrder="overThenDown" orientation="landscape" horizontalDpi="0" verticalDpi="0" copies="0"/>
  <headerFooter alignWithMargins="0"/>
  <colBreaks count="1" manualBreakCount="1">
    <brk id="7" man="1"/>
  </colBreak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54"/>
  <sheetViews>
    <sheetView tabSelected="1" topLeftCell="A40" workbookViewId="0">
      <selection activeCell="K46" sqref="K46"/>
    </sheetView>
  </sheetViews>
  <sheetFormatPr defaultRowHeight="15.75"/>
  <cols>
    <col min="1" max="1" width="9.140625" style="25"/>
    <col min="2" max="2" width="23.28515625" style="17" customWidth="1"/>
    <col min="3" max="3" width="16.7109375" style="17" customWidth="1"/>
    <col min="4" max="5" width="20.7109375" style="17" customWidth="1"/>
    <col min="6" max="6" width="22" style="18" customWidth="1"/>
    <col min="7" max="7" width="21.28515625" style="17" customWidth="1"/>
    <col min="8" max="8" width="27.28515625" style="17" customWidth="1"/>
    <col min="9" max="9" width="16.140625" style="25" customWidth="1"/>
    <col min="10" max="236" width="12.140625" style="17" customWidth="1"/>
    <col min="237" max="964" width="12.140625" style="25" customWidth="1"/>
    <col min="965" max="1020" width="12.140625" style="26" customWidth="1"/>
    <col min="1021" max="16384" width="9.140625" style="27"/>
  </cols>
  <sheetData>
    <row r="1" spans="1:8" ht="36" customHeight="1">
      <c r="B1" s="16" t="s">
        <v>156</v>
      </c>
      <c r="C1" s="16"/>
      <c r="D1" s="16"/>
      <c r="E1" s="16"/>
      <c r="F1" s="16"/>
      <c r="G1" s="16" t="s">
        <v>157</v>
      </c>
      <c r="H1" s="16"/>
    </row>
    <row r="2" spans="1:8" ht="34.5" customHeight="1">
      <c r="B2" s="40" t="s">
        <v>162</v>
      </c>
      <c r="C2" s="40"/>
      <c r="D2" s="40"/>
      <c r="E2" s="40"/>
      <c r="F2" s="40"/>
      <c r="G2" s="40"/>
      <c r="H2" s="40"/>
    </row>
    <row r="3" spans="1:8" ht="31.5" customHeight="1">
      <c r="B3" s="41" t="s">
        <v>163</v>
      </c>
      <c r="C3" s="41"/>
      <c r="D3" s="28"/>
      <c r="E3" s="28"/>
      <c r="F3" s="28"/>
      <c r="G3" s="28"/>
      <c r="H3" s="28" t="s">
        <v>172</v>
      </c>
    </row>
    <row r="5" spans="1:8" ht="56.25" customHeight="1">
      <c r="A5" s="20" t="s">
        <v>118</v>
      </c>
      <c r="B5" s="21" t="s">
        <v>62</v>
      </c>
      <c r="C5" s="21" t="s">
        <v>4</v>
      </c>
      <c r="D5" s="21" t="s">
        <v>63</v>
      </c>
      <c r="E5" s="21" t="s">
        <v>161</v>
      </c>
      <c r="F5" s="22" t="s">
        <v>158</v>
      </c>
      <c r="G5" s="21" t="s">
        <v>159</v>
      </c>
      <c r="H5" s="21" t="s">
        <v>160</v>
      </c>
    </row>
    <row r="6" spans="1:8" ht="42.4" customHeight="1">
      <c r="A6" s="23" t="s">
        <v>119</v>
      </c>
      <c r="B6" s="23" t="s">
        <v>64</v>
      </c>
      <c r="C6" s="23" t="s">
        <v>65</v>
      </c>
      <c r="D6" s="23" t="s">
        <v>66</v>
      </c>
      <c r="E6" s="23">
        <v>1</v>
      </c>
      <c r="F6" s="36"/>
      <c r="G6" s="36"/>
      <c r="H6" s="36">
        <f>__Anonymous_Sheet_DB__1[[#This Row],[Cena jednostkowa brutto za wykonany test]]*__Anonymous_Sheet_DB__1[[#This Row],[ilość sztuk]]</f>
        <v>0</v>
      </c>
    </row>
    <row r="7" spans="1:8" ht="59.65" customHeight="1">
      <c r="A7" s="23" t="s">
        <v>120</v>
      </c>
      <c r="B7" s="23" t="s">
        <v>67</v>
      </c>
      <c r="C7" s="23" t="s">
        <v>68</v>
      </c>
      <c r="D7" s="23" t="s">
        <v>69</v>
      </c>
      <c r="E7" s="23">
        <v>1</v>
      </c>
      <c r="F7" s="36"/>
      <c r="G7" s="36"/>
      <c r="H7" s="36">
        <f>__Anonymous_Sheet_DB__1[[#This Row],[Cena jednostkowa brutto za wykonany test]]*__Anonymous_Sheet_DB__1[[#This Row],[ilość sztuk]]</f>
        <v>0</v>
      </c>
    </row>
    <row r="8" spans="1:8" ht="59.65" customHeight="1">
      <c r="A8" s="23" t="s">
        <v>121</v>
      </c>
      <c r="B8" s="23" t="s">
        <v>67</v>
      </c>
      <c r="C8" s="23" t="s">
        <v>70</v>
      </c>
      <c r="D8" s="23" t="s">
        <v>71</v>
      </c>
      <c r="E8" s="23">
        <v>1</v>
      </c>
      <c r="F8" s="36"/>
      <c r="G8" s="36"/>
      <c r="H8" s="36">
        <f>__Anonymous_Sheet_DB__1[[#This Row],[Cena jednostkowa brutto za wykonany test]]*__Anonymous_Sheet_DB__1[[#This Row],[ilość sztuk]]</f>
        <v>0</v>
      </c>
    </row>
    <row r="9" spans="1:8" ht="59.65" customHeight="1">
      <c r="A9" s="23" t="s">
        <v>122</v>
      </c>
      <c r="B9" s="23" t="s">
        <v>72</v>
      </c>
      <c r="C9" s="23" t="s">
        <v>73</v>
      </c>
      <c r="D9" s="23" t="s">
        <v>74</v>
      </c>
      <c r="E9" s="23">
        <v>1</v>
      </c>
      <c r="F9" s="36"/>
      <c r="G9" s="36"/>
      <c r="H9" s="36">
        <f>__Anonymous_Sheet_DB__1[[#This Row],[Cena jednostkowa brutto za wykonany test]]*__Anonymous_Sheet_DB__1[[#This Row],[ilość sztuk]]</f>
        <v>0</v>
      </c>
    </row>
    <row r="10" spans="1:8" ht="59.65" customHeight="1">
      <c r="A10" s="23" t="s">
        <v>123</v>
      </c>
      <c r="B10" s="23" t="s">
        <v>75</v>
      </c>
      <c r="C10" s="23" t="s">
        <v>76</v>
      </c>
      <c r="D10" s="23" t="s">
        <v>77</v>
      </c>
      <c r="E10" s="23">
        <v>1</v>
      </c>
      <c r="F10" s="36"/>
      <c r="G10" s="36"/>
      <c r="H10" s="36">
        <f>__Anonymous_Sheet_DB__1[[#This Row],[Cena jednostkowa brutto za wykonany test]]*__Anonymous_Sheet_DB__1[[#This Row],[ilość sztuk]]</f>
        <v>0</v>
      </c>
    </row>
    <row r="11" spans="1:8" ht="59.65" customHeight="1">
      <c r="A11" s="23" t="s">
        <v>124</v>
      </c>
      <c r="B11" s="23" t="s">
        <v>75</v>
      </c>
      <c r="C11" s="23" t="s">
        <v>78</v>
      </c>
      <c r="D11" s="23" t="s">
        <v>79</v>
      </c>
      <c r="E11" s="23">
        <v>1</v>
      </c>
      <c r="F11" s="36"/>
      <c r="G11" s="36"/>
      <c r="H11" s="36">
        <f>__Anonymous_Sheet_DB__1[[#This Row],[Cena jednostkowa brutto za wykonany test]]*__Anonymous_Sheet_DB__1[[#This Row],[ilość sztuk]]</f>
        <v>0</v>
      </c>
    </row>
    <row r="12" spans="1:8" ht="59.65" customHeight="1">
      <c r="A12" s="23" t="s">
        <v>125</v>
      </c>
      <c r="B12" s="23" t="s">
        <v>67</v>
      </c>
      <c r="C12" s="23" t="s">
        <v>80</v>
      </c>
      <c r="D12" s="23" t="s">
        <v>81</v>
      </c>
      <c r="E12" s="23">
        <v>1</v>
      </c>
      <c r="F12" s="36"/>
      <c r="G12" s="36"/>
      <c r="H12" s="36">
        <f>__Anonymous_Sheet_DB__1[[#This Row],[Cena jednostkowa brutto za wykonany test]]*__Anonymous_Sheet_DB__1[[#This Row],[ilość sztuk]]</f>
        <v>0</v>
      </c>
    </row>
    <row r="13" spans="1:8" ht="59.65" customHeight="1">
      <c r="A13" s="23" t="s">
        <v>126</v>
      </c>
      <c r="B13" s="23" t="s">
        <v>64</v>
      </c>
      <c r="C13" s="23" t="s">
        <v>70</v>
      </c>
      <c r="D13" s="23" t="s">
        <v>82</v>
      </c>
      <c r="E13" s="23">
        <v>1</v>
      </c>
      <c r="F13" s="36"/>
      <c r="G13" s="36"/>
      <c r="H13" s="36">
        <f>__Anonymous_Sheet_DB__1[[#This Row],[Cena jednostkowa brutto za wykonany test]]*__Anonymous_Sheet_DB__1[[#This Row],[ilość sztuk]]</f>
        <v>0</v>
      </c>
    </row>
    <row r="14" spans="1:8" ht="59.65" customHeight="1">
      <c r="A14" s="23" t="s">
        <v>127</v>
      </c>
      <c r="B14" s="23" t="s">
        <v>75</v>
      </c>
      <c r="C14" s="23" t="s">
        <v>70</v>
      </c>
      <c r="D14" s="23" t="s">
        <v>83</v>
      </c>
      <c r="E14" s="23">
        <v>1</v>
      </c>
      <c r="F14" s="36"/>
      <c r="G14" s="36"/>
      <c r="H14" s="36">
        <f>__Anonymous_Sheet_DB__1[[#This Row],[Cena jednostkowa brutto za wykonany test]]*__Anonymous_Sheet_DB__1[[#This Row],[ilość sztuk]]</f>
        <v>0</v>
      </c>
    </row>
    <row r="15" spans="1:8" ht="59.65" customHeight="1">
      <c r="A15" s="23" t="s">
        <v>128</v>
      </c>
      <c r="B15" s="23" t="s">
        <v>72</v>
      </c>
      <c r="C15" s="23" t="s">
        <v>68</v>
      </c>
      <c r="D15" s="23" t="s">
        <v>84</v>
      </c>
      <c r="E15" s="23">
        <v>1</v>
      </c>
      <c r="F15" s="36"/>
      <c r="G15" s="36"/>
      <c r="H15" s="36">
        <f>__Anonymous_Sheet_DB__1[[#This Row],[Cena jednostkowa brutto za wykonany test]]*__Anonymous_Sheet_DB__1[[#This Row],[ilość sztuk]]</f>
        <v>0</v>
      </c>
    </row>
    <row r="16" spans="1:8" ht="59.65" customHeight="1">
      <c r="A16" s="23" t="s">
        <v>129</v>
      </c>
      <c r="B16" s="23" t="s">
        <v>67</v>
      </c>
      <c r="C16" s="23" t="s">
        <v>85</v>
      </c>
      <c r="D16" s="23" t="s">
        <v>86</v>
      </c>
      <c r="E16" s="23">
        <v>1</v>
      </c>
      <c r="F16" s="36"/>
      <c r="G16" s="36"/>
      <c r="H16" s="36">
        <f>__Anonymous_Sheet_DB__1[[#This Row],[Cena jednostkowa brutto za wykonany test]]*__Anonymous_Sheet_DB__1[[#This Row],[ilość sztuk]]</f>
        <v>0</v>
      </c>
    </row>
    <row r="17" spans="1:8" ht="59.65" customHeight="1">
      <c r="A17" s="23" t="s">
        <v>130</v>
      </c>
      <c r="B17" s="23" t="s">
        <v>87</v>
      </c>
      <c r="C17" s="23" t="s">
        <v>88</v>
      </c>
      <c r="D17" s="23" t="s">
        <v>89</v>
      </c>
      <c r="E17" s="23">
        <v>1</v>
      </c>
      <c r="F17" s="36"/>
      <c r="G17" s="36"/>
      <c r="H17" s="36">
        <f>__Anonymous_Sheet_DB__1[[#This Row],[Cena jednostkowa brutto za wykonany test]]*__Anonymous_Sheet_DB__1[[#This Row],[ilość sztuk]]</f>
        <v>0</v>
      </c>
    </row>
    <row r="18" spans="1:8" ht="59.65" customHeight="1">
      <c r="A18" s="23" t="s">
        <v>131</v>
      </c>
      <c r="B18" s="23" t="s">
        <v>75</v>
      </c>
      <c r="C18" s="23" t="s">
        <v>90</v>
      </c>
      <c r="D18" s="23" t="s">
        <v>91</v>
      </c>
      <c r="E18" s="23">
        <v>1</v>
      </c>
      <c r="F18" s="36"/>
      <c r="G18" s="36"/>
      <c r="H18" s="36">
        <f>__Anonymous_Sheet_DB__1[[#This Row],[Cena jednostkowa brutto za wykonany test]]*__Anonymous_Sheet_DB__1[[#This Row],[ilość sztuk]]</f>
        <v>0</v>
      </c>
    </row>
    <row r="19" spans="1:8" ht="59.65" customHeight="1">
      <c r="A19" s="23" t="s">
        <v>132</v>
      </c>
      <c r="B19" s="23" t="s">
        <v>92</v>
      </c>
      <c r="C19" s="23" t="s">
        <v>70</v>
      </c>
      <c r="D19" s="23" t="s">
        <v>93</v>
      </c>
      <c r="E19" s="23">
        <v>1</v>
      </c>
      <c r="F19" s="36"/>
      <c r="G19" s="36"/>
      <c r="H19" s="36">
        <f>__Anonymous_Sheet_DB__1[[#This Row],[Cena jednostkowa brutto za wykonany test]]*__Anonymous_Sheet_DB__1[[#This Row],[ilość sztuk]]</f>
        <v>0</v>
      </c>
    </row>
    <row r="20" spans="1:8" ht="59.65" customHeight="1">
      <c r="A20" s="23" t="s">
        <v>133</v>
      </c>
      <c r="B20" s="23" t="s">
        <v>92</v>
      </c>
      <c r="C20" s="23" t="s">
        <v>94</v>
      </c>
      <c r="D20" s="23" t="s">
        <v>95</v>
      </c>
      <c r="E20" s="23">
        <v>1</v>
      </c>
      <c r="F20" s="36"/>
      <c r="G20" s="36"/>
      <c r="H20" s="36">
        <f>__Anonymous_Sheet_DB__1[[#This Row],[Cena jednostkowa brutto za wykonany test]]*__Anonymous_Sheet_DB__1[[#This Row],[ilość sztuk]]</f>
        <v>0</v>
      </c>
    </row>
    <row r="21" spans="1:8" ht="59.65" customHeight="1">
      <c r="A21" s="23" t="s">
        <v>134</v>
      </c>
      <c r="B21" s="23" t="s">
        <v>75</v>
      </c>
      <c r="C21" s="23" t="s">
        <v>70</v>
      </c>
      <c r="D21" s="23" t="s">
        <v>96</v>
      </c>
      <c r="E21" s="23">
        <v>1</v>
      </c>
      <c r="F21" s="36"/>
      <c r="G21" s="36"/>
      <c r="H21" s="36">
        <f>__Anonymous_Sheet_DB__1[[#This Row],[Cena jednostkowa brutto za wykonany test]]*__Anonymous_Sheet_DB__1[[#This Row],[ilość sztuk]]</f>
        <v>0</v>
      </c>
    </row>
    <row r="22" spans="1:8" ht="59.65" customHeight="1">
      <c r="A22" s="23" t="s">
        <v>135</v>
      </c>
      <c r="B22" s="23" t="s">
        <v>67</v>
      </c>
      <c r="C22" s="23" t="s">
        <v>80</v>
      </c>
      <c r="D22" s="23" t="s">
        <v>97</v>
      </c>
      <c r="E22" s="23">
        <v>1</v>
      </c>
      <c r="F22" s="36"/>
      <c r="G22" s="36"/>
      <c r="H22" s="36">
        <f>__Anonymous_Sheet_DB__1[[#This Row],[Cena jednostkowa brutto za wykonany test]]*__Anonymous_Sheet_DB__1[[#This Row],[ilość sztuk]]</f>
        <v>0</v>
      </c>
    </row>
    <row r="23" spans="1:8" ht="59.65" customHeight="1">
      <c r="A23" s="23" t="s">
        <v>136</v>
      </c>
      <c r="B23" s="23" t="s">
        <v>64</v>
      </c>
      <c r="C23" s="23" t="s">
        <v>65</v>
      </c>
      <c r="D23" s="23" t="s">
        <v>98</v>
      </c>
      <c r="E23" s="23">
        <v>1</v>
      </c>
      <c r="F23" s="36"/>
      <c r="G23" s="36"/>
      <c r="H23" s="36">
        <f>__Anonymous_Sheet_DB__1[[#This Row],[Cena jednostkowa brutto za wykonany test]]*__Anonymous_Sheet_DB__1[[#This Row],[ilość sztuk]]</f>
        <v>0</v>
      </c>
    </row>
    <row r="24" spans="1:8" ht="59.65" customHeight="1">
      <c r="A24" s="23" t="s">
        <v>137</v>
      </c>
      <c r="B24" s="23" t="s">
        <v>64</v>
      </c>
      <c r="C24" s="23" t="s">
        <v>65</v>
      </c>
      <c r="D24" s="23" t="s">
        <v>98</v>
      </c>
      <c r="E24" s="23">
        <v>1</v>
      </c>
      <c r="F24" s="36"/>
      <c r="G24" s="36"/>
      <c r="H24" s="36">
        <f>__Anonymous_Sheet_DB__1[[#This Row],[Cena jednostkowa brutto za wykonany test]]*__Anonymous_Sheet_DB__1[[#This Row],[ilość sztuk]]</f>
        <v>0</v>
      </c>
    </row>
    <row r="25" spans="1:8" ht="59.65" customHeight="1">
      <c r="A25" s="23" t="s">
        <v>138</v>
      </c>
      <c r="B25" s="23" t="s">
        <v>64</v>
      </c>
      <c r="C25" s="23" t="s">
        <v>73</v>
      </c>
      <c r="D25" s="23" t="s">
        <v>99</v>
      </c>
      <c r="E25" s="23">
        <v>1</v>
      </c>
      <c r="F25" s="36"/>
      <c r="G25" s="36"/>
      <c r="H25" s="36">
        <f>__Anonymous_Sheet_DB__1[[#This Row],[Cena jednostkowa brutto za wykonany test]]*__Anonymous_Sheet_DB__1[[#This Row],[ilość sztuk]]</f>
        <v>0</v>
      </c>
    </row>
    <row r="26" spans="1:8" ht="59.65" customHeight="1">
      <c r="A26" s="23" t="s">
        <v>139</v>
      </c>
      <c r="B26" s="23" t="s">
        <v>67</v>
      </c>
      <c r="C26" s="23" t="s">
        <v>68</v>
      </c>
      <c r="D26" s="23" t="s">
        <v>69</v>
      </c>
      <c r="E26" s="23">
        <v>1</v>
      </c>
      <c r="F26" s="36"/>
      <c r="G26" s="36"/>
      <c r="H26" s="36">
        <f>__Anonymous_Sheet_DB__1[[#This Row],[Cena jednostkowa brutto za wykonany test]]*__Anonymous_Sheet_DB__1[[#This Row],[ilość sztuk]]</f>
        <v>0</v>
      </c>
    </row>
    <row r="27" spans="1:8" ht="59.65" customHeight="1">
      <c r="A27" s="23" t="s">
        <v>140</v>
      </c>
      <c r="B27" s="23" t="s">
        <v>75</v>
      </c>
      <c r="C27" s="23" t="s">
        <v>68</v>
      </c>
      <c r="D27" s="23" t="s">
        <v>100</v>
      </c>
      <c r="E27" s="23">
        <v>1</v>
      </c>
      <c r="F27" s="36"/>
      <c r="G27" s="36"/>
      <c r="H27" s="36">
        <f>__Anonymous_Sheet_DB__1[[#This Row],[Cena jednostkowa brutto za wykonany test]]*__Anonymous_Sheet_DB__1[[#This Row],[ilość sztuk]]</f>
        <v>0</v>
      </c>
    </row>
    <row r="28" spans="1:8" ht="59.65" customHeight="1">
      <c r="A28" s="23" t="s">
        <v>141</v>
      </c>
      <c r="B28" s="23" t="s">
        <v>75</v>
      </c>
      <c r="C28" s="23" t="s">
        <v>68</v>
      </c>
      <c r="D28" s="23" t="s">
        <v>101</v>
      </c>
      <c r="E28" s="23">
        <v>1</v>
      </c>
      <c r="F28" s="36"/>
      <c r="G28" s="36"/>
      <c r="H28" s="36">
        <f>__Anonymous_Sheet_DB__1[[#This Row],[Cena jednostkowa brutto za wykonany test]]*__Anonymous_Sheet_DB__1[[#This Row],[ilość sztuk]]</f>
        <v>0</v>
      </c>
    </row>
    <row r="29" spans="1:8" ht="59.65" customHeight="1">
      <c r="A29" s="23" t="s">
        <v>142</v>
      </c>
      <c r="B29" s="23" t="s">
        <v>92</v>
      </c>
      <c r="C29" s="23" t="s">
        <v>73</v>
      </c>
      <c r="D29" s="23" t="s">
        <v>102</v>
      </c>
      <c r="E29" s="23">
        <v>1</v>
      </c>
      <c r="F29" s="36"/>
      <c r="G29" s="36"/>
      <c r="H29" s="36">
        <f>__Anonymous_Sheet_DB__1[[#This Row],[Cena jednostkowa brutto za wykonany test]]*__Anonymous_Sheet_DB__1[[#This Row],[ilość sztuk]]</f>
        <v>0</v>
      </c>
    </row>
    <row r="30" spans="1:8" ht="59.65" customHeight="1">
      <c r="A30" s="23" t="s">
        <v>143</v>
      </c>
      <c r="B30" s="23" t="s">
        <v>92</v>
      </c>
      <c r="C30" s="23" t="s">
        <v>73</v>
      </c>
      <c r="D30" s="23" t="s">
        <v>102</v>
      </c>
      <c r="E30" s="23">
        <v>1</v>
      </c>
      <c r="F30" s="36"/>
      <c r="G30" s="36"/>
      <c r="H30" s="36">
        <f>__Anonymous_Sheet_DB__1[[#This Row],[Cena jednostkowa brutto za wykonany test]]*__Anonymous_Sheet_DB__1[[#This Row],[ilość sztuk]]</f>
        <v>0</v>
      </c>
    </row>
    <row r="31" spans="1:8" ht="59.65" customHeight="1">
      <c r="A31" s="23" t="s">
        <v>144</v>
      </c>
      <c r="B31" s="23" t="s">
        <v>92</v>
      </c>
      <c r="C31" s="23" t="s">
        <v>73</v>
      </c>
      <c r="D31" s="23" t="s">
        <v>103</v>
      </c>
      <c r="E31" s="23">
        <v>1</v>
      </c>
      <c r="F31" s="36"/>
      <c r="G31" s="36"/>
      <c r="H31" s="36">
        <f>__Anonymous_Sheet_DB__1[[#This Row],[Cena jednostkowa brutto za wykonany test]]*__Anonymous_Sheet_DB__1[[#This Row],[ilość sztuk]]</f>
        <v>0</v>
      </c>
    </row>
    <row r="32" spans="1:8" ht="59.65" customHeight="1">
      <c r="A32" s="23" t="s">
        <v>145</v>
      </c>
      <c r="B32" s="23" t="s">
        <v>104</v>
      </c>
      <c r="C32" s="23" t="s">
        <v>70</v>
      </c>
      <c r="D32" s="23" t="s">
        <v>105</v>
      </c>
      <c r="E32" s="23">
        <v>1</v>
      </c>
      <c r="F32" s="36"/>
      <c r="G32" s="36"/>
      <c r="H32" s="36">
        <f>__Anonymous_Sheet_DB__1[[#This Row],[Cena jednostkowa brutto za wykonany test]]*__Anonymous_Sheet_DB__1[[#This Row],[ilość sztuk]]</f>
        <v>0</v>
      </c>
    </row>
    <row r="33" spans="1:8" ht="59.65" customHeight="1">
      <c r="A33" s="23" t="s">
        <v>146</v>
      </c>
      <c r="B33" s="23" t="s">
        <v>92</v>
      </c>
      <c r="C33" s="23" t="s">
        <v>106</v>
      </c>
      <c r="D33" s="23" t="s">
        <v>107</v>
      </c>
      <c r="E33" s="23">
        <v>1</v>
      </c>
      <c r="F33" s="36"/>
      <c r="G33" s="36"/>
      <c r="H33" s="36">
        <f>__Anonymous_Sheet_DB__1[[#This Row],[Cena jednostkowa brutto za wykonany test]]*__Anonymous_Sheet_DB__1[[#This Row],[ilość sztuk]]</f>
        <v>0</v>
      </c>
    </row>
    <row r="34" spans="1:8" ht="59.65" customHeight="1">
      <c r="A34" s="23" t="s">
        <v>147</v>
      </c>
      <c r="B34" s="23" t="s">
        <v>104</v>
      </c>
      <c r="C34" s="23" t="s">
        <v>108</v>
      </c>
      <c r="D34" s="23" t="s">
        <v>109</v>
      </c>
      <c r="E34" s="23">
        <v>1</v>
      </c>
      <c r="F34" s="36"/>
      <c r="G34" s="36"/>
      <c r="H34" s="36">
        <f>__Anonymous_Sheet_DB__1[[#This Row],[Cena jednostkowa brutto za wykonany test]]*__Anonymous_Sheet_DB__1[[#This Row],[ilość sztuk]]</f>
        <v>0</v>
      </c>
    </row>
    <row r="35" spans="1:8" ht="59.65" customHeight="1">
      <c r="A35" s="23" t="s">
        <v>148</v>
      </c>
      <c r="B35" s="23" t="s">
        <v>110</v>
      </c>
      <c r="C35" s="23" t="s">
        <v>108</v>
      </c>
      <c r="D35" s="23" t="s">
        <v>111</v>
      </c>
      <c r="E35" s="23">
        <v>1</v>
      </c>
      <c r="F35" s="36"/>
      <c r="G35" s="36"/>
      <c r="H35" s="36">
        <f>__Anonymous_Sheet_DB__1[[#This Row],[Cena jednostkowa brutto za wykonany test]]*__Anonymous_Sheet_DB__1[[#This Row],[ilość sztuk]]</f>
        <v>0</v>
      </c>
    </row>
    <row r="36" spans="1:8" ht="59.65" customHeight="1">
      <c r="A36" s="23" t="s">
        <v>149</v>
      </c>
      <c r="B36" s="23" t="s">
        <v>104</v>
      </c>
      <c r="C36" s="23" t="s">
        <v>70</v>
      </c>
      <c r="D36" s="23" t="s">
        <v>105</v>
      </c>
      <c r="E36" s="23">
        <v>1</v>
      </c>
      <c r="F36" s="36"/>
      <c r="G36" s="36"/>
      <c r="H36" s="36">
        <f>__Anonymous_Sheet_DB__1[[#This Row],[Cena jednostkowa brutto za wykonany test]]*__Anonymous_Sheet_DB__1[[#This Row],[ilość sztuk]]</f>
        <v>0</v>
      </c>
    </row>
    <row r="37" spans="1:8" ht="59.65" customHeight="1">
      <c r="A37" s="23" t="s">
        <v>150</v>
      </c>
      <c r="B37" s="23" t="s">
        <v>112</v>
      </c>
      <c r="C37" s="23" t="s">
        <v>73</v>
      </c>
      <c r="D37" s="23" t="s">
        <v>113</v>
      </c>
      <c r="E37" s="23">
        <v>1</v>
      </c>
      <c r="F37" s="36"/>
      <c r="G37" s="36"/>
      <c r="H37" s="36">
        <f>__Anonymous_Sheet_DB__1[[#This Row],[Cena jednostkowa brutto za wykonany test]]*__Anonymous_Sheet_DB__1[[#This Row],[ilość sztuk]]</f>
        <v>0</v>
      </c>
    </row>
    <row r="38" spans="1:8" ht="59.65" customHeight="1">
      <c r="A38" s="23" t="s">
        <v>151</v>
      </c>
      <c r="B38" s="23" t="s">
        <v>112</v>
      </c>
      <c r="C38" s="23" t="s">
        <v>73</v>
      </c>
      <c r="D38" s="23" t="s">
        <v>114</v>
      </c>
      <c r="E38" s="23">
        <v>1</v>
      </c>
      <c r="F38" s="36"/>
      <c r="G38" s="36"/>
      <c r="H38" s="36">
        <f>__Anonymous_Sheet_DB__1[[#This Row],[Cena jednostkowa brutto za wykonany test]]*__Anonymous_Sheet_DB__1[[#This Row],[ilość sztuk]]</f>
        <v>0</v>
      </c>
    </row>
    <row r="39" spans="1:8" ht="59.65" customHeight="1">
      <c r="A39" s="23" t="s">
        <v>152</v>
      </c>
      <c r="B39" s="23" t="s">
        <v>112</v>
      </c>
      <c r="C39" s="23" t="s">
        <v>70</v>
      </c>
      <c r="D39" s="23" t="s">
        <v>115</v>
      </c>
      <c r="E39" s="23">
        <v>1</v>
      </c>
      <c r="F39" s="36"/>
      <c r="G39" s="36"/>
      <c r="H39" s="36">
        <f>__Anonymous_Sheet_DB__1[[#This Row],[Cena jednostkowa brutto za wykonany test]]*__Anonymous_Sheet_DB__1[[#This Row],[ilość sztuk]]</f>
        <v>0</v>
      </c>
    </row>
    <row r="40" spans="1:8" ht="59.65" customHeight="1">
      <c r="A40" s="23" t="s">
        <v>153</v>
      </c>
      <c r="B40" s="23" t="s">
        <v>112</v>
      </c>
      <c r="C40" s="23" t="s">
        <v>73</v>
      </c>
      <c r="D40" s="23" t="s">
        <v>114</v>
      </c>
      <c r="E40" s="23">
        <v>1</v>
      </c>
      <c r="F40" s="36"/>
      <c r="G40" s="36"/>
      <c r="H40" s="36">
        <f>__Anonymous_Sheet_DB__1[[#This Row],[Cena jednostkowa brutto za wykonany test]]*__Anonymous_Sheet_DB__1[[#This Row],[ilość sztuk]]</f>
        <v>0</v>
      </c>
    </row>
    <row r="41" spans="1:8" ht="59.65" customHeight="1">
      <c r="A41" s="23" t="s">
        <v>154</v>
      </c>
      <c r="B41" s="23" t="s">
        <v>92</v>
      </c>
      <c r="C41" s="23" t="s">
        <v>73</v>
      </c>
      <c r="D41" s="23" t="s">
        <v>116</v>
      </c>
      <c r="E41" s="23">
        <v>1</v>
      </c>
      <c r="F41" s="36"/>
      <c r="G41" s="36"/>
      <c r="H41" s="36">
        <f>__Anonymous_Sheet_DB__1[[#This Row],[Cena jednostkowa brutto za wykonany test]]*__Anonymous_Sheet_DB__1[[#This Row],[ilość sztuk]]</f>
        <v>0</v>
      </c>
    </row>
    <row r="42" spans="1:8" ht="59.65" customHeight="1">
      <c r="A42" s="23" t="s">
        <v>155</v>
      </c>
      <c r="B42" s="23" t="s">
        <v>92</v>
      </c>
      <c r="C42" s="23" t="s">
        <v>73</v>
      </c>
      <c r="D42" s="23" t="s">
        <v>117</v>
      </c>
      <c r="E42" s="23">
        <v>1</v>
      </c>
      <c r="F42" s="36"/>
      <c r="G42" s="36"/>
      <c r="H42" s="36">
        <f>__Anonymous_Sheet_DB__1[[#This Row],[Cena jednostkowa brutto za wykonany test]]*__Anonymous_Sheet_DB__1[[#This Row],[ilość sztuk]]</f>
        <v>0</v>
      </c>
    </row>
    <row r="43" spans="1:8" ht="46.5" customHeight="1">
      <c r="A43" s="23" t="s">
        <v>164</v>
      </c>
      <c r="B43" s="31" t="s">
        <v>168</v>
      </c>
      <c r="C43" s="32"/>
      <c r="D43" s="30"/>
      <c r="E43" s="23">
        <v>35</v>
      </c>
      <c r="F43" s="36"/>
      <c r="G43" s="36"/>
      <c r="H43" s="36">
        <f>__Anonymous_Sheet_DB__1[[#This Row],[Cena jednostkowa brutto za wykonany test]]*__Anonymous_Sheet_DB__1[[#This Row],[ilość sztuk]]</f>
        <v>0</v>
      </c>
    </row>
    <row r="44" spans="1:8" ht="46.5" customHeight="1">
      <c r="A44" s="23" t="s">
        <v>165</v>
      </c>
      <c r="B44" s="31" t="s">
        <v>169</v>
      </c>
      <c r="C44" s="32"/>
      <c r="D44" s="30"/>
      <c r="E44" s="23">
        <v>14</v>
      </c>
      <c r="F44" s="36"/>
      <c r="G44" s="37"/>
      <c r="H44" s="36">
        <f>__Anonymous_Sheet_DB__1[[#This Row],[Cena jednostkowa brutto za wykonany test]]*__Anonymous_Sheet_DB__1[[#This Row],[ilość sztuk]]</f>
        <v>0</v>
      </c>
    </row>
    <row r="45" spans="1:8" ht="46.5" customHeight="1">
      <c r="A45" s="23" t="s">
        <v>167</v>
      </c>
      <c r="B45" s="31" t="s">
        <v>170</v>
      </c>
      <c r="C45" s="32"/>
      <c r="D45" s="30"/>
      <c r="E45" s="23">
        <v>2</v>
      </c>
      <c r="F45" s="36"/>
      <c r="G45" s="37"/>
      <c r="H45" s="36">
        <f>__Anonymous_Sheet_DB__1[[#This Row],[Cena jednostkowa brutto za wykonany test]]*__Anonymous_Sheet_DB__1[[#This Row],[ilość sztuk]]</f>
        <v>0</v>
      </c>
    </row>
    <row r="46" spans="1:8" ht="66" customHeight="1">
      <c r="A46" s="23" t="s">
        <v>167</v>
      </c>
      <c r="B46" s="31" t="s">
        <v>171</v>
      </c>
      <c r="C46" s="32"/>
      <c r="D46" s="30"/>
      <c r="E46" s="23">
        <v>1</v>
      </c>
      <c r="F46" s="36"/>
      <c r="G46" s="37"/>
      <c r="H46" s="36">
        <f>__Anonymous_Sheet_DB__1[[#This Row],[Cena jednostkowa brutto za wykonany test]]*__Anonymous_Sheet_DB__1[[#This Row],[ilość sztuk]]</f>
        <v>0</v>
      </c>
    </row>
    <row r="47" spans="1:8" ht="19.899999999999999" customHeight="1">
      <c r="B47" s="29"/>
      <c r="C47" s="29"/>
      <c r="D47" s="29"/>
      <c r="E47" s="33"/>
      <c r="F47" s="34"/>
      <c r="G47" s="35" t="s">
        <v>166</v>
      </c>
      <c r="H47" s="38">
        <f>SUBTOTAL(109,H6:H46)</f>
        <v>0</v>
      </c>
    </row>
    <row r="48" spans="1:8" ht="19.899999999999999" customHeight="1">
      <c r="B48" s="25"/>
      <c r="C48" s="25"/>
      <c r="D48" s="25"/>
      <c r="E48" s="25"/>
      <c r="F48" s="19"/>
      <c r="G48" s="24"/>
      <c r="H48" s="26"/>
    </row>
    <row r="49" spans="2:8" ht="19.899999999999999" customHeight="1">
      <c r="B49" s="19"/>
      <c r="C49" s="19"/>
      <c r="D49" s="19"/>
      <c r="E49" s="19"/>
      <c r="F49" s="19"/>
      <c r="G49" s="19"/>
      <c r="H49" s="26"/>
    </row>
    <row r="50" spans="2:8" ht="19.899999999999999" customHeight="1">
      <c r="B50" s="19"/>
      <c r="C50" s="19"/>
      <c r="D50" s="19"/>
      <c r="E50" s="19"/>
      <c r="F50" s="19"/>
      <c r="G50" s="19"/>
      <c r="H50" s="26"/>
    </row>
    <row r="51" spans="2:8" ht="19.899999999999999" customHeight="1">
      <c r="B51" s="19"/>
      <c r="C51" s="19"/>
      <c r="D51" s="19"/>
      <c r="E51" s="19"/>
      <c r="F51" s="19"/>
      <c r="G51" s="19"/>
      <c r="H51" s="26"/>
    </row>
    <row r="54" spans="2:8">
      <c r="B54" s="26"/>
    </row>
  </sheetData>
  <mergeCells count="2">
    <mergeCell ref="B2:H2"/>
    <mergeCell ref="B3:C3"/>
  </mergeCells>
  <pageMargins left="0.78740157480314965" right="0.78740157480314965" top="0.9055118110236221" bottom="0.9055118110236221" header="0.43307086614173229" footer="0.43307086614173229"/>
  <pageSetup paperSize="9" scale="81" fitToHeight="0" pageOrder="overThenDown" orientation="landscape" r:id="rId1"/>
  <headerFooter alignWithMargins="0">
    <oddHeader>&amp;L&amp;"Arial1,Standardowy"&amp;12Wojewódzki Szpital Zespolony
25-736 Kielce
ul. Grunwaldzka 45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28036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Monitory</vt:lpstr>
      <vt:lpstr>testów specjalistycznych</vt:lpstr>
      <vt:lpstr>Monitory!Excel_BuiltIn__FilterDatabase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ugierada</cp:lastModifiedBy>
  <cp:revision>615</cp:revision>
  <cp:lastPrinted>2023-02-07T11:13:53Z</cp:lastPrinted>
  <dcterms:created xsi:type="dcterms:W3CDTF">2023-02-01T11:22:05Z</dcterms:created>
  <dcterms:modified xsi:type="dcterms:W3CDTF">2023-02-09T10:29:18Z</dcterms:modified>
</cp:coreProperties>
</file>