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ugierada\Desktop\przetargi 2023\69 2023 Sterylizacja\do publikacji\"/>
    </mc:Choice>
  </mc:AlternateContent>
  <bookViews>
    <workbookView xWindow="0" yWindow="0" windowWidth="28800" windowHeight="12135" tabRatio="861" activeTab="14"/>
  </bookViews>
  <sheets>
    <sheet name="Pakiet nr 1" sheetId="2" r:id="rId1"/>
    <sheet name="Pakiet nr 2" sheetId="45" r:id="rId2"/>
    <sheet name="Pakiet nr 3" sheetId="5" r:id="rId3"/>
    <sheet name="Pakiet nr 4" sheetId="7" r:id="rId4"/>
    <sheet name="Pakiet nr 5" sheetId="32" r:id="rId5"/>
    <sheet name="Pakiet nr 6" sheetId="38" r:id="rId6"/>
    <sheet name="Pakiet nr 7" sheetId="12" r:id="rId7"/>
    <sheet name="Pakiet  nr  8 " sheetId="47" r:id="rId8"/>
    <sheet name="Pakiet nr 9" sheetId="13" r:id="rId9"/>
    <sheet name="Pakiet nr 10" sheetId="16" r:id="rId10"/>
    <sheet name="Pakiet nr 11" sheetId="19" r:id="rId11"/>
    <sheet name="Pakiet nr 12" sheetId="20" r:id="rId12"/>
    <sheet name="Pakiet nr 13" sheetId="37" r:id="rId13"/>
    <sheet name="Pakiet nr 14" sheetId="27" r:id="rId14"/>
    <sheet name="Pakiet  nr 15" sheetId="44" r:id="rId15"/>
  </sheets>
  <definedNames>
    <definedName name="_xlnm.Print_Area" localSheetId="14">'Pakiet  nr 15'!$A$1:$I$14</definedName>
    <definedName name="_xlnm.Print_Area" localSheetId="0">'Pakiet nr 1'!$A$1:$I$15</definedName>
    <definedName name="_xlnm.Print_Area" localSheetId="12">'Pakiet nr 13'!$A$1:$I$10</definedName>
    <definedName name="_xlnm.Print_Area" localSheetId="13">'Pakiet nr 14'!$A$1:$I$18</definedName>
    <definedName name="_xlnm.Print_Area" localSheetId="3">'Pakiet nr 4'!$A$1:$I$24</definedName>
    <definedName name="Print_Area_0" localSheetId="14">'Pakiet  nr 15'!$A$1:$I$17</definedName>
    <definedName name="Print_Area_0" localSheetId="0">'Pakiet nr 1'!$A$1:$J$17</definedName>
    <definedName name="Print_Area_0" localSheetId="12">'Pakiet nr 13'!$A$1:$I$13</definedName>
    <definedName name="Print_Area_0" localSheetId="13">'Pakiet nr 14'!$A$1:$I$21</definedName>
    <definedName name="Print_Area_0" localSheetId="2">'Pakiet nr 3'!$A$1:$J$13</definedName>
    <definedName name="Print_Area_0" localSheetId="3">'Pakiet nr 4'!$A$1:$I$26</definedName>
    <definedName name="Print_Area_0" localSheetId="4">'Pakiet nr 5'!$A$1:$I$14</definedName>
    <definedName name="Print_Area_0" localSheetId="5">'Pakiet nr 6'!$A$1:$I$28</definedName>
    <definedName name="Print_Area_0_0" localSheetId="14">'Pakiet  nr 15'!$A$1:$I$17</definedName>
    <definedName name="Print_Area_0_0" localSheetId="0">'Pakiet nr 1'!$A$1:$J$17</definedName>
    <definedName name="Print_Area_0_0" localSheetId="12">'Pakiet nr 13'!$A$1:$I$13</definedName>
    <definedName name="Print_Area_0_0" localSheetId="13">'Pakiet nr 14'!$A$1:$I$21</definedName>
    <definedName name="Print_Area_0_0" localSheetId="2">'Pakiet nr 3'!$A$1:$J$13</definedName>
    <definedName name="Print_Area_0_0" localSheetId="3">'Pakiet nr 4'!$A$1:$I$26</definedName>
    <definedName name="Print_Area_0_0" localSheetId="4">'Pakiet nr 5'!$A$1:$I$14</definedName>
    <definedName name="Print_Area_0_0" localSheetId="5">'Pakiet nr 6'!$A$1:$I$28</definedName>
    <definedName name="Print_Area_0_0_0" localSheetId="14">'Pakiet  nr 15'!$A$1:$I$17</definedName>
    <definedName name="Print_Area_0_0_0" localSheetId="0">'Pakiet nr 1'!$A$1:$J$17</definedName>
    <definedName name="Print_Area_0_0_0" localSheetId="12">'Pakiet nr 13'!$A$1:$I$13</definedName>
    <definedName name="Print_Area_0_0_0" localSheetId="13">'Pakiet nr 14'!$A$1:$I$21</definedName>
    <definedName name="Print_Area_0_0_0" localSheetId="2">'Pakiet nr 3'!$A$1:$J$13</definedName>
    <definedName name="Print_Area_0_0_0" localSheetId="3">'Pakiet nr 4'!$A$1:$I$26</definedName>
    <definedName name="Print_Area_0_0_0" localSheetId="4">'Pakiet nr 5'!$A$1:$I$14</definedName>
    <definedName name="Print_Area_0_0_0" localSheetId="5">'Pakiet nr 6'!$A$1:$I$28</definedName>
    <definedName name="Print_Area_0_0_0_0" localSheetId="14">'Pakiet  nr 15'!$A$1:$I$17</definedName>
    <definedName name="Print_Area_0_0_0_0" localSheetId="0">'Pakiet nr 1'!$A$1:$J$17</definedName>
    <definedName name="Print_Area_0_0_0_0" localSheetId="12">'Pakiet nr 13'!$A$1:$I$13</definedName>
    <definedName name="Print_Area_0_0_0_0" localSheetId="13">'Pakiet nr 14'!$A$1:$I$21</definedName>
    <definedName name="Print_Area_0_0_0_0" localSheetId="2">'Pakiet nr 3'!$A$1:$J$13</definedName>
    <definedName name="Print_Area_0_0_0_0" localSheetId="3">'Pakiet nr 4'!$A$1:$I$26</definedName>
    <definedName name="Print_Area_0_0_0_0" localSheetId="4">'Pakiet nr 5'!$A$1:$I$14</definedName>
    <definedName name="Print_Area_0_0_0_0" localSheetId="5">'Pakiet nr 6'!$A$1:$I$28</definedName>
    <definedName name="Print_Area_0_0_0_0_0" localSheetId="14">'Pakiet  nr 15'!$A$1:$I$17</definedName>
    <definedName name="Print_Area_0_0_0_0_0" localSheetId="0">'Pakiet nr 1'!$A$1:$J$17</definedName>
    <definedName name="Print_Area_0_0_0_0_0" localSheetId="12">'Pakiet nr 13'!$A$1:$I$13</definedName>
    <definedName name="Print_Area_0_0_0_0_0" localSheetId="13">'Pakiet nr 14'!$A$1:$I$21</definedName>
    <definedName name="Print_Area_0_0_0_0_0" localSheetId="2">'Pakiet nr 3'!$A$1:$J$13</definedName>
    <definedName name="Print_Area_0_0_0_0_0" localSheetId="3">'Pakiet nr 4'!$A$1:$I$26</definedName>
    <definedName name="Print_Area_0_0_0_0_0" localSheetId="4">'Pakiet nr 5'!$A$1:$I$14</definedName>
    <definedName name="Print_Area_0_0_0_0_0" localSheetId="5">'Pakiet nr 6'!$A$1:$I$28</definedName>
    <definedName name="Print_Area_0_0_0_0_0_0" localSheetId="14">'Pakiet  nr 15'!$A$1:$I$17</definedName>
    <definedName name="Print_Area_0_0_0_0_0_0" localSheetId="0">'Pakiet nr 1'!$A$1:$J$17</definedName>
    <definedName name="Print_Area_0_0_0_0_0_0" localSheetId="12">'Pakiet nr 13'!$A$1:$I$13</definedName>
    <definedName name="Print_Area_0_0_0_0_0_0" localSheetId="13">'Pakiet nr 14'!$A$1:$I$21</definedName>
    <definedName name="Print_Area_0_0_0_0_0_0" localSheetId="2">'Pakiet nr 3'!$A$1:$J$13</definedName>
    <definedName name="Print_Area_0_0_0_0_0_0" localSheetId="3">'Pakiet nr 4'!$A$1:$I$26</definedName>
    <definedName name="Print_Area_0_0_0_0_0_0" localSheetId="4">'Pakiet nr 5'!$A$1:$I$14</definedName>
    <definedName name="Print_Area_0_0_0_0_0_0" localSheetId="5">'Pakiet nr 6'!$A$1:$I$28</definedName>
    <definedName name="Print_Area_0_0_0_0_0_0_0" localSheetId="14">'Pakiet  nr 15'!$A$1:$I$17</definedName>
    <definedName name="Print_Area_0_0_0_0_0_0_0" localSheetId="0">'Pakiet nr 1'!$A$1:$J$17</definedName>
    <definedName name="Print_Area_0_0_0_0_0_0_0" localSheetId="12">'Pakiet nr 13'!$A$1:$I$13</definedName>
    <definedName name="Print_Area_0_0_0_0_0_0_0" localSheetId="13">'Pakiet nr 14'!$A$1:$I$21</definedName>
    <definedName name="Print_Area_0_0_0_0_0_0_0" localSheetId="2">'Pakiet nr 3'!$A$1:$J$13</definedName>
    <definedName name="Print_Area_0_0_0_0_0_0_0" localSheetId="3">'Pakiet nr 4'!$A$1:$I$26</definedName>
    <definedName name="Print_Area_0_0_0_0_0_0_0" localSheetId="4">'Pakiet nr 5'!$A$1:$I$14</definedName>
    <definedName name="Print_Area_0_0_0_0_0_0_0" localSheetId="5">'Pakiet nr 6'!$A$1:$I$28</definedName>
    <definedName name="Print_Area_0_0_0_0_0_0_0_0" localSheetId="14">'Pakiet  nr 15'!$A$1:$I$17</definedName>
    <definedName name="Print_Area_0_0_0_0_0_0_0_0" localSheetId="0">'Pakiet nr 1'!$A$1:$J$17</definedName>
    <definedName name="Print_Area_0_0_0_0_0_0_0_0" localSheetId="12">'Pakiet nr 13'!$A$1:$I$13</definedName>
    <definedName name="Print_Area_0_0_0_0_0_0_0_0" localSheetId="13">'Pakiet nr 14'!$A$1:$I$21</definedName>
    <definedName name="Print_Area_0_0_0_0_0_0_0_0" localSheetId="2">'Pakiet nr 3'!$A$1:$J$13</definedName>
    <definedName name="Print_Area_0_0_0_0_0_0_0_0" localSheetId="3">'Pakiet nr 4'!$A$1:$I$26</definedName>
    <definedName name="Print_Area_0_0_0_0_0_0_0_0" localSheetId="4">'Pakiet nr 5'!$A$1:$I$14</definedName>
    <definedName name="Print_Area_0_0_0_0_0_0_0_0" localSheetId="5">'Pakiet nr 6'!$A$1:$I$28</definedName>
    <definedName name="Print_Area_0_0_0_0_0_0_0_0_0" localSheetId="14">'Pakiet  nr 15'!$A$1:$I$17</definedName>
    <definedName name="Print_Area_0_0_0_0_0_0_0_0_0" localSheetId="0">'Pakiet nr 1'!$A$1:$J$17</definedName>
    <definedName name="Print_Area_0_0_0_0_0_0_0_0_0" localSheetId="12">'Pakiet nr 13'!$A$1:$I$13</definedName>
    <definedName name="Print_Area_0_0_0_0_0_0_0_0_0" localSheetId="13">'Pakiet nr 14'!$A$1:$I$21</definedName>
    <definedName name="Print_Area_0_0_0_0_0_0_0_0_0" localSheetId="2">'Pakiet nr 3'!$A$1:$J$13</definedName>
    <definedName name="Print_Area_0_0_0_0_0_0_0_0_0" localSheetId="3">'Pakiet nr 4'!$A$1:$I$26</definedName>
    <definedName name="Print_Area_0_0_0_0_0_0_0_0_0" localSheetId="4">'Pakiet nr 5'!$A$1:$I$14</definedName>
    <definedName name="Print_Area_0_0_0_0_0_0_0_0_0" localSheetId="5">'Pakiet nr 6'!$A$1:$I$28</definedName>
    <definedName name="Print_Area_0_0_0_0_0_0_0_0_0_0" localSheetId="14">'Pakiet  nr 15'!$A$1:$I$17</definedName>
    <definedName name="Print_Area_0_0_0_0_0_0_0_0_0_0" localSheetId="0">'Pakiet nr 1'!$A$1:$J$17</definedName>
    <definedName name="Print_Area_0_0_0_0_0_0_0_0_0_0" localSheetId="12">'Pakiet nr 13'!$A$1:$I$13</definedName>
    <definedName name="Print_Area_0_0_0_0_0_0_0_0_0_0" localSheetId="13">'Pakiet nr 14'!$A$1:$I$21</definedName>
    <definedName name="Print_Area_0_0_0_0_0_0_0_0_0_0" localSheetId="2">'Pakiet nr 3'!$A$1:$J$13</definedName>
    <definedName name="Print_Area_0_0_0_0_0_0_0_0_0_0" localSheetId="3">'Pakiet nr 4'!$A$1:$I$26</definedName>
    <definedName name="Print_Area_0_0_0_0_0_0_0_0_0_0" localSheetId="4">'Pakiet nr 5'!$A$1:$I$14</definedName>
    <definedName name="Print_Area_0_0_0_0_0_0_0_0_0_0" localSheetId="5">'Pakiet nr 6'!$A$1:$I$28</definedName>
    <definedName name="Print_Area_0_0_0_0_0_0_0_0_0_0_0" localSheetId="14">'Pakiet  nr 15'!$A$1:$I$17</definedName>
    <definedName name="Print_Area_0_0_0_0_0_0_0_0_0_0_0" localSheetId="0">'Pakiet nr 1'!$A$1:$J$17</definedName>
    <definedName name="Print_Area_0_0_0_0_0_0_0_0_0_0_0" localSheetId="12">'Pakiet nr 13'!$A$1:$I$13</definedName>
    <definedName name="Print_Area_0_0_0_0_0_0_0_0_0_0_0" localSheetId="13">'Pakiet nr 14'!$A$1:$I$21</definedName>
    <definedName name="Print_Area_0_0_0_0_0_0_0_0_0_0_0" localSheetId="2">'Pakiet nr 3'!$A$1:$J$13</definedName>
    <definedName name="Print_Area_0_0_0_0_0_0_0_0_0_0_0" localSheetId="3">'Pakiet nr 4'!$A$1:$I$26</definedName>
    <definedName name="Print_Area_0_0_0_0_0_0_0_0_0_0_0" localSheetId="4">'Pakiet nr 5'!$A$1:$I$14</definedName>
    <definedName name="Print_Area_0_0_0_0_0_0_0_0_0_0_0" localSheetId="5">'Pakiet nr 6'!$A$1:$I$28</definedName>
    <definedName name="Print_Area_0_0_0_0_0_0_0_0_0_0_0_0" localSheetId="14">'Pakiet  nr 15'!$A$1:$I$17</definedName>
    <definedName name="Print_Area_0_0_0_0_0_0_0_0_0_0_0_0" localSheetId="0">'Pakiet nr 1'!$A$1:$J$17</definedName>
    <definedName name="Print_Area_0_0_0_0_0_0_0_0_0_0_0_0" localSheetId="12">'Pakiet nr 13'!$A$1:$I$13</definedName>
    <definedName name="Print_Area_0_0_0_0_0_0_0_0_0_0_0_0" localSheetId="13">'Pakiet nr 14'!$A$1:$I$21</definedName>
    <definedName name="Print_Area_0_0_0_0_0_0_0_0_0_0_0_0" localSheetId="2">'Pakiet nr 3'!$A$1:$J$13</definedName>
    <definedName name="Print_Area_0_0_0_0_0_0_0_0_0_0_0_0" localSheetId="3">'Pakiet nr 4'!$A$1:$I$26</definedName>
    <definedName name="Print_Area_0_0_0_0_0_0_0_0_0_0_0_0" localSheetId="4">'Pakiet nr 5'!$A$1:$I$14</definedName>
    <definedName name="Print_Area_0_0_0_0_0_0_0_0_0_0_0_0" localSheetId="5">'Pakiet nr 6'!$A$1:$I$28</definedName>
    <definedName name="Print_Area_0_0_0_0_0_0_0_0_0_0_0_0_0" localSheetId="14">'Pakiet  nr 15'!$A$1:$I$17</definedName>
    <definedName name="Print_Area_0_0_0_0_0_0_0_0_0_0_0_0_0" localSheetId="0">'Pakiet nr 1'!$A$1:$J$17</definedName>
    <definedName name="Print_Area_0_0_0_0_0_0_0_0_0_0_0_0_0" localSheetId="12">'Pakiet nr 13'!$A$1:$I$13</definedName>
    <definedName name="Print_Area_0_0_0_0_0_0_0_0_0_0_0_0_0" localSheetId="13">'Pakiet nr 14'!$A$1:$I$21</definedName>
    <definedName name="Print_Area_0_0_0_0_0_0_0_0_0_0_0_0_0" localSheetId="2">'Pakiet nr 3'!$A$1:$J$13</definedName>
    <definedName name="Print_Area_0_0_0_0_0_0_0_0_0_0_0_0_0" localSheetId="3">'Pakiet nr 4'!$A$1:$I$26</definedName>
    <definedName name="Print_Area_0_0_0_0_0_0_0_0_0_0_0_0_0" localSheetId="4">'Pakiet nr 5'!$A$1:$I$14</definedName>
    <definedName name="Print_Area_0_0_0_0_0_0_0_0_0_0_0_0_0" localSheetId="5">'Pakiet nr 6'!$A$1:$I$28</definedName>
    <definedName name="Print_Area_0_0_0_0_0_0_0_0_0_0_0_0_0_0" localSheetId="14">'Pakiet  nr 15'!$A$1:$I$17</definedName>
    <definedName name="Print_Area_0_0_0_0_0_0_0_0_0_0_0_0_0_0" localSheetId="0">'Pakiet nr 1'!$A$1:$J$17</definedName>
    <definedName name="Print_Area_0_0_0_0_0_0_0_0_0_0_0_0_0_0" localSheetId="12">'Pakiet nr 13'!$A$1:$I$13</definedName>
    <definedName name="Print_Area_0_0_0_0_0_0_0_0_0_0_0_0_0_0" localSheetId="13">'Pakiet nr 14'!$A$1:$I$21</definedName>
    <definedName name="Print_Area_0_0_0_0_0_0_0_0_0_0_0_0_0_0" localSheetId="2">'Pakiet nr 3'!$A$1:$J$13</definedName>
    <definedName name="Print_Area_0_0_0_0_0_0_0_0_0_0_0_0_0_0" localSheetId="3">'Pakiet nr 4'!$A$1:$I$26</definedName>
    <definedName name="Print_Area_0_0_0_0_0_0_0_0_0_0_0_0_0_0" localSheetId="4">'Pakiet nr 5'!$A$1:$I$14</definedName>
    <definedName name="Print_Area_0_0_0_0_0_0_0_0_0_0_0_0_0_0" localSheetId="5">'Pakiet nr 6'!$A$1:$I$28</definedName>
    <definedName name="Print_Titles_0" localSheetId="2">'Pakiet nr 3'!$8:$8</definedName>
    <definedName name="Print_Titles_0" localSheetId="6">'Pakiet nr 7'!$5:$5</definedName>
    <definedName name="Print_Titles_0_0" localSheetId="2">'Pakiet nr 3'!$8:$8</definedName>
    <definedName name="Print_Titles_0_0" localSheetId="6">'Pakiet nr 7'!$5:$5</definedName>
    <definedName name="Print_Titles_0_0_0" localSheetId="2">'Pakiet nr 3'!$8:$8</definedName>
    <definedName name="Print_Titles_0_0_0" localSheetId="6">'Pakiet nr 7'!$5:$5</definedName>
    <definedName name="Print_Titles_0_0_0_0" localSheetId="2">'Pakiet nr 3'!$8:$8</definedName>
    <definedName name="Print_Titles_0_0_0_0" localSheetId="6">'Pakiet nr 7'!$5:$5</definedName>
    <definedName name="Print_Titles_0_0_0_0_0" localSheetId="2">'Pakiet nr 3'!$8:$8</definedName>
    <definedName name="Print_Titles_0_0_0_0_0" localSheetId="6">'Pakiet nr 7'!$5:$5</definedName>
    <definedName name="Print_Titles_0_0_0_0_0_0" localSheetId="2">'Pakiet nr 3'!$8:$8</definedName>
    <definedName name="Print_Titles_0_0_0_0_0_0" localSheetId="6">'Pakiet nr 7'!$5:$5</definedName>
    <definedName name="Print_Titles_0_0_0_0_0_0_0" localSheetId="2">'Pakiet nr 3'!$8:$8</definedName>
    <definedName name="Print_Titles_0_0_0_0_0_0_0" localSheetId="6">'Pakiet nr 7'!$5:$5</definedName>
    <definedName name="Print_Titles_0_0_0_0_0_0_0_0" localSheetId="2">'Pakiet nr 3'!$8:$8</definedName>
    <definedName name="Print_Titles_0_0_0_0_0_0_0_0" localSheetId="6">'Pakiet nr 7'!$5:$5</definedName>
    <definedName name="Print_Titles_0_0_0_0_0_0_0_0_0" localSheetId="2">'Pakiet nr 3'!$8:$8</definedName>
    <definedName name="Print_Titles_0_0_0_0_0_0_0_0_0" localSheetId="6">'Pakiet nr 7'!$5:$5</definedName>
    <definedName name="Print_Titles_0_0_0_0_0_0_0_0_0_0" localSheetId="2">'Pakiet nr 3'!$8:$8</definedName>
    <definedName name="Print_Titles_0_0_0_0_0_0_0_0_0_0" localSheetId="6">'Pakiet nr 7'!$5:$5</definedName>
    <definedName name="Print_Titles_0_0_0_0_0_0_0_0_0_0_0" localSheetId="2">'Pakiet nr 3'!$8:$8</definedName>
    <definedName name="Print_Titles_0_0_0_0_0_0_0_0_0_0_0" localSheetId="6">'Pakiet nr 7'!$5:$5</definedName>
    <definedName name="Print_Titles_0_0_0_0_0_0_0_0_0_0_0_0" localSheetId="2">'Pakiet nr 3'!$8:$8</definedName>
    <definedName name="Print_Titles_0_0_0_0_0_0_0_0_0_0_0_0" localSheetId="6">'Pakiet nr 7'!$5:$5</definedName>
    <definedName name="Print_Titles_0_0_0_0_0_0_0_0_0_0_0_0_0" localSheetId="2">'Pakiet nr 3'!$8:$8</definedName>
    <definedName name="Print_Titles_0_0_0_0_0_0_0_0_0_0_0_0_0" localSheetId="6">'Pakiet nr 7'!$5:$5</definedName>
    <definedName name="Print_Titles_0_0_0_0_0_0_0_0_0_0_0_0_0_0" localSheetId="2">'Pakiet nr 3'!$8:$8</definedName>
    <definedName name="Print_Titles_0_0_0_0_0_0_0_0_0_0_0_0_0_0" localSheetId="6">'Pakiet nr 7'!$5:$5</definedName>
    <definedName name="_xlnm.Print_Titles" localSheetId="0">'Pakiet nr 1'!$5:$5</definedName>
    <definedName name="_xlnm.Print_Titles" localSheetId="2">'Pakiet nr 3'!$5:$5</definedName>
    <definedName name="_xlnm.Print_Titles" localSheetId="3">'Pakiet nr 4'!$5:$5</definedName>
    <definedName name="_xlnm.Print_Titles" localSheetId="6">'Pakiet nr 7'!$5:$5</definedName>
  </definedNames>
  <calcPr calcId="152511"/>
</workbook>
</file>

<file path=xl/calcChain.xml><?xml version="1.0" encoding="utf-8"?>
<calcChain xmlns="http://schemas.openxmlformats.org/spreadsheetml/2006/main">
  <c r="H8" i="32" l="1"/>
  <c r="H7" i="32"/>
  <c r="H6" i="32"/>
  <c r="H7" i="5"/>
  <c r="H6" i="5"/>
  <c r="H8" i="5" s="1"/>
  <c r="H8" i="47" l="1"/>
  <c r="H7" i="47"/>
  <c r="H6" i="47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6" i="13"/>
  <c r="H9" i="47" l="1"/>
  <c r="H37" i="13"/>
  <c r="H7" i="16" l="1"/>
  <c r="H8" i="16"/>
  <c r="H6" i="16"/>
  <c r="H9" i="16" l="1"/>
  <c r="H7" i="44" l="1"/>
  <c r="H8" i="44"/>
  <c r="H9" i="44"/>
  <c r="H11" i="44" s="1"/>
  <c r="H10" i="44"/>
  <c r="H6" i="44"/>
  <c r="H7" i="27" l="1"/>
  <c r="H8" i="27"/>
  <c r="H9" i="27"/>
  <c r="H10" i="27"/>
  <c r="H11" i="27"/>
  <c r="H12" i="27"/>
  <c r="H13" i="27"/>
  <c r="H14" i="27"/>
  <c r="H6" i="27"/>
  <c r="H15" i="27" s="1"/>
  <c r="H7" i="37"/>
  <c r="H6" i="37"/>
  <c r="H7" i="7"/>
  <c r="H8" i="7"/>
  <c r="H9" i="7"/>
  <c r="H10" i="7"/>
  <c r="H11" i="7"/>
  <c r="H12" i="7"/>
  <c r="H13" i="7"/>
  <c r="H14" i="7"/>
  <c r="H15" i="7"/>
  <c r="H16" i="7"/>
  <c r="H17" i="7"/>
  <c r="H18" i="7"/>
  <c r="H6" i="7"/>
  <c r="H12" i="45"/>
  <c r="H11" i="45"/>
  <c r="H10" i="45"/>
  <c r="H9" i="45"/>
  <c r="H8" i="45"/>
  <c r="H7" i="45"/>
  <c r="H6" i="45"/>
  <c r="H7" i="2"/>
  <c r="H8" i="2"/>
  <c r="H9" i="2"/>
  <c r="H10" i="2"/>
  <c r="H6" i="2"/>
  <c r="H7" i="12"/>
  <c r="H8" i="12"/>
  <c r="H9" i="12"/>
  <c r="H11" i="12" s="1"/>
  <c r="H10" i="12"/>
  <c r="H6" i="12"/>
  <c r="H11" i="2" l="1"/>
  <c r="H19" i="7"/>
  <c r="H13" i="45"/>
  <c r="H7" i="38"/>
  <c r="H8" i="38"/>
  <c r="H9" i="38"/>
  <c r="H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6" i="38"/>
  <c r="H7" i="19"/>
  <c r="H6" i="19"/>
  <c r="H8" i="19" s="1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7" i="20"/>
  <c r="H37" i="20" l="1"/>
  <c r="H23" i="38"/>
</calcChain>
</file>

<file path=xl/sharedStrings.xml><?xml version="1.0" encoding="utf-8"?>
<sst xmlns="http://schemas.openxmlformats.org/spreadsheetml/2006/main" count="505" uniqueCount="198">
  <si>
    <t>Poz.</t>
  </si>
  <si>
    <t>Opis</t>
  </si>
  <si>
    <t xml:space="preserve">Cena jedn. brutto </t>
  </si>
  <si>
    <t>szt.</t>
  </si>
  <si>
    <t>Wymagania dodatkowe:</t>
  </si>
  <si>
    <t xml:space="preserve">Emulacyjny  wskaźnik  chemiczny paskowy do kontroli sterylizacji parą wodną
- z możliwością zastosowania w zakresie parametrów: 
1) 134°C – 7 min,   121°C – 20 min. 
- wskaźnik typu 6  wykonany zgodnie z normą PN-EN ISO   11140 
- integracja wszystkich krytycznych parametrów procesu (czas, temperatura, ciśnienie) powoduje jednoznaczne przebarwienie substancji testowej
- klasa testu, sposób przebarwienia i parametry umieszczone na teście
- przebarwienie jednoznaczne, łatwe do odczytu
- przebarwienie po procesie trwałe, umożliwiające  archiwizację
- technologia  oraz  wymiary testu umożliwiają jego przyklejenie do dokumentacji           
- nietoksyczny, bez metali ciężkich                                                                                              Szerokość wskaźnika nie większa niż 19mm </t>
  </si>
  <si>
    <t>Test  poprawnej pracy zgrzewarki, do kontroli jakości   zgrzewu:
- z możliwością zastosowania do zgrzewarek rotacyjnych  
- prawidłowy wynik po zyskaniu integracji krytycznych parametrów tj: nacisk, temperatura, czas 
- testy wykonane zgodnie z normą PN-EN ISO 11607/ PN EN 868 
- wynik jednoznaczny, łatwy do odczytu
- technologia  oraz  wymiary testu umożliwiają jego łatwą archiwizację           
- nietoksyczny                                                                                                                                Nie zawiera folii w obszarze testowym</t>
  </si>
  <si>
    <t>1. Jeżeli test wymaga zastosowania urządzenia mocującego/uchwytu oferent zobowiąże się do dostarczenia minimum 4 sztuk wymaganych urządzeń  w ramach zawartej umowy.</t>
  </si>
  <si>
    <t>zestaw</t>
  </si>
  <si>
    <t xml:space="preserve">Zintegrowany wskaźnik  chemiczny paskowy do kontroli wsadu w procesie sterylizacji parą wodną  walidowany z  przyrządem  testowym typu Compact PCD  (gke Steri-Rekord):
- z możliwością zastosowania w zakresie parametrów: 134°C – od  5 do 7 min,  121°C – od 15 do 20 min. 
- Wskaźniki  wykonane w technologii zgodnej  z normą PN-EN ISO   11140  
- w postaci samoprzylepnych pokrytych polimerem  pasków z symetrycznie rozłożoną substancją wskaźnikową,
- integracja wszystkich krytycznych parametrów procesu (czas, temperatura, ciśnienie) powoduje jednoznaczne przebarwienie substancji testowej
- typ i nazwa testu,  umieszczone na teście
- do każdego opakowania dołączona instrukcja w zakresie interpretacji uzyskanych wyników 
- przebarwienie jednoznaczne, łatwe do odczytu
- przebarwienie po procesie trwałe, umożliwiające  archiwizację    
- nietoksyczny  
- do opakowania z testami dołączone elementy zużywalne (zestaw uszczelnień)    do przyrządu PCD    </t>
  </si>
  <si>
    <t>Wskaźnik biologiczny ampułkowy do kontroli sterylizacji  tlenkiem etylenu walidowany z  przyrządem  testowym typu Compact PCD  
- z możliwością zastosowania w 100% tlenku etylenu
- wskaźniki wykonane zgodnie z normą  PN-EN ISO   11138
- zawiera spory Bacillus Atrophaeus
- temperatura inkubacji 37°C  
- integracja wszystkich krytycznych parametrów procesu (czas, temperatura, stężenie   EO) 
  powoduje nieodwracalne zabicie szczepu testowego
- czas inkubacji do  potwierdzenia odczytu 24/48 godz.
- na pojedynczej ampułce naklejka umożliwiająca opisanie daty, numeru cyklu
- na naklejce naniesiona substancja testowa odpowiadająca klasie IV wskaźnika chemicznego
- przebarwienie po procesie trwałe, umożliwiające  archiwizację
- technologia  oraz  wymiary testu umożliwiają jego przyklejenie do dokumentacji                   
- potwierdzenie (dokument)  zawartości  odpowiedniej ilości  populacji  szczepu testowego</t>
  </si>
  <si>
    <t>rolka</t>
  </si>
  <si>
    <t>Czyściki elastyczne,  podwójne  do  czyszczenia kanałów o wąskim przekroju. 
- O średnicy 3mm, długość 15 cm 
- Dwustronne:  bawełniano-nylonowe
- Pakowane do 100 szt</t>
  </si>
  <si>
    <t>Czyściki elastyczne  do czyszczenia kanałów o wąskim przekroju.
- O średnicy  9 mm, długości 30 cm
- Miękkie, wykonane z poliestru
- Pakowane po 50szt</t>
  </si>
  <si>
    <t>Filtry  jednorazowego użytku do  kontenerów do sterylizacji  AESKULAP  w kształcie koła o średnicy 19 mm i o  trwałości użytkowania ze sprawdzianem sterylizacji parą wodną.</t>
  </si>
  <si>
    <t>Warunki dodatkowe:</t>
  </si>
  <si>
    <t>Test do kontroli sterylizatora typu Bowie&amp;Dick klasa 2 wg PN-EN ISO 11140, kontrolujący penetrację pary oraz usuwanie powietrza, symulacja ładunku porowatego i rurowego. Test składa sie z dwuelementowej kapsuły - jedna część wykonana z tworzywa sztucznego klasy medycznej, druga z porowatego metalu - oraz z niezawierającego niebezpiecznych substancji toksycznych samoprzylepnego wskaźnika  dostosowanego do parametrów 134ºC/3,5 min.  Poświadczony aktualnym dokumentem  producenta brak zawartości niebezpiecznych substancji toksycznych. Każde opakowanie zawiera 400 wskaźników i przyrząd PCD.</t>
  </si>
  <si>
    <t xml:space="preserve">Emulacyjny  wskaźnik  chemiczny paskowy do kontroli sterylizacji parą wodną
- z możliwością zastosowania w zakresie parametrów: 
3) 134°C – 18 min
- wskaźnik typu 6  wykonany zgodnie z normą PN-EN ISO   11140 
- integracja wszystkich krytycznych parametrów procesu (czas, temperatura, ciśnienie) powoduje jednoznaczne przebarwienie substancji testowej
- klasa testu, sposób przebarwienia i parametry umieszczone na teście
- przebarwienie jednoznaczne, łatwe do odczytu
- przebarwienie po procesie trwałe, umożliwiające  archiwizację
- technologia  oraz  wymiary testu umożliwiają jego przyklejenie do dokumentacji           
- nietoksyczny, bez metali ciężkich                                                                                         Szerokość wskaźnika nie większa niż 22mm  </t>
  </si>
  <si>
    <t>Specjalistyczna, dwustronna szczotka do czyszczenia osprzętu ortopedycznego - dł. 20 cm - śr. 8 mm / okrąg 45 mm - włosie klasy medycznej-3 szt.</t>
  </si>
  <si>
    <t xml:space="preserve">Test skuteczności mycia mechanicznego  w myjni-dezynfektorze
- z możliwością zastosowania w: programie termicznym oraz programie termiczno-chemicznym myjni dezynfektora                   
- testy wykonane zgodnie z normą PN-EN ISO   15883:2006   
- z naniesioną z czterech stron substancją testową, odpowiadającą zanieczyszczeniom brudnych narzędzi chirurgicznych ( nie tylko krew)
- substancja testowa  na   plastikowym, przezroczystym  podłożu, naniesiona w sposób warstwowy oraz nierównomierny
- wielkość testu umożliwia wklejenie do dokumentacji w formie papierowej 
- odczyt jednoznaczny, łatwy do interpretacji          
- nietoksyczny  </t>
  </si>
  <si>
    <t>op.</t>
  </si>
  <si>
    <t>Biologiczny zestaw testowy  o szybkim odczycie do tlenku etylenu, symulujący narzędzie rurowe, zawierający wskaźnik biologiczny . Do każdego pojedynczego zestawu dołączony jeden wskaźnik stosowany jako kontrola pozytywna wskaźników. Wykrycie aktywności metabolicznej spor/wynik pozytywny po ok 60-120 min. inkubacji.  Wskaźnik biologiczny zapewnia ostateczny odczyt wyniku negatywnego po 4 godzinach inkubacji. Odczyt wskaźnika automatyczny w autoczytniku poprzez wskazanie koloru na wyświetlaczu. Nakrętka wskaźnika w kolorze zielonym. Na fiolce repozycjonowalna nierwąca się naklejka ze wskaźnikiem chemicznym i miejscem do opisu. Zgodność wskaźnika znajdującego się w zestawie z normą referencyjną potwierdzona certyfikatem niezależnej jednostki notyfikowanej. Kompatybilny z posiadanym przez szpital autoczytnikiem Attest Auto Reader tlenek etylenu/390G/</t>
  </si>
  <si>
    <t>kpl.</t>
  </si>
  <si>
    <t>Przyrząd testowy typu Compact PCD do  sterylizacji parowej (wsadu) dla złożonych narzędzi rurowych i  litych oraz pakietów porowatych:
wykonany w technologii umożliwiającej wykonanie kilku tysięcy cykli sterylizacyjnych
składający się z rurki i kapsuły ze stali kwasoodpornej w obudowie z tworzywa sztucznego.
wykonany zgodnie z normą PN-EN 867
w okresie umowy systematyczne dostarczanie zestawu uszczelnień przy zamawianiu testów
przyrząd do zastosowania w kontroli sterylizacji w autoklawach medycznych o pojemności 6-10 STE z frakcjonowaną próżnią wstępną</t>
  </si>
  <si>
    <t>Filtr jednorazowego użytku do kontenerów do sterylizacji w kształcie prostokąta 118mmx235mm ze sprawdzianem sterylizacji parą wodną.</t>
  </si>
  <si>
    <t>Jednorazowa plomba do kontenerów Aesculap/CHM/LINK wykonana z tworzywa sztucznego po założeniu tworzy trwały, zamknięty obwód uniemożliwiający nieautoryzowane otwarcie. Plomba posiada regulację na jedno zapięcie w kształcie haczyka jednostronnego w prostokątny pasek. Szerokość haczyka nie większa niż 3mm.</t>
  </si>
  <si>
    <t>Fiolkowy wskaźnik biologiczny  o szybkim odczycie do pary wodnej. Ostateczny odczyt wyniku negatywnego/zabicie bakterii po  24 minutach inkubacji. Wykrycie przez odczyt automatyczny fluorescencji  w autoczytniku. Wskaźnik posiada wewnętrzny system kruszenia ampułki nie wymagający użycia zewnętrznego "kruszera".  Na fiolce repozycjonowalna nierwąca się naklejka z miejscem do opisu oraz wskaźnik chemiczny. Kompatybilny z posiadanym przez szpital autoczytnikiem Attest Auto- reader 490</t>
  </si>
  <si>
    <t>Rękaw papierowo-foliowy  płaski do sterylizacji parą wodną,  EO, formaldehydem  wykonany w technologii  zgodnej z normą  PN-EN ISO 868, PN EN ISO 11607   o właściwościach:
- folia minimum 6-warstwowa nie licząc warstwy klejącej  –  będąca kompozytem  poliestru i  polipropylenu zgodny z PN-EN  868-5
- warstwa papierowa – papier o gramaturze minimum 60g/m
- na marginesie umieszczone wskaźniki   sterylizacji parą wodną oraz tlenkiem etylenu,formaldehydem
- wskaźniki   i napisy umieszczone na papierze pod folią poza obszarem pakowania.                                                                                                 Nadrukowane od strony papieru nr LOT,znak ikonograficzny kierunku otwierania oraz rozmiar.  Napis PN-EN (11607)-1,2,  PN-EN868-5, symbol graficzny wyrobu jednorazowego użytku(przekreślona dwójka),nazwa producenta, znak CE umieszczone na etykiecie centralnej.                      
- bezpyłowe otwieranie
- zgrzew fabryczny wielokrotny, szerokość min.6mm
- każda rolka zabezpieczona folią, termin ważności 5 lat                                                                                                           
- dokumenty potwierdzające zgodność z normą PN-EN  868, PN EN ISO 11607:   
-  karta danych technicznych wystawiona przez producenta wyrobu gotowego 
- dokument potwierdzający szczelność mikrobiologiczną   wystawiony przez producenta wyrobu gotowego,                                                                                     - termin ważności 5 lat                                                                                               Dopuszcza się zmiany szerokości  oferowanych rękawów do 5% ponad zamawianą  szerokość.</t>
  </si>
  <si>
    <t xml:space="preserve">Rękaw papierowo-foliowy  płaski do sterylizacji parą wodną,  EO, formaldehydem
wykonany w technologii  zgodnej z normą  PN-EN ISO 868, PN EN ISO 11607   o właściwościach:
- folia minimum 6-warstwowa nie licząc warstwy klejącej  –  będąca kompozytem  poliestru i  polipropylenu zgodny z PN-EN  868-5
- warstwa papierowa – papier o gramaturze minimum 70g/m
- na marginesie umieszczone wskaźniki   sterylizacji parą wodną oraz tlenkiem etylenu, formaldehydem
- wskaźniki   i napisy umieszczone na papierze pod folią poza obszarem pakowania, nadrukowane na papierze i widoczne od strony laminatu  znak kierunku otwierania, napis ISO 11607:1,2, EN 868-5, symbol graficzny wyrobu jednorazowego użytku(przekreślona dwójka),nazwa producenta ,znak CE umieszczony na etykiecie centralnej. Nadrukowane od strony papieru nr LOT ,znak ikonograficzny kierunku otwierania oraz rozmiar.
- bezpyłowe otwieranie
- zgrzew fabryczny wielokrotny, szerokość min.6mm
- każda rolka zabezpieczona folią, termin ważności 5 lat                                                                                                           
- dokumenty potwierdzające zgodność z normą PN-EN  868, PN EN ISO 11607:   
-  karta danych technicznych wystawiona przez producenta wyrobu gotowego 
- dokument potwierdzający szczelność mikrobiologiczną   wystawiony przez producenta wyrobu gotowego, termin ważności 5 lat  </t>
  </si>
  <si>
    <t>Czynnik sterylizujący, 59% nadtlenek wodoru, kompatybilny z posiadanym sterylizatorem firmy Steris. Możliwość przeprowadzenia 15-30 cykli z jednego pojemnika. Opakowanie - 3 szt.</t>
  </si>
  <si>
    <t>Fiolkowe wskaźniki biologiczne do sterylizacji nadtlenkiem wodoru, kompatybilne z posiadanym inkubatorem CELERITY, zapewniające zabicie bakterii i odczyt po procesie inkubacji do 20min. Posiadające dwuwarstwową samoprzylepną etykietę z numerem testu, miejscem na datę ważności oraz test chemiczny typu 1. System służący do aktywacji czynnika w fiolce nie wymagający użycia dodatkowego przyżądu. Bezpieczna fiolka wykonana z tworzywa sztucznego odporna na stłuczenia.  Opakowanie zawiera 25 wskaźników.</t>
  </si>
  <si>
    <t>Rękaw bezcelulozowy o szerokości  10 cm x70m</t>
  </si>
  <si>
    <t xml:space="preserve">Rękaw bezcelulozowy o szerokości 15cm   x 70m </t>
  </si>
  <si>
    <t>Rękaw bezcelulozowy o szerokości 20 cm    x70m</t>
  </si>
  <si>
    <t>Rękaw bezcelulozowy o szerokości 30 cm   x 70m</t>
  </si>
  <si>
    <t xml:space="preserve">Rękaw bezcelulozowy o szerokości 40 cm  x  70m  </t>
  </si>
  <si>
    <t>Zestaw symulacyjny kontroli wsadu - przyrząd testowy PCD, zgodny z poniższymi parametrami:
- zestaw posiada wbudowaną wężownicę o długości 1,5 m.
- kompatybilny z testami typu 5 i 6, testami biologicznymi  do kontroli procesu sterylizacji parą wodną.
- Przyrząd kontrolny wykonany ze stali nierdzewnej pokrytej specjalną powłoką silikonu w celu zachowania równej temperatury w całym zestawie kontrolnym oraz ochrony przed poparzeniem personelu. Przeznaczony na 1000 cykli</t>
  </si>
  <si>
    <t>Uchwyt wielkrotnego użytku, wykonany ze stali nierdzewnej, do utrzymania arkusza testowego wskaźnika kontroli mycia mechanicznego, umożliwiający kontrolę procesu mycia z czterech różnych kierunków. Uchwyt w postaci "klipsa", otwierany w celu łatwego umieszczania i wyciągania arkusza testowego.</t>
  </si>
  <si>
    <t>Przyrząd testowy typu Compact  PCD  do  wykonywania testu symulacyjnego Bowie - Dicka  w dużych sterylizatorach parowych  z załadunkiem wsadów narzędzi złożonych, rurowych    i litych oraz wsadów porowatych:
- wykonany w technologii umożliwiającej wykonanie kilku tysięcy cykli sterylizacyjnych
- składający się z rurki i kapsuły ze stali kwasoodpornej w obudowie z tworzywa sztucznego.
- wykonany zgodnie z normą PN-EN 867
- w okresie umowy systematyczne dostarczanie zestawu uszczelnień przy zamawianiu testów
- przyrząd do zastosowania w kontroli usuwania powierza i penetracji pary wodnej  autoklawach medycznych  o pojemności 6-10 STE z  frakcjonowaną próżnią wstępną przy  rutynowych  parametrach dla testu Bowie-Dick : 134°C – 3,5 min.</t>
  </si>
  <si>
    <t>Naboje gazowe  do sterylizatora gazowego 3M, zawierające 100 gram czystego EO, zgodne z instrukcją użytkowania sterylizatora i dopuszczone przez producenta sterylizatora na podstawie oświadczenia producenta sterylizatora. Przeznaczone do modelu 4xl i 5xl oraz 5GS</t>
  </si>
  <si>
    <t>Zintegrowany  wskaźnik  chemiczny paskowy do kontroli sterylizacji parą wodną
• z możliwością zastosowania w zakresie parametrów: 134°C –  7 min,  121°C – 20 min. 
• wskaźnik typu 5 wykonany  zgodnie z normą PN-EN ISO   11140-1 oraz EN 867-1 
• integracja wszystkich krytycznych parametrów procesu (czas, temperatura, ciśnienie) powoduje przesuwanie  substancji wskaźnikowej w polu testowym 
• oddzielne okienko do potwierdzenia odczytu wyniku
• typ  testu, sposób przebarwienia i parametry umieszczone na teście
• przebarwienie jednoznaczne, łatwe do interpretacji
• przebarwienie po procesie trwałe, umożliwiające  archiwizację
• technologia  oraz  wymiary testu umożliwiają jego przyklejenie do dokumentacji          
• nietoksyczny, bez metali ciężkich
Szerokość wskaźnika nie większa niż 22mm</t>
  </si>
  <si>
    <r>
      <t xml:space="preserve">Zintegrowany  wskaźnik  chemiczny paskowy do kontroli sterylizacji tlenkiem etylenu
• z możliwością zastosowania w zakresie parametrów: 100% tlenek etylenu, temp 37°C  oraz  55°C 
• wskaźnik typu 5 wykonany zgodnie z normą PN-EN ISO   11140-1 oraz EN 867-1. substancja wskaźnikowa umieszczona liniowo. Po procesie sterylizacji jeżeli spełniono 4 krytyczne parametry procesu kolor wskaźnika zmienia się jednoznacznie, w sposób  łatwy do interpretacji  
• typ  testu, sposób przebarwienia  umieszczone na teście
• przebarwienie po procesie trwałe, umożliwiające  archiwizację
• technologia  oraz  wymiary testu umożliwiają jego przyklejenie do dokumentacji           
• nietoksyczny, bez metali ciężkich     
Szerokość wskaźnika nie większa niż 22mm </t>
    </r>
    <r>
      <rPr>
        <sz val="10"/>
        <color rgb="FF0070C0"/>
        <rFont val="Times New Roman"/>
        <family val="1"/>
        <charset val="238"/>
      </rPr>
      <t/>
    </r>
  </si>
  <si>
    <t>Wskaźnik biologiczny ampułkowy do kontroli sterylizacji nadtlenkiem wodoru  wskaźniki wykonane zgodnie z normą  PN-EN ISO   11138
- zawiera spory Geobacillus Stearothermophilus  
- temperatura inkubacji 55°C  
- integracja wszystkich krytycznych parametrów procesu  powoduje nieodwracalne zabicie szczepu testowego
- czas inkubacji do  potwierdzenia odczytu 24 godz.
- na pojedynczej ampułce naklejka  z  naniesion substancja testowa odpowiadająca   wskaźnikowi  chemicznemu
- przebarwienie po procesie trwałe, umożliwiające  archiwizację
- technologia  oraz  wymiary testu umożliwiają jego przyklejenie do dokumentacji                   
- potwierdzenie (dokument)  zawartości  odpowiedniej ilości  populacji  szczepu testowego</t>
  </si>
  <si>
    <t>Etykiety obiegowe ze wskaźnikiem sterylizacji parą wodną do drukowania kodów kreskowych. Wymiary pojedynczej etykiety 58x35mm, przeznaczone do użytku w posiadanych drukarkach Gk420t firmy Zebra. Typu sandwich-dwukrotnie przylepne.. Dwudzielne-górna warstwa podzielona w poziomie na dwie równe częsci, z perforacją pomiędzy etykietami ułatwiającą oderwanie. Etykiety w rolkach zawierających 1000szt. każda. Średnica zewnetrzna rolki 90mm.</t>
  </si>
  <si>
    <t>Etykieta oznacznikowa poliestrowa. Wymiary pojedynczej etykiety 30x80mm, przeznaczone do użytku w posiadanych drukarkach Gk420t firmy Zebra. Białe, błyszczące, z klejem akrylowym. Przeznaczane do trwałego oznaczania pojemników transportowych używanych w CS. Odporne na scieranie, rozmazywanie oraz środowisko panujące w myjniach-dezynfektorach i sterylizatorach w czasie ich proacy. Dostarczane w rolkach zawierających 1000szt. każda. Średnica zewnętrzna rolki 90mm.</t>
  </si>
  <si>
    <t>Taśma barwiąca żywiczna do zadruku etykiet oznacznikowych. Przeznaczona do użytku w posiadanych drukarkach GK420t firmy Zebra. Dlugość taśmy 74m. Szerokość taśmy 110 mm. Średnica rolki 0,5 cala. Kolor czarny.</t>
  </si>
  <si>
    <t>Taśma barwiąca woskowa do zadruku etykiet obiegowych. Przeznaczona do użytku w posiadanych drukarkach GK420t firmy Zebra. Dlugość taśmy 74m. Szerokośc taśmy 110mm. Średnica rolki 0,5cala. Kolor Czarny.</t>
  </si>
  <si>
    <t>J.m.</t>
  </si>
  <si>
    <t>Ilość</t>
  </si>
  <si>
    <t>Wartość brutto</t>
  </si>
  <si>
    <t>Wartość pakietu:</t>
  </si>
  <si>
    <t>Stawka podatku VAT %</t>
  </si>
  <si>
    <t>Nazwa handlowa oferowanego produktu, producent, nr katalogowy</t>
  </si>
  <si>
    <t>Załącznik nr 2 do SWZ</t>
  </si>
  <si>
    <t>(Załącznik nr 1 do umowy)</t>
  </si>
  <si>
    <t xml:space="preserve">Niezawierający niebezpiecznych substancji toksycznych test zwalniania wsadu z samoprzylepnym wskaźnikiem  do kontroli skuteczności procesu sterylizacji parowej o parametrach ustalonych134ºC/7 min. i 121ºC/20 min.,                                                                                                 - wskaźnik w technologii klasy 6 w opakowaniach: 400 szt. + przyrząd PCD.                                                                                                               - Przyrząd w całości wykonany z tworzywa sztucznego klasy medycznej składający się z korpusu, rurki o długości 1,5 m i średnicy 2 mm oraz przeźroczystej nakrętki umożliwiającej sprawdzenie czy wskaźnik znajduje się w środku bez rozkręcania przyrządu.                                                                                      - Na wskaźniku wyraźnie nadrukowany kolor referencyjny przebarwienia. </t>
  </si>
  <si>
    <t>Oryginalny papier do drukarki sterylizatora gazowego Steri-Vac  5xl  (modele produkowane od 2000r-numer seryjny powyżej 720000) i Steri-Vac 8xl oraz 5GS i 8GS. Rolka 79mm x 30m.</t>
  </si>
  <si>
    <t xml:space="preserve">Czyściki  elastyczne  do czyszczenia kanałów o wąskim przekroju. W  zestawie z podajnikiem i obcinarką:                                                        
- Czyścik miękki - śr. 3 mm - zwój 10 m                                                                                                 - Czyścik bardzo szorstki - śr. 3 mm - zwój 10 m                                                                                  - Czyściki dwustronne - śr. 3 mm, dł. 15 cm - 100 szt.                                                                         - Czyściki miękkie - śr. 9 mm, dł. 30 cm   - 50 szt.                                                                                  - Czyściki miękkie - śr. 12 mm, dł. 30 cm  -  50 szt.                                                                                - Czyściki szorstkie - śr. 15 mm, dł. 30 cm -   20 szt.                                                                            - Czyścik bardzo szorstki - śr. 15 mm - zwój 5 m    </t>
  </si>
  <si>
    <t>Próbki materiałowe potwierdzające, że oferowane dostawy odpowiadają wymaganiom określonym przez Zamawiającego w odniesieniu do asortymentu wskazanego. Zamawiający wymaga złożenia próbek  po 5 sztuk z każdej pozycji.</t>
  </si>
  <si>
    <t>Pistolet  przeznaczony do mycia lub endoskopów i narzędzi rurowych narzędzi. Zasilany wodą lub sprężonym powietrzem.  W zestawie wymienne końówki.</t>
  </si>
  <si>
    <t>Pistolet  przeznaczony do mycia lub endoskopów i narzędzi rurowych narzędzi. Zasilany wodą lub sprężonym powietrzem.</t>
  </si>
  <si>
    <t xml:space="preserve">Zestaw uzupełniający czyścików elastycznych  do posiadanego dozownika:                                                                                                           - Czyścik miękki - śr. 3 mm - zwój 10 m                                                                                                  - Czyścik bardzo szorstki - śr. 3 mm - zwój 10 m                                                                                  - Czyściki dwustronne - śr. 3 mm, dł. 15 cm - 100 szt.                                                                        - Czyściki miękkie - śr. 9 mm, dł. 30 cm   - 50 szt.                                                                                 - Czyściki miękkie - śr. 12 mm, dł. 30 cm  -  50 szt.                                                                           - Czyściki szorstkie - śr. 15 mm, dł. 30 cm -   20 szt.                                                                             - Czyścik bardzo szorstki - śr. 15 mm - zwój 5 m </t>
  </si>
  <si>
    <t>Wskaźnik biologiczny ampułkowy do kontroli sterylizacji parą wodną  walidowany z  przyrządem  testowym typu Compact PCD  
- z możliwością zastosowania w zakresie parametrów: 134°C – od 5 do 7 min.   121°C – 15-20 min. 
- wskaźniki wykonane zgodnie z normą PN-EN ISO   11138
- zawiera spory Geobacillus Stearothermophilus  
- temperatura inkubacji 55°C  
- integracja wszystkich krytycznych parametrów procesu (czas, temperatura, ciśnienie) powoduje nieodwracalne zabicie szczepu testowego
- czas inkubacji do  potwierdzenia odczytu  maks. 24 godz.
- na pojedynczej ampułce naklejka umożliwiająca opisanie daty, numeru cyku
- na naklejce naniesiona substancja testowa odpowiadająca klasie IV wskaźnika chemicznego
- przebarwienie po procesie trwałe, umożliwiające  archiwizację
- technologia  oraz  wymiary testu umożliwiają jego przyklejenie do dokumentacji                   
- potwierdzenie (dokument)  zawartości  odpowiedniej ilości  populacji szczepu testowego zgodnie z obowiązująca normą</t>
  </si>
  <si>
    <t>Próbki materiałowe potwierdzające, że oferowane dostawy odpowiadają wymaganiom określonym przez Zamawiającego w odniesieniu do asortymentu wskazanego. Zamawiający wymaga złożenia próbek arkuszy włókniny w ilości 4 arkuszy z poz. 1.</t>
  </si>
  <si>
    <t xml:space="preserve">SMART-FOLD –  wstępnie uformowany system bariery sterylnej, dla ciężkich zestawów ( min. 10 kg) dodatkowo zabezpieczony  zintegrowaną potrójną warstwą na mechaniczne  przetarcia i rozcięcia. Wykonany z dwukolorowego polipropylenu z dodatkową technologią typu POWERGUARD o potwierdzonej niezależnymi badaniami skuteczności BFE na poziomie 99,9%. System bariery umożliwiający pakowanie przez jedną osobę dzięki rzepom stabilizującym.  Kompatybilne ze sterylizatorami parowymi , EO, typu STERRAD.
Rozmiar: 101x 119 cm </t>
  </si>
  <si>
    <t>Włóknina jako opakowanie miękkie do systemu bariery sterylnej  sekwencyjnie przekładana w opakowaniu jednostkowym arkuszami bialymi i niebieskimi wykonanymi ze 100% polipropylenu o strukturze  labiryntowej SMS oraz opatentowanej technologii powerguard (mikro pola elektryczne otaczające włókna Melblown)  lub równoważnej, wolnej od lateksu, celulozy oraz polietylenu, brak pylenia, o punkcie topnienia co najmniej 149°C lub więcej, materiał antystatyczny oraz nietoksyczny. Gramatura 45-49g/m². Wykonana w technologii  zgodnej z normą 11607. Do sterylizacji parą wodną, EO, plazmą.  Posiadajaca I klasę palności.System bariery sterylnej gdzie właściwości bariery mikrobiologicznej zostały sprawdzone i potwierdzone za pomocą Final Pack Method i metody badania skuteczności  filtracji bakteryjnej (wg normy 11607), a testy na utrzymanie integralności pakietu (MPI) przeprowadzone w celu wykazania mikrobiologicznych wlaściwości barierowych i  zachowania ich stabilności podczas dystrybucji, transportu i przechowywania. Arkusze włókniny 101x101cm.</t>
  </si>
  <si>
    <t>Papier krepowany, miękki do sterylizacji medycznej:
- wykonany w technologii zgodnej z normą PN-EN  868, PN EN ISO 11607:   
- gramatura min. 60g/m²  +/- 2g, 100% ; 100% naturalne włókna celulozy
- nietoksyczny, niepylący, antystatyczny
- zawartość chlorków, siarczków, wytrzymałość na rozciąganie i przepuklinie zgodna z  normą PN-EN  868, PN EN ISO 11607,Posiada certyfikat niezależnej jednostki notyfikującej .
- dokumenty potwierdzające zgodność z normą PN-EN  868, PN EN ISO 11607:   
-  karta danych technicznych wystawiona przez producenta wyrobu gotowego 
- dokument potwierdzający szczelność mikrobiologiczną   wystawiony przez producenta wyrobu gotowego
- na opakowaniu umieszczone oznakowanie z: serią i datą ważności,podany kolor, termin ważności 5 lat</t>
  </si>
  <si>
    <t>Rękaw Tyvek-folia przeznaczony do sterylizacji nadtlenkiem wodoru. Tyvek o gramaturze nie mniejszej niż 74g/m2, odporność na rozdarcie: nie mniej niż 195 N w obu kierunkach. Folia z materiału PE/ PET o grubości niewiększej niż 62 µm, zgrzewalna w temperaturze 120 - 150ºC, o gramaturze min.  65 g/m2. Wymagania ogólne: wszystkie napisy i testy poza strefą pakowania, wskaźnik procesu sterylizacji nadtlenkiem wodoru, substancja wskaźnikowa naniesiona jednolicie, bez przerw, szlaczków itp. na powierzchni ≥ 100 mm², jednoznaczna zmiana koloru wskaźnika procesu po sterylizacji plazmowej łatwa do interpretacji, jednoznacznie oznaczony kierunek otwarcia, ze względów techniczno-higienicznych rękaw nawinięty folią na zewnątrz. Znak CE oraz znak określający produkt jednokrotnego użytku tylko na opakowaniu zbiorczym, nie dopuszcza się tego oznakowania na rękawie. Rozmiar 10 cm x 70 m. Wymagane dokumenty: karta techniczna producenta potwierdzająca spełnienie parametrów, dokument potwierdzający brak cytotoksyczności w oparciu o laboratoryjne badania wg ISO 10993-5.</t>
  </si>
  <si>
    <t>Niezawierający niebezpiecznych substancji toksycznych, wieloparametrowy wskaźnik do kontroli sterylizacji parami nadtlenku wodoru VH2O2, również do sterylizacji plazmowej, do stosowania we wszystkich sterylizatorach na nadtlenek wodoru, odpowiadający typ 4 wg ISO 11140-1, substancja wskaźnikowa umieszczona punktowo, zmieniająca barwę po procesie sterylizacji z różowego na żółty. Miejsce z substancją wskaźnikową pokryte laminatem. Poświadczony aktualnym dokumentem  producenta brak zawartości niebezpiecznych substancji toksycznych. Rozmiar testu dopasowany do aktualnie używanej dokumentacji, 3 x 7 cm (+/- 10%). Wymagane dołaczenie deklaracji producenta potwierdzającej typ wskaźnika. W opakowaniach po 200 szt.</t>
  </si>
  <si>
    <t xml:space="preserve">Taśma papierowa samoprzylepna z indykatorem sterylizacji parą wodną
- taśma szerokości ok. 18 mm - 20 mm w rolce długość ok. 50 mb
- zawiera substancję wskaźnikową zmieniającą kolor po procesie sterylizacji
- sposób przebarwienia i parametry umieszczone na ulotce informacyjnej w języku polskim 
- przebarwienie jednoznaczne, łatwe do odczytu
- przebarwienie po procesie trwałe, utrzymujące się min. 1 rok
- substancja wskaźnikowa nietoksyczna         
- zawiera odpowiednio dużą (umożliwiającą trwałe przymocowanie do powierzchni suchych) nietoksyczną warstwę substancji klejącej
- warstwa kleju odpowiednio duża, umożliwiająca pewne zamknięcie pakietu, nie odklejająca się pod wpływem przekładania zaklejonych pakietów,  wilgoci (sterylizacja parą wodną) oraz  podciśnienia,  a także  w czasie  składowania po sterylizacji  </t>
  </si>
  <si>
    <t xml:space="preserve">Taśma papierowa samoprzylepna bez indykatora
- taśma szerokości ok. 18 mm - 20 mm, długość ok.50 mb
- bez substancji wskaźnikowej 
- z możliwością trwałego pisania długopisem lub markerem
- zawiera odpowiednio dużą (umożliwiającą trwałe przymocowanie do powierzchni suchych) nietoksyczną warstwę substancji klejącej
- warstwa kleju odpowiednio duża, umożliwiająca pewne zamknięcie pakietu, nie odklejająca się pod wpływem przekładania zaklejonych pakietów,  wilgoci (sterylizacja parą wodną) oraz  podciśnienia,  a także  w czasie  składowania po sterylizacji </t>
  </si>
  <si>
    <t>Przyrząd testowy procesu Helix-PCD do rutynowej kontroli procesów sterylizacji nadtlenkiem wodoru                                                            - składający się z tefolonej rurki ośrednicy 3 mm oraz długości 50 cm          - oraz kapsuły na wskaźnik chemiczny wykonanej ze stali kwasoodpornej</t>
  </si>
  <si>
    <t xml:space="preserve">Zintegrowany wskaźnik  chemiczny paskowy do kontroli wsadu w procesie sterylizacji tlenkiem etylenu  walidowany z  przyrządem  testowym typu  PCD  
- z możliwością zastosowania przy sterylizacji 100% tlenkiem etylenu
- wskaźniki  wykonane w technologii zgodnej  z normą PN-EN ISO   11140
- integracja wszystkich krytycznych parametrów procesu (czas, temperatura, stężenie tlenku etylenu) powoduje jednoznaczne przebarwienie substancji testowej
- typ i nazwa testu,  umieszczone na teście
- do każdego opakowania dołączona instrukcja w zakresie interpretacji uzyskanych wyników 
- przebarwienie jednoznaczne, łatwe do odczytu
- przebarwienie po procesie trwałe, umożliwiające  archiwizację
- technologia  oraz  wymiary testu umożliwiają jego przyklejenie do dokumentacji           
- nietoksyczny  
- do opakowania z testami dołączone elementy zużywalne (zestaw uszczelnień) do przyrządu PCD        </t>
  </si>
  <si>
    <t xml:space="preserve">Taśma bezcelulozowa do sterylizacji nadtlenkiem wodoru                                          -  taśma  szerokości ok.18mm-20mm, dlugośći ok.50mb                                                       -  z możliwością trwałego pisania   markerem
- zawiera odpowiednio dużą (umożliwiającą trwałe przymocowanie do powierzchni suchych) nietoksyczną warstwę substancji klejącej
- warstwa kleju odpowiednio duża, umożliwiająca pewne zamknięcie pakietu, nie odklejająca się pod wpływem przekładania zaklejonych pakietów, podciśnienia,  a także  w czasie  składowania po sterylizacji                      </t>
  </si>
  <si>
    <t>Taśma bezcelulozowaze wskaźnikiem sterylizacji  nadtlenkiem wodoru                                          -  taśma  zerokości ok.18mm-20mm, dlugośći ok.50mb                                                       
- zazawiera odpowiednio dużą (umożliwiającą trwałe przymocowanie do powierzchni suchych) nietoksyczną warstwę substancji klejącej
- warstwa kleju odpowiednio duża, umożliwiająca pewne zamknięcie pakietu, nie odklejająca się pod wpływem przekładania zaklejonych pakietów, podciśnienia,  a także  w czasie  składowania po sterylizacji</t>
  </si>
  <si>
    <r>
      <t>Inkubator do wskaźników biologicznych dwuzakresowy, o temperaturze dzialania 37</t>
    </r>
    <r>
      <rPr>
        <sz val="11"/>
        <rFont val="Calibri"/>
        <family val="2"/>
        <charset val="238"/>
      </rPr>
      <t>°C</t>
    </r>
    <r>
      <rPr>
        <sz val="11"/>
        <rFont val="Times New Roman"/>
        <family val="1"/>
        <charset val="238"/>
      </rPr>
      <t>/55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C, posiadający około14 miejsc na fiolki, lampkę sygnalizującą pracę, przełącznik zmiany temperatury oraz termometr. Kompatybilny ze wskaźnikami biologicznymi opisanymi w pozycji 5,7,11</t>
    </r>
  </si>
  <si>
    <t>Podajnik  do taśm samoklejących  papierowych wykonany ze stali, zapewnia wygodne pobieranie poprzez odcięcie jednocześnie dwóch taśm o określonej  przez użytkownika długości.  Specjalnie obciążona podstawa podajnika zapewnia stabilność  na  każdym  podłożu.  Możliwość  jednoczesnego załozenia dwóch  taśm o szerokości 18 do ok. 25 mm i długości ok. 50 mb.</t>
  </si>
  <si>
    <t>Szczotka wielorazowego użycia (odporna na sterylizację) do mycia narzędzi chirurgicznych, dwustronna, miękie nylonowe włosie. Długość włosia  5 i 10mm, długość szczotki 25-35mm, długość całkowita ok. 175 mmm - 2 szt.</t>
  </si>
  <si>
    <t>Szczotka wielorazowego użycia (odporna na sterylizację)do mycia narzędzi chirurgicznych, dwustronna, nylonowe włosie. Długość włosia  5 i 10mm, długość szczotki 25-35mm, długość całkowita ok. 175 mmm - 2 szt.</t>
  </si>
  <si>
    <t>Szczotka wieloraazowego użycia (odporna na sterylizację) do mycia narzędzi z rączką z tworzywa sztucznego - dł. 215mm - miękkie, syntetyczne włosie.</t>
  </si>
  <si>
    <t>Szczotka wieloraazowego użycia (odporna na sterylizację) do mycia narzędzi z rączką z tworzywa sztucznego - dł. 215mm - twarde,syntetyczne włosie - 2 szt.</t>
  </si>
  <si>
    <t>Szczotka wielokrotnego użytku do czyszczenia kanałów roboczych, wykonane ze skręconego drutu, średnica 2mm,dług.szczotki 60mm, długość całkowita 350mm - 5 szt.</t>
  </si>
  <si>
    <t>Szczotka wielokrotnego użytku do czyszczenia kanałów roboczych, wykonane ze skręconego drutu, średnica 3mm,dług.szczotki 100mm, długość całkowita 300mm - 5 szt.</t>
  </si>
  <si>
    <t>Szczotka wielokrotnego użytku do czyszczenia kanałów roboczych, wykonane ze skręconego drutu, średnica 4mm,dług.szczotki 100mm, długość całkowita 300mm - 5 szt.</t>
  </si>
  <si>
    <t>Szczotka wielokrotnego użytku do czyszczenia kanałów roboczych, wykonane ze skręconego drutu, średnica  7mm,dług.szczotki 80mm, długość całkowita 400mm - 5 szt.</t>
  </si>
  <si>
    <t>Szczotka wielokrotnego użytku do czyszczenia kanałów roboczych, wykonane ze skręconego drutu, średnica 10mm,dług.szczotki 100mm, długość całkowita 300mm - 5 szt.</t>
  </si>
  <si>
    <t>Szczotka wielokrotnego użytku do czyszczenia kanałów roboczych, wykonane ze skręconego drutu, średnica 5mm,dług.szczotki 50mm, długość całkowita 405mm - 5 szt.</t>
  </si>
  <si>
    <t>Szczotka wielorazowego użycia (odporna na sterylizację) do mycia narzędzi chirurgicznych, dwustronna, twarde, syntetyczne włosie. Długość włosia  10 i 10mm, długość szczotki 30 i 40 mm, długość całkowita ok. 175 mmm - 2 szt.</t>
  </si>
  <si>
    <t>Szczotka wieloraazowego użycia (odporna na sterylizację) do mycia narzędzi z rączką z tworzywa sztucznego - dł. 215mm - średnio twarde syntetyczne włosie - 2szt.</t>
  </si>
  <si>
    <t xml:space="preserve">szt. </t>
  </si>
  <si>
    <t>Przyrząd do kontroli skuteczności mycia kanałowego wyrobów medycznych o przekroju kaniulowym w myjniach dezynfektorach. Zbudowany w teflonowej rurki zakończonej z jednejstrony kapsułą na wskaźnik kontroli skuteczności mycia z drugiej strony  możliwość podłączenia do złącza luer-lock wózka MIC.</t>
  </si>
  <si>
    <t>Etykiety dwukrotnie przylepne ze wskaźnikiem sterylizacji parą wodną:
z miejscami informacyjnymi: 
- w rzędzie pierwszym – numer operatora (1-2 symbole w tym cyfry lub litery i znaki interpunkcyjne), numer sterylizatora (1-2 symbole w tym cyfry i znaki interpunkcyjne), numer cyklu (2-3 symbole w tym cyfry i znaki interpunkcyjne), kod pakietu (1-2 symbole w tym cyfry lub litery i znaki interpunkcyjne), 
- w rzędzie drugim – datę sterylizacji (8-11 symboli w tym cyfry i znaki interpunkcyjne)
- w rzędzie trzecim – datę ważności (8-11 symboli w tym cyfry i znaki interpunkcyjne). 
1 rolka = 750 szt                                                                                                - do każdego opakowania dolączona rolka tuszująca</t>
  </si>
  <si>
    <t>Wykonane z polipropylenu podkłady z warstwą absorpcyjną, zabezpieczające opakowania sterylizacyjne przed przedarciem. Gramatura: 60g, wyrzymałość na rozciąganie na sucho: w kierunku rozciągania: 3,2 kN/m, w kierunku poprzecznym: 2,1 kN/m.                         -Opakowanie:  600mmx600mmm, 100 szt.</t>
  </si>
  <si>
    <t>opak.</t>
  </si>
  <si>
    <t>Koszyki z drobnej siatki z pokrywą do zabezpieczania mikronarzędzi i drobnych elementów w trakcie procesów dekontaminacji.                                                                                                - gładkie wykonanie                                                                                   -bez zadzirów, elektropolerowane, zaokrąglone krawięzie,                        - wielkość oczka 1,6mm, srednica drutu 0,7mm,                                       - obracana pokrywa - zamknięcie typu twist-off,                                        - rozmiar 275x175x35 (mm)</t>
  </si>
  <si>
    <t>Gładki czyścik z włókniny do usuwania rdzy i innych zanieczyszczeń z powierzchni metalowych. Opakowanie 3 sztuki.</t>
  </si>
  <si>
    <t>Szorstki czyścik z włókniny do usuwania rdzy i innych zanieczyszczeń z powierzchi metalowych. Opakowanie 3 sztuki.</t>
  </si>
  <si>
    <t>Tabliczki oznacznikowe do umieszczania na nich etykiet obiegowych. Metalowe, z uchwytem do macowania do brzegu  tacy narzędziowej.</t>
  </si>
  <si>
    <t>10</t>
  </si>
  <si>
    <t>Nietoksyczne pisaki, do znakowania opakowań sterylizacyjnych, tusz wodoodporny, szybkoschnący, odporny na działanie ciepła i kwasów, oraz na sterylizację w S,EO,FO, Średnica  ok.1 mm, kolor czarny</t>
  </si>
  <si>
    <t>Jednorazowy, niezawierający niebezpiecznych substancji toksycznych,  pakiet kontrolny typu Bowie – Dick`a o parametrach 134º C – 3,5 min.                                   - kontrolujący penetrację i jakość pary,                                                                              - symulacja ładunku porowatego, arkusz wskaźnikowy nie mniejszy niż 12cmX12cm wykazujący obecność powietrza, gazów niekondensujących, zbyt dużą wilgotność, przegrzanie pary,                                                                                     - kontrastowy kolor przebarwienia - jednoznaczny odczyt.                                            - Pakiet zgodny z normą ISO11140-4. Wymagane dołączenie  dokumentu potwierdzającego zgodność z ISO 11140 wydanego przez niezależną organizację notyfikowaną w postaci certyfikatu, na którym znajduje się kod i nazwa producenta.                                                                                                                            - Na odwrocie arkusza testowego nadrukowane pola do wpisania informacji ewidencyjnych. Poświadczony dokumentem  producenta brak zawartości niebezpiecznych substancji toksycznych - dokument aktualny.</t>
  </si>
  <si>
    <t>30</t>
  </si>
  <si>
    <t>Rękaw papierowo-foliowy  z fałdą do sterylizacji parą wodną,  EO, formaldehydem  wykonany w technologii  zgodnej z normą  PN-EN ISO 868, PN EN ISO 11607   o właściwościach:
- folia minimum 6-warstwowa nie licząc warstwy klejącej  –  będąca kompozytem  poliestru i  polipropylenu zgodny z PN-EN  868-5
- warstwa papierowa – papier o gramaturze minimum 60g/m
- na marginesie umieszczone wskaźniki   sterylizacji parą wodną oraz tlenkiem etylenu,formaldehydem
- wskaźniki   i napisy umieszczone na papierze pod folią poza obszarem pakowania.                                                                                                 Nadrukowane od strony papieru nr LOT,znak ikonograficzny kierunku otwierania oraz rozmiar.  Napis PN-EN (11607)-1,2,  PN-EN868-5, symbol graficzny wyrobu jednorazowego użytku(przekreślona dwójka),nazwa producenta, znak CE umieszczone na etykiecie centralnej.                      
- bezpyłowe otwieranie
- zgrzew fabryczny wielokrotny, szerokość min.6mm
- każda rolka zabezpieczona folią, termin ważności 5 lat                                                                                                           
- dokumenty potwierdzające zgodność z normą PN-EN  868, PN EN ISO 11607   
-  karta danych technicznych wystawiona przez producenta wyrobu gotowego 
- dokument potwierdzający szczelność mikrobiologiczną   wystawiony przez producenta wyrobu gotowego,                                                                                     - termin ważności 5 lat                                                                                               Dopuszcza się zmiany szerokości  oferowanych rękawów do 5% ponad zamawianą  szerokość.</t>
  </si>
  <si>
    <r>
      <t>Rękaw włókninowo-foliowy płaski - opakowanie 100mb ze wskaźnikiem sterylizacji para wodna, EO, formaldehyd. Wykonany z przezroczystego laminatu foliowego poliestrowo-polipropylenowego, bez zabarwienia. Laminat 7-warstwowy łącznie z warstwą kleju, jest połączony z niebieską włokniną, 60g/m², za pomocą zgrzewu.W skaźniki sterylizacji nadrukowane na włókninie od strony folii w obszarze zgrzewu. Nadrukowane od strony włókniny: nr LOT, znak kierunku otwierania oraz rozmiar. Widoczne od strony laminatu znak ostrzegawczy"nie używać jeżeli pakiet jest uszkodzony , symbol graficzny wyrobu jednorazowego użytku, ikona kierunku otwierania. Pole zgrzewu minimum 6 mm.Zgodne z normami: PN EN 868-2:2017, PN-EN 868-5:2009</t>
    </r>
    <r>
      <rPr>
        <sz val="10"/>
        <rFont val="Times New Roman"/>
        <family val="1"/>
        <charset val="238"/>
      </rPr>
      <t>, PN-EN ISO 11607-1:2017, PN-EN ISO 11607-2:2017</t>
    </r>
  </si>
  <si>
    <r>
      <t xml:space="preserve">Włóknina polipropylenowa SMS w arkuszach do sterylizacji o gram. 40g/m2. Kolor niebieski. Zgodna z normą EN 868-2 i ISO 11607-1. Antyrefleksyjna, antystatyczna i nieszeleszcząca. Nie wykazuje działania cytotoksycznego. Bariera mikrobiologiczna zgodnie z DIN 58953-6. Grubość 300µm. Wytrzymałość na wypychanie na sucho i mokro min. 200 kPa; wytrzymałość na rozciąganie na sucho i mokro: wzdłuż 2,0kN/m, w poprzek 0,9kN/m. Odpowiednia do sterylizacji m.in. parą wodną, tlenkiem etylenu i plazmą. Termin ważności 5 lat.
</t>
    </r>
    <r>
      <rPr>
        <sz val="10"/>
        <rFont val="Times New Roman"/>
        <family val="1"/>
        <charset val="238"/>
      </rPr>
      <t xml:space="preserve">                                                                     </t>
    </r>
  </si>
  <si>
    <t xml:space="preserve">Wskaźnik  chemiczny paskowy ( test symulacyjny) Bowie-Dick  walidowany z przyrządem testowym typu Compact PCD  (gke Steri-Rekord):
- z możliwością zastosowania w zakresie parametrów: 134°C – 3,5 min.
- wskaźniki  wykonane w technologii zgodnej  z normą  PN-EN 867 oraz PN-EN ISO   11140
- w postaci samoprzylepnych pokrytych polimerem  pasków z symetrycznie rozłożoną substancją wskaźnikową,
- integracja wszystkich krytycznych parametrów procesu (czas, temperatura, ciśnienie) powoduje jednoznaczne przebarwienie substancji testowej
- pola z substancją wskaźnikową reagują na nierównomierne rozłożenie w komorze  pary wodnej,  (pozostałe kieszenie powietrzne) 
- nazwa  testu  umieszczona na teście
- do każdego opakowania dołączona instrukcja w zakresie interpretacji uzyskanych wyników 
- przebarwienie jednoznaczne, łatwe do odczytu
- przebarwienie po procesie trwałe, umożliwiające  archiwizację
- technologia  oraz  wymiary testu umożliwiają jego przyklejenie do dokumentacji           
- nietoksyczny    </t>
  </si>
  <si>
    <t>Przyrząd testowy typu Compact PCD do  prowadzenias kontroli biologicznej wsadu:
wykonany w technologii umożliwiającej wykonanie kilku tysięcy cykli sterylizacyjnych
składający się z rurki i kapsuły ze stali kwasoodpornej w obudowie z tworzywa sztucznego.
wykonany zgodnie z normą PN-EN 867
w okresie umowy systematyczne dostarczanie zestawu uszczelnień przy zamawianiu wskaźników biologicznych
przyrząd do zastosowania w kontroli sterylizacji w autoklawach medycznych o pojemności 6-10 STE z frakcjonowaną próżnią wstępną</t>
  </si>
  <si>
    <t>Etykiety dwukrotnie przylepne ze wskaźnikiem sterylizacji tlenkiem etylenu :
- z miejscami informacyjnymi: 
- w rzędzie pierwszym – numer operatora (1-2 symbole w tym cyfry lub litery i znaki interpunkcyjne), numer sterylizatora (1-2 symbole w tym cyfry i znaki interpunkcyjne), numer cyklu (2-3 symbole w tym cyfry i znaki interpunkcyjne), kod pakietu (1-2 symbole w tym cyfry lub litery i znaki interpunkcyjne), 
- w rzędzie drugim – datę sterylizacji (8-11 symboli w tym cyfry i znaki interpunkcyjne)
- w rzędzie trzecim – datę ważności (8-11 symboli w tym cyfry i znaki interpunkcyjne). 
- kompatybilne z posiadaną przez szpital metkownicą trzyrzędową alfanumeryczną Gke
z zapisem informacji wzdłuż przesuwu etykiet. 
- wraz z rolkami dostarczany wałek z tuszem do metkownicy
- wymagane oświadczenie producenta metkownicy Gke o kompatybilności z oferowanymi  etykietami                                            - 1 rolka=750 szt.                                                                                                                                                                                                                                            - do każdego opakowania dołączona rolka tuszująca</t>
  </si>
  <si>
    <t>Etykiety dwukrotnie przylepne ze wskaźnikiem sterylizacji nadtlenkiem wodoru:
- z miejscami informacyjnymi: 
- w rzędzie pierwszym – numer operatora (1-2 symbole w tym cyfry lub litery i znaki interpunkcyjne), numer sterylizatora (1-2 symbole w tym cyfry i znaki interpunkcyjne), numer cyklu (2-3 symbole w tym cyfry i znaki interpunkcyjne), kod pakietu (1-2 symbole w tym cyfry lub litery i znaki interpunkcyjne), 
- w rzędzie drugim – datę sterylizacji (8-11 symboli w tym cyfry i znaki interpunkcyjne)
- w rzędzie trzecim – datę ważności (8-11 symboli w tym cyfry i znaki interpunkcyjne). 
- kompatybilne z posiadaną przez szpital metkownicą trzyrzędową alfanumeryczną Gke
z zapisem informacji wzdłuż przesuwu etykiet. 
- wraz z rolkami dostarczany wałek z tuszem do metkownicy
- wymagane oświadczenie producenta metkownicy Gke o kompatybilności z oferowanymi  etykietami                                                                                                                                                 1 rolka = 750 szt.                                                                                                         - do każdego opakowania dołączona rolka tuszująca</t>
  </si>
  <si>
    <t>Koszyki z drobnej siatki z pokrywą do zabezpieczania mikronarzędzi i drobnych elementów w trakcie procesów dekontaminacji.                                                                                                - gładkie wykonanie                                                                                   -bez zadzirów, elektropolerowane, zaokrąglone krawięzie,                        - wielkość oczka 1,6mm, srednica drutu 0,7mm,                                       - obracana pokrywa - zamknięcie typu twist-off,                                        - rozmiar 235x155x40 (mm)</t>
  </si>
  <si>
    <t>Koszyki z drobnej siatki z pokrywą do zabezpieczania mikronarzędzi i drobnych elementów w trakcie procesów dekontaminacji.                                                                                                - gładkie wykonanie                                                                                   -bez zadzirów, elektropolerowane, zaokrąglone krawięzie,                        - wielkość oczka 1,6mm, srednica drutu 0,7mm,                                       -  pokrywa - zamknięcie na klips                    ,                                        - rozmiar 200x100x35 (mm)</t>
  </si>
  <si>
    <t>Czyściki elastyczne  do czyszczenia kanałów o wąskim przekroju.
- O średnicy  12 mm, długości 30 cm
- Miękkie, wykonane z poliestru
- Pakowane po 50szt</t>
  </si>
  <si>
    <t>Rękawice chroniące przed oparzeniami  przy załadunku sterylizatora parowego. Rękawice  wielorazowego użycia wykonane z silikonu, chorniące przed wysoką temperaturą do ???°C.  Mankiet przedłużony do łokcia. Możliwość dezynfekcji w myjni dezynfektorze oraz sterylizacji parowej.  Kpl. - 1 para</t>
  </si>
  <si>
    <t>Taśma identyfikacyjna do oznaczania wyrobów medycznych.                    -  odporna na procesy mycia i dezynfekcji termicznej oraz na sterylizację parową                                                                                            - taśma umieszczona w kamykanym, przezroczystym pudełku ułatwiającym identyfikację koloru bez otwierania                                       - rozmiar taśmy 6,5 mm x 7,6 m                                                                         - dostępna w kolorach: białm, niebieskim, zielonym, czerwonym, żółtym, fioletowym, pamarańczowym</t>
  </si>
  <si>
    <t>Szczotka wielokrotnego użytku do czyszczenia kanałów roboczych, wykonana z tworzywa sztucznego , średnica  3mm,dług.szczotki 20mm, długość całkowita 600mm - 5 szt.</t>
  </si>
  <si>
    <t>Szczotka wielokrotnego użytku do czyszczenia kanałów roboczych, wykonana z tworzywa sztucznego , średnica  5mm,dług.szczotki 50mm, długość całkowita 600mm - 5 szt.</t>
  </si>
  <si>
    <t>Szczotka wielokrotnego użytku do czyszczenia kanałów roboczych, wykonana z tworzywa sztucznego , średnica  7mm,dług.szczotki 50mm, długość całkowita 600mm - 5 szt.</t>
  </si>
  <si>
    <t>Szczotka wielokrotnego użytku do czyszczenia kanałów roboczych, wykonana z tworzywa sztucznego , średnica  10mm,dług.szczotki 50mm, długość całkowita 600mm - 5 szt.</t>
  </si>
  <si>
    <r>
      <t>Pokrywa kosza z siatki silikonowej, elastyczna, o sześciokątnej strukturze dla lepszego suszenia, odporna na temperasturę do 200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>C</t>
    </r>
  </si>
  <si>
    <t>Pokrywa kosza z siatki silikonowej,sztywna, z wewnętrzną ramą ze stali nierdzewnej,  o sześciokątnej strukturze dla lepszego suszenia, odporna na temperasturę do 200°C</t>
  </si>
  <si>
    <t>Wskaźnik kontroli mycia mechanicznego kanałowych wyrobów medycznych kompatybilny z przyrządem opisanym w pozycji 4. Odczyt jednoznaczny  do interpretacji. Wykonany w technologii  umożliwiającej dokumentowanie wyników.</t>
  </si>
  <si>
    <t xml:space="preserve">Zintegrowany wskaźnik  chemiczny paskowy do kontroli sterylizacji  tlenkiem etylenu
- z możliwością zastosowania w zakresie parametrów: 100% tlenek etylenu, temp 36°C  oraz  55°C
- wskaźnik  typu 5  wykonany zgodnie z normą PN-EN ISO   11140  
- klasa testu i sposób przebarwienia  umieszczone na teście                                          -  informacja o parametrach testu znjduje się na każdym opakowaniu                                                    
- przebarwienie jednoznaczne, w postaci kółka,   łatwe do odczytu
- przebarwienie po procesie trwałe, umożliwiające  archiwizację
- technologia  oraz  wymiary testu umożliwiają jego przyklejenie do dokumentacji           
- nietoksyczny, bez metali ciężkich                                                                                         Szerokość wskaźnika nie większa niż 22mm </t>
  </si>
  <si>
    <t>Nietoksyczne pisaki, do znakowania opakowań sterylizacyjnych, tusz wodoodporny, szybkoschnący, odporny na działanie ciepła i kwasów, oraz na sterylizację w S,EO,FO, szerokość kreski  0,60 mm, kolor czarny</t>
  </si>
  <si>
    <t>Wieloparametrowy wskaźnik  chemiczny paskowy do kontroli sterylizacji parą wodną
• z możliwością zastosowania w zakresie parametrów: 134°C  -7 min, 121°C – 20 min. 
• wskaźnik  typu 4 wykonany zgodnie z normą  PN-EN ISO   11140-1
• typ  testu, sposób przebarwienia,  parametry  umieszczone na teście
• przebarwienie jednoznaczne, łatwe do odczytu
• przebarwienie po procesie trwałe umożliwiające  archiwizację
• nietoksyczny,  bez metali ciężkich      
Szerokość wskaźnika nie większa niż 22mm</t>
  </si>
  <si>
    <t>Wskaźnik biologiczny zgodny z normą EN ISO 11138 do kontroli procesów sterylizacji w parze wodnej w postaci fiolki z umieszczonymi sporami bakteryjnymi G. Stearothermophilus o populacji minimum 105 wraz z pożywką oraz zintegrowanym wskaźnikiem chemicznym pokrytym polimerem typu 5 zgodnie z normą EN ISO 11140-1 walidowanym z umieszczonymi sporami bakteryjnymi. Możliwość natychmiastowego zwolnienia wsadu na podstawie odczytu wskaźnika chemicznego, czas inkubacji dla wskaźnika biologicznego 24 godziny w temperaturze 570C. Opakowanie 100 szt. 
Walidowany z typem przyrządu testowego procesu z rurką i kapsułą ze stali kwasoodpornej w obudowie z tworzywa sztucznego otwartej z jednej strony na całej średnicy przyrządu, budowa przyrządu zgodna z normą EN 285 oraz EN 867-5. Wolna przestrzeń w kapsule przyrządu po umieszczeniu wskaźnika nie przekraczająca 6% (+/-1%) całkowitej objętości kapsuły zgodnie z normą EN 867-5. Umożliwiający kontrolę sterylizatora na przeciek powietrza do komory sterylizatora, obecność gazów nie ulegających skraplaniu, penetrację pary we wsadach porowatych, litych oraz z narzędziami rurowymi.</t>
  </si>
  <si>
    <t xml:space="preserve">Szczotka wielorazowego użytku z syntetycznym wlosiem, dwustronna. Odporna na sterylizację parową. Długość 155mm, dł. Włosia 12-15 mm. </t>
  </si>
  <si>
    <t xml:space="preserve">Wieloparametrowy wskaźnik  chemiczny paskowy do kontroli sterylizacji  tlenkiem etylenu
• z możliwością zastosowania w zakresie parametrów: 100% tlenek etylenu, temp 37°C oraz  55°C 
• wskaźnik   typu 4  wykonany zgodnie z normą PN-EN ISO   11140-1 
• typ  testu, sposób przebarwienia i parametry umieszczone na teście
• przebarwienie jednoznaczne, łatwe do odczytu
• przebarwienie po procesie trwałe umożliwiające  archiwizację
• nietoksyczny, bez metali ciężkich  
Szerokość wskaźnika nie większa niż 22mm                      </t>
  </si>
  <si>
    <t>Pakiet Nr 1 - Wskaźniki chemiczne - kontrola pakietu</t>
  </si>
  <si>
    <t>Próbki materiałowe potwierdzające, że oferowane dostawy odpowiadają wymaganiom określonym przez Zamawiającego w odniesieniu do asortymentu wskazanego. Zamawiający wymaga złożenia próbek  wskaźników chemicznych -   5 sztuk z każdej pozycji.</t>
  </si>
  <si>
    <t>Pakiet Nr 12 - Jednorazowe opakowania do sterylizacji</t>
  </si>
  <si>
    <t>Pakiet Nr 11 - Włóknina</t>
  </si>
  <si>
    <t>Pakiet Nr 10 - Olej do konserwacji wyrobów medycznych</t>
  </si>
  <si>
    <t xml:space="preserve">Pakiet nr 9 –  Akcesoria pomocnicze </t>
  </si>
  <si>
    <t>Pakiet 8 - Filtry i plomby do pojemników sterylizacyjnych</t>
  </si>
  <si>
    <t>Pakiet Nr 7 - Taśma papierowa</t>
  </si>
  <si>
    <t>Pakiet Nr 6 - Kontrola wsadu i dokumentowanie</t>
  </si>
  <si>
    <t>Pakiet Nr 5 - Wskaźniki biologiczne szybkiego odczytu</t>
  </si>
  <si>
    <t>Pakiet Nr 4 - Testy kontroli mycia i dezynfekcji</t>
  </si>
  <si>
    <t>Pakiet Nr 3 - Naboje EO</t>
  </si>
  <si>
    <t xml:space="preserve">Pakiet Nr 2 - Wskaźniki  emulacyjne </t>
  </si>
  <si>
    <t>Pakier 13 - Maty  chłonne</t>
  </si>
  <si>
    <t>Pakiet Nr 14 - Akcesoria do sterylizacji nadtlenkiem wodoru</t>
  </si>
  <si>
    <t>Pakiet 15 - Materiały eksploatacyjne do systemu komputerowego MEDOK</t>
  </si>
  <si>
    <t>Próbki materiałowe potwierdzające, że oferowane dostawy odpowiadają wymaganiom określonym przez Zamawiającego w odniesieniu do asortymentu wskazanego. Zamawiający wymaga złożenia próbek testów poz. 3 - 2 sztuki, poz.1,2,6,7 po 5 szt.</t>
  </si>
  <si>
    <t xml:space="preserve">Wskaźnik  chemiczny paskowy do kontroli dezynfekcji termicznej                   w myjni-dezynfektorze
- z możliwością zastosowania w zakresie parametrów: 90°C – 5 min,                     
- Zakres tolerancji na czas i temperaturę odpowiadający typowi 6 wg EN ISO 11140-1 tj. 6% dla czasu i 1°C dla temperatury
- integracja krytycznych parametrów procesu (czas, temperatura ) powoduje jednoznaczną zmianę  substancji wskaźnikowej w polu testowym 
- przebarwienie po procesie trwałe, umożliwiające  archiwizację
- technologia  oraz  wymiary testu umożliwiają jego przyklejenie do dokumentacji   w formie papierowej        
- nietoksyczny </t>
  </si>
  <si>
    <t>Gotowe do użycia testy do wykrywania pozostałości zanieczyszczeń białkowych, gdzie w jednoelementowym przyrządzie do pobrania próby znajduje się wymazówka i substancja testowa. Nie dopuszcza się testów gdzie substancja testowa jest umieszczana w oddzielnej fiolce. W przypadku obecności białek, substancja testowa zmienia kolor już w 5 sekund z jasnożółtej na niebieską. Intensywność przebarwienia wzrasta wraz ze stopniem zanieczyszczenia.   Test nie wymaga inkubacji, wykrywa pozostałości białkowe na poziomie 1µg.</t>
  </si>
  <si>
    <r>
      <t>Wskaźnik chemiczny paskowy do rutynowej kontroli wsadu w nadtlenku wodoru kompatybilny z przyrządem opisanym w pozycji 7</t>
    </r>
    <r>
      <rPr>
        <sz val="12"/>
        <rFont val="Times New Roman"/>
        <family val="1"/>
        <charset val="238"/>
      </rPr>
      <t xml:space="preserve">       -</t>
    </r>
    <r>
      <rPr>
        <sz val="11"/>
        <rFont val="Times New Roman"/>
        <family val="1"/>
        <charset val="238"/>
      </rPr>
      <t xml:space="preserve">   integracja wszystkich krytycznych prametrów procesu sterylizacji powoduje jednoznaczene przebarwienie substancji testowej                         - do każdego opakowania dołączona instrukcja w zakresie interpretacji uzyskanych wyników                                                                                  - technologia,wymiary testuoraz trwałóśc przebarwienia umożliwiające archiwizowanie                                                                                          - nietoksyczny                                                                                      - do opakowania z testami dołączone elementy zużwalne (zestaw uszczelnień)                    </t>
    </r>
  </si>
  <si>
    <t xml:space="preserve"> </t>
  </si>
  <si>
    <t>Załącznik nr 1 do SWZ</t>
  </si>
  <si>
    <t>(Załącznik nr ….. do umowy)</t>
  </si>
  <si>
    <t>(Załącznik nr ………. do umowy)</t>
  </si>
  <si>
    <t>(Załącznik nr …….. do umowy)</t>
  </si>
  <si>
    <t xml:space="preserve">Rękaw włókninowo-foliowy płaski szer. 420mmx100m       </t>
  </si>
  <si>
    <t xml:space="preserve">Rękaw włókninowo-foliowy płaski szer. 360mmx100m       </t>
  </si>
  <si>
    <t xml:space="preserve">Włoknina SMS rozmiar: 1000 x 1000 mm,( opakowanie  150szt.)                                           </t>
  </si>
  <si>
    <r>
      <t xml:space="preserve">Papier krepowany, miękki do sterylizacji medycznej:
- wykonany w technologii zgodnej z normą PN-EN  868, PN EN ISO 11607:   
- gramatura min. 60g/m²  +/- 2g, 100% ; 100% naturalne włókna celulozy
- nietoksyczny, niepylący, antystatyczny
-zawartość chlorków, siarczków, wytrzymałość na rozciąganie i przepuklinie zgodna z  normą PN-EN  868, PN EN ISO 11607,Posiada certyfikat niezależnej jednostki notyfikującej .
- dokumenty potwierdzające zgodność z normą PN-EN  868, PN EN ISO 11607  
-  karta danych technicznych wystawiona przez producenta wyrobu gotowego 
- dokument potwierdzający szczelność mikrobiologiczną   wystawiony przez producenta wyrobu gotowego
- na opakowaniu umieszczone oznakowanie z: serią i datą ważności,podany kolor, termin ważności 5 lat                                                                                           - </t>
    </r>
    <r>
      <rPr>
        <b/>
        <sz val="10"/>
        <rFont val="Times New Roman"/>
        <family val="1"/>
        <charset val="238"/>
      </rPr>
      <t>arkusze papieru  białe o wymiarach</t>
    </r>
    <r>
      <rPr>
        <sz val="10"/>
        <rFont val="Times New Roman"/>
        <family val="1"/>
        <charset val="238"/>
      </rPr>
      <t xml:space="preserve"> 1000 x 1000 mm (opakowanie 250 szt.)</t>
    </r>
  </si>
  <si>
    <r>
      <t xml:space="preserve">arkusze papieru </t>
    </r>
    <r>
      <rPr>
        <b/>
        <sz val="10"/>
        <rFont val="Times New Roman"/>
        <family val="1"/>
        <charset val="238"/>
      </rPr>
      <t>naprzemiennie pakowane (biały/zielony)</t>
    </r>
    <r>
      <rPr>
        <sz val="10"/>
        <rFont val="Times New Roman"/>
        <family val="1"/>
        <charset val="238"/>
      </rPr>
      <t xml:space="preserve"> o wymiarach 1200x1200mm (opakowanie 100 szt.)       </t>
    </r>
  </si>
  <si>
    <r>
      <t xml:space="preserve">arkusze papieru </t>
    </r>
    <r>
      <rPr>
        <b/>
        <sz val="10"/>
        <rFont val="Times New Roman"/>
        <family val="1"/>
        <charset val="238"/>
      </rPr>
      <t xml:space="preserve">naprzemiennie pakowane (biały/zielony) </t>
    </r>
    <r>
      <rPr>
        <sz val="10"/>
        <rFont val="Times New Roman"/>
        <family val="1"/>
        <charset val="238"/>
      </rPr>
      <t xml:space="preserve">o wymiarach 1000x1000mm (opakowanie 250 szt.)       </t>
    </r>
  </si>
  <si>
    <t xml:space="preserve">Rękwa papierowo-foliowy płaski 350 mm x 200 mm   </t>
  </si>
  <si>
    <t xml:space="preserve">Rękaw papierowo-foliowy płaski 300 mm x 200mb      </t>
  </si>
  <si>
    <t xml:space="preserve">Torebki posterylizacyjne foliowe szerokość  ok. 600 mm x 760mm    </t>
  </si>
  <si>
    <t xml:space="preserve">Torebki posterylizacyjne foliowe szerokość  ok.   400 mm x 760mm    </t>
  </si>
  <si>
    <t xml:space="preserve">Rękaw papierowo-foliowy szerokość  ok. 50 mm x 200mb     </t>
  </si>
  <si>
    <t xml:space="preserve">Rękaw papierowo-foliowy szerokość  ok. 100 mm x 200mb   </t>
  </si>
  <si>
    <t xml:space="preserve">Rękaw papierowo-foliowy szerokość  ok. 120 mm x 200mb  </t>
  </si>
  <si>
    <t xml:space="preserve">Rękaw papierowo-foliowy szerokość  ok. 150 mm x 200mb   </t>
  </si>
  <si>
    <t xml:space="preserve">Rękaw papierowo-foliowy szerokość  ok. 200 mm x 200mb    </t>
  </si>
  <si>
    <t xml:space="preserve">Rękaw papierowo-foliowy szerokość  ok. 250 mm x 200mb    </t>
  </si>
  <si>
    <t xml:space="preserve">Rękaw papierowo-foliowy szerokość  ok. 300 mm x 200mb   </t>
  </si>
  <si>
    <t xml:space="preserve">Rękaw papierowo-foliowy szerokość  ok. 420 mm x 200mb    </t>
  </si>
  <si>
    <t xml:space="preserve">Rękaw papierowo-foliowy szerokość  ok. 100 mm x 40mm x 100mb   </t>
  </si>
  <si>
    <t xml:space="preserve">Rękaw papierowo-foliowy szerokość  ok. 150 mm x 50mm x 100mb    </t>
  </si>
  <si>
    <t xml:space="preserve">Rękaw papierowo-foliowy szerokość  ok. 200 mm x 50mm x 100mb    </t>
  </si>
  <si>
    <t xml:space="preserve">Rękaw papierowo-foliowy szerokość  ok. 250 mm x 60mm x 100mb    </t>
  </si>
  <si>
    <t xml:space="preserve">Rękaw papierowo-foliowy szerokość  ok. 300 mm x 60mm x 100mb   </t>
  </si>
  <si>
    <t xml:space="preserve">Rękaw papierowo-foliowy szerokość  ok. 420 mm x 90mm x 100mb     </t>
  </si>
  <si>
    <t>Preparat  -  biały, olej parafinowy do smarowania i konserwacji narzędzi chirurgicznych, sprzętu laparoskopowego oraz  głowic do systemów napędów elektrycznych  przed procesem sterylizacji, zarejestrowane jako wyrób medyczny, w zbiorniku ciśnieniowym, zaopatrzony w cienki, długi aplikator  umożliwiający dotarcie do miejsc   trudnodostępnych. Posiada dokument potwierdzający, że oferowany produkt posiada dopuszczenie do konserwacji chirurgicznych systemów napędów elektrycznych. Należy dołączyć dokument potwierdzający kompatybilność produktu  z medycznymi systemami napędowymi min. producentów Aesculap, Synthes, Stryker.</t>
  </si>
  <si>
    <t>Preparat  -  biały, olej parafinowy do smarowania i konserwacji narzędzi chirurgicznych, sprzętu laparoskopowego  oraz innych elementów ruchomych wymagających smarowania  przed procesem sterylizacji, zarejestrowane jako wyrób medyczny, w zbiorniku kropelkowym, zaopatrzonym w aplikator.</t>
  </si>
  <si>
    <t>Preparat  -  biały, olej parafinowy do smarowania i konserwacji narzędzi chirurgicznych, sprzętu laparoskopowego  oraz innych elementów ruchomych wymagających smarowania  przed procesem sterylizacji, zarejestrowane jako wyrób medyczny, w zbiorniku ciśnieniowym, zaopatrzony w cienki, długi aplikator  umożliwiający dotarcie do miejsc   trudnodostępnych.</t>
  </si>
  <si>
    <t xml:space="preserve">Tabliczki identyfikacyjne wykonane z tworzywa sztucznego, w tym polipropylanu i włókna szklanego, posiadające w 3 rogach otwór umożliwiający  zamocowanie tabliczki przy pomocy oczka lub opaski zaciskowej, możliwość stosowania w myjni-dezynfektorze oraz w sterylizatorach, z możliwością trwałego nanoszenia liter markerem wodoodpornym, bezolejowym.                                                               - wymiary  około 9 x 4 cm,  
- przeznaczone do długotrwałego użytkowania                                                                               - tabliczki odporne na temp. do 138C, </t>
  </si>
  <si>
    <t>Formularz asortymentowo cenowy</t>
  </si>
  <si>
    <t>(Załącznik nr ... do umowy)</t>
  </si>
  <si>
    <t>Metkownica kompatybilna z oferowanymi etykietami:  trzyrzędowa alfanumeryczna (literowo-cyfrowa) do naklejania etykiet  dwustronnie przylepnych z możliwością umieszczania w 3 rzędach wszystkich istotnych danych procesu sterylizacji ( 11 znaków w 1 rzędzie): 
-  1 rząd dane procesu:  inicjały obsługi, kod  sterylizatora, kod cyklu, kod zawartości pakietu 
-  2 rząd: data sterylizacji
-  3 rząd data ważności pakietu</t>
  </si>
  <si>
    <t xml:space="preserve">2. Etykiety kompatybilne z posiadanymi  przez szpital metkownicami  trzyrzędowymi  alfanumerycznymi  Gke Steri-Rekord   z zapisem informacji wzdłuż przesuwu etykiet.       </t>
  </si>
  <si>
    <t>(Załącznik nr …... do umowy)</t>
  </si>
  <si>
    <t>(Załącznik nr …. do umowy)</t>
  </si>
  <si>
    <t>(Załącznik nr ……. do umowy)</t>
  </si>
  <si>
    <r>
      <t xml:space="preserve"> Torebki posterylizacyjne wykonane z przezroczystego bezbarwnego polietylenu. W górnej części torebki ,poza obszarem załadunku wyrobu,na przedłużeniu jednego boku opakowania znajduje się pasek lepny zabezpieczony różową taśmą z tworzywa sztucznego. Pasek lepny  służy do zamknięcia torebki przez sklejenie dwóch warstw folii. Grubość folii 0,05mm-PN ISO 4592.</t>
    </r>
    <r>
      <rPr>
        <sz val="10"/>
        <rFont val="Times New Roman"/>
        <family val="1"/>
        <charset val="238"/>
      </rPr>
      <t xml:space="preserve"> Data ważności 5 lat od daty produkcji</t>
    </r>
  </si>
  <si>
    <t>Szczoteczki do czyszczenia z poz. 1,8-19 odporne na dezynfekcję w temperaturze 90°C , 5minut.</t>
  </si>
  <si>
    <t>Wykonawca zobowiązany jest podać nr certyfikatu i okres ważności, w przypadku deklaracji datę wystawienia oraz nazwę wystawcy (firma, siedziba) w przypadku gdy dla danego produktu  nie ma zastosowania ustawa o wyrobach medycznych z dnia 7 kwietnia 2022r. (Dz. U. z 2022 r., poz. 974)- stosowne oświadczenie.</t>
  </si>
  <si>
    <t>2. Próbki materiałowe potwierdzające, że oferowane dostawy odpowiadają wymaganiom określonym przez Zamawiającego w odniesieniu do asortymentu wskazanego. Zamawiający wymaga złożenia próbek testów do mycia i dezynfekcji po 2 sztuki z pozycji 1,2,5,6.</t>
  </si>
  <si>
    <t>Próbki materiałowe potwierdzające, że oferowane dostawy odpowiadają wymaganiom określonym przez Zamawiającego w odniesieniu do asortymentu wskazanego. Zamawiający wymaga złożenia próbek testów 1 szt. poz.1 oraz 1 zestaw z poz.2.</t>
  </si>
  <si>
    <t>1. Próbki materiałowe potwierdzające, że oferowane dostawy odpowiadają wymaganiom określonym przez Zamawiającego w odniesieniu do asortymentu wskazanego. Zamawiający wymaga złożenia próbek testów po 2 sztuki z  pozycji 1,3,8,9 :  po 1 szt. z pozycji 5,10,12 oraz po 1 szt. z poz.15,16</t>
  </si>
  <si>
    <t>Próbki materiałowe potwierdzające, że oferowane dostawy odpowiadają wymaganiom określonym przez Zamawiającego w odniesieniu do asortymentu wskazanego. Zamawiający wymaga złożenia próbek taśm po 1 rolce z pozycji 1,2,4</t>
  </si>
  <si>
    <t>Próbki materiałowe potwierdzające, że oferowane dostawy odpowiadają wymaganiom określonym przez Zamawiającego w odniesieniu do asortymentu wskazanego. Zamawiający wymaga złożenia próbek  po 1 sztuce z pozycji 1,3.</t>
  </si>
  <si>
    <t>Próbki materiałowe potwierdzające, że oferowane dostawy odpowiadają wymaganiom określonym przez Zamawiającego w odniesieniu do asortymentu wskazanego. Zamawiający wymaga złożenia próbek: 4 dowolne rozmiary rękawa (o długości 1mb) z pozycji 1,2,4,8 oraz po 4 arkusze każdego rozmiaru z pozycji 5,6,7</t>
  </si>
  <si>
    <t>Próbki materiałowe potwierdzające, że oferowane dostawy odpowiadają wymaganiom określonym przez Zamawiającego w odniesieniu do asortymentu wskazanego. Zamawiający wymaga złożenia próbek w ilości 2 szt.</t>
  </si>
  <si>
    <t>Próbki materiałowe potwierdzające, że oferowane dostawy odpowiadają wymaganiom określonym przez Zamawiającego w odniesieniu do asortymentu wskazanego. Zamawiający wymaga złożenia próbek w ilości 20 szt. poj. Etykiet z pozycji 1,2.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</si>
</sst>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zł&quot;;\-#,##0.00\ &quot;zł&quot;"/>
    <numFmt numFmtId="8" formatCode="#,##0.00\ &quot;zł&quot;;[Red]\-#,##0.00\ &quot;zł&quot;"/>
    <numFmt numFmtId="164" formatCode="#,##0.00&quot; zł &quot;;\-#,##0.00&quot; zł &quot;;&quot; -&quot;#&quot; zł &quot;;@\ "/>
    <numFmt numFmtId="165" formatCode="#,##0.00,&quot;zł&quot;;\-#,##0.00,&quot;zł&quot;"/>
    <numFmt numFmtId="166" formatCode="#,##0.00\ &quot;zł&quot;;[Red]#,##0.00\ &quot;zł&quot;"/>
    <numFmt numFmtId="167" formatCode="#,##0.00\ &quot;zł&quot;"/>
    <numFmt numFmtId="168" formatCode="#,##0;[Red]#,##0"/>
  </numFmts>
  <fonts count="17" x14ac:knownFonts="1"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family val="2"/>
      <charset val="238"/>
    </font>
    <font>
      <sz val="10"/>
      <color rgb="FF0070C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8000"/>
      <name val="Times New Roman"/>
      <family val="1"/>
      <charset val="238"/>
    </font>
    <font>
      <sz val="11"/>
      <color theme="0" tint="-4.9989318521683403E-2"/>
      <name val="Times New Roman"/>
      <family val="1"/>
      <charset val="238"/>
    </font>
    <font>
      <sz val="11"/>
      <color rgb="FF333333"/>
      <name val="Times New Roman"/>
      <family val="1"/>
      <charset val="238"/>
    </font>
    <font>
      <sz val="11"/>
      <name val="Calibri"/>
      <family val="2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Border="0" applyProtection="0"/>
    <xf numFmtId="0" fontId="1" fillId="0" borderId="0"/>
  </cellStyleXfs>
  <cellXfs count="100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9" fontId="5" fillId="0" borderId="1" xfId="0" applyNumberFormat="1" applyFont="1" applyBorder="1" applyAlignment="1">
      <alignment horizontal="center" vertical="center"/>
    </xf>
    <xf numFmtId="12" fontId="5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6" fillId="0" borderId="1" xfId="0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166" fontId="5" fillId="0" borderId="1" xfId="1" applyNumberFormat="1" applyFont="1" applyBorder="1" applyAlignment="1" applyProtection="1">
      <alignment horizontal="center" vertical="center"/>
    </xf>
    <xf numFmtId="0" fontId="6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2" fontId="5" fillId="0" borderId="0" xfId="0" applyNumberFormat="1" applyFont="1"/>
    <xf numFmtId="4" fontId="5" fillId="0" borderId="0" xfId="0" applyNumberFormat="1" applyFont="1"/>
    <xf numFmtId="7" fontId="5" fillId="0" borderId="1" xfId="1" applyNumberFormat="1" applyFont="1" applyBorder="1" applyAlignment="1" applyProtection="1">
      <alignment horizontal="center" vertical="center"/>
    </xf>
    <xf numFmtId="0" fontId="7" fillId="0" borderId="0" xfId="0" applyFont="1"/>
    <xf numFmtId="0" fontId="5" fillId="0" borderId="1" xfId="0" applyFont="1" applyBorder="1" applyAlignment="1">
      <alignment horizontal="center" wrapText="1"/>
    </xf>
    <xf numFmtId="0" fontId="5" fillId="0" borderId="1" xfId="2" applyFont="1" applyBorder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64" fontId="5" fillId="0" borderId="1" xfId="1" applyFont="1" applyBorder="1" applyAlignment="1" applyProtection="1">
      <alignment horizontal="center" vertical="center"/>
    </xf>
    <xf numFmtId="0" fontId="6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5" fontId="5" fillId="0" borderId="1" xfId="1" applyNumberFormat="1" applyFont="1" applyBorder="1" applyAlignment="1" applyProtection="1">
      <alignment horizontal="right" vertical="center"/>
    </xf>
    <xf numFmtId="9" fontId="5" fillId="0" borderId="1" xfId="1" applyNumberFormat="1" applyFont="1" applyBorder="1" applyAlignment="1" applyProtection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8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3" fontId="6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7" fontId="5" fillId="0" borderId="0" xfId="1" applyNumberFormat="1" applyFont="1" applyBorder="1" applyAlignment="1" applyProtection="1">
      <alignment horizontal="center" vertical="center"/>
    </xf>
    <xf numFmtId="12" fontId="5" fillId="0" borderId="0" xfId="1" applyNumberFormat="1" applyFont="1" applyBorder="1" applyAlignment="1" applyProtection="1">
      <alignment horizontal="center" vertical="center" wrapText="1"/>
    </xf>
    <xf numFmtId="0" fontId="8" fillId="0" borderId="0" xfId="0" applyFont="1"/>
    <xf numFmtId="0" fontId="5" fillId="0" borderId="5" xfId="0" applyFont="1" applyBorder="1" applyAlignment="1">
      <alignment horizontal="center" vertical="center"/>
    </xf>
    <xf numFmtId="7" fontId="5" fillId="0" borderId="1" xfId="1" applyNumberFormat="1" applyFont="1" applyBorder="1" applyAlignment="1" applyProtection="1">
      <alignment horizontal="right" vertical="center"/>
    </xf>
    <xf numFmtId="167" fontId="5" fillId="0" borderId="1" xfId="1" applyNumberFormat="1" applyFont="1" applyBorder="1" applyAlignment="1" applyProtection="1">
      <alignment horizontal="right" vertical="center"/>
    </xf>
    <xf numFmtId="0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67" fontId="5" fillId="0" borderId="1" xfId="1" applyNumberFormat="1" applyFont="1" applyBorder="1" applyAlignment="1" applyProtection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Normalny" xfId="0" builtinId="0"/>
    <cellStyle name="Tekst objaśnienia" xfId="2" builtinId="53" customBuiltin="1"/>
    <cellStyle name="Walutowy" xfId="1" builtinId="4"/>
  </cellStyles>
  <dxfs count="0"/>
  <tableStyles count="0" defaultTableStyle="TableStyleMedium9" defaultPivotStyle="PivotStyleLight16"/>
  <colors>
    <indexedColors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31F20"/>
      <rgbColor rgb="FF993300"/>
      <rgbColor rgb="FF993366"/>
      <rgbColor rgb="FF333399"/>
      <rgbColor rgb="FF333333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I16"/>
  <sheetViews>
    <sheetView topLeftCell="A13" zoomScaleNormal="100" workbookViewId="0">
      <selection activeCell="I5" sqref="I5"/>
    </sheetView>
  </sheetViews>
  <sheetFormatPr defaultColWidth="9.140625" defaultRowHeight="15" x14ac:dyDescent="0.2"/>
  <cols>
    <col min="1" max="1" width="4.7109375" style="10" customWidth="1"/>
    <col min="2" max="2" width="20.7109375" style="10" customWidth="1"/>
    <col min="3" max="3" width="60.7109375" style="10" customWidth="1"/>
    <col min="4" max="4" width="6.7109375" style="10" customWidth="1"/>
    <col min="5" max="5" width="8.7109375" style="10" customWidth="1"/>
    <col min="6" max="6" width="9.7109375" style="10" customWidth="1"/>
    <col min="7" max="8" width="15.7109375" style="10" customWidth="1"/>
    <col min="9" max="9" width="33.7109375" style="10" customWidth="1"/>
    <col min="10" max="16384" width="9.140625" style="10"/>
  </cols>
  <sheetData>
    <row r="1" spans="1:9" ht="15.6" customHeight="1" x14ac:dyDescent="0.2">
      <c r="B1" s="9" t="s">
        <v>147</v>
      </c>
      <c r="C1" s="82" t="s">
        <v>180</v>
      </c>
      <c r="D1" s="21"/>
      <c r="E1" s="21"/>
      <c r="H1" s="85" t="s">
        <v>148</v>
      </c>
      <c r="I1" s="85"/>
    </row>
    <row r="2" spans="1:9" ht="15.6" customHeight="1" x14ac:dyDescent="0.2">
      <c r="B2" s="9"/>
      <c r="C2" s="21"/>
      <c r="D2" s="21"/>
      <c r="E2" s="21"/>
      <c r="H2" s="86" t="s">
        <v>150</v>
      </c>
      <c r="I2" s="86"/>
    </row>
    <row r="3" spans="1:9" ht="15.6" customHeight="1" x14ac:dyDescent="0.2">
      <c r="B3" s="9" t="s">
        <v>127</v>
      </c>
      <c r="C3" s="21"/>
      <c r="D3" s="21"/>
      <c r="E3" s="21"/>
    </row>
    <row r="4" spans="1:9" x14ac:dyDescent="0.2">
      <c r="B4" s="22"/>
      <c r="C4" s="22"/>
      <c r="D4" s="22"/>
      <c r="E4" s="22"/>
      <c r="F4" s="22"/>
    </row>
    <row r="5" spans="1:9" ht="156.75" x14ac:dyDescent="0.2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9" s="12" customFormat="1" ht="165" x14ac:dyDescent="0.2">
      <c r="A6" s="2">
        <v>1</v>
      </c>
      <c r="B6" s="2"/>
      <c r="C6" s="7" t="s">
        <v>123</v>
      </c>
      <c r="D6" s="2" t="s">
        <v>3</v>
      </c>
      <c r="E6" s="28">
        <v>60000</v>
      </c>
      <c r="F6" s="19"/>
      <c r="G6" s="20"/>
      <c r="H6" s="20">
        <f>G6*E6</f>
        <v>0</v>
      </c>
      <c r="I6" s="2"/>
    </row>
    <row r="7" spans="1:9" s="12" customFormat="1" ht="165" x14ac:dyDescent="0.2">
      <c r="A7" s="2">
        <v>2</v>
      </c>
      <c r="B7" s="2"/>
      <c r="C7" s="7" t="s">
        <v>126</v>
      </c>
      <c r="D7" s="2" t="s">
        <v>3</v>
      </c>
      <c r="E7" s="28">
        <v>10000</v>
      </c>
      <c r="F7" s="19"/>
      <c r="G7" s="20"/>
      <c r="H7" s="20">
        <f t="shared" ref="H7:H10" si="0">G7*E7</f>
        <v>0</v>
      </c>
      <c r="I7" s="2"/>
    </row>
    <row r="8" spans="1:9" s="12" customFormat="1" ht="255" x14ac:dyDescent="0.2">
      <c r="A8" s="2">
        <v>3</v>
      </c>
      <c r="B8" s="2"/>
      <c r="C8" s="7" t="s">
        <v>40</v>
      </c>
      <c r="D8" s="2" t="s">
        <v>3</v>
      </c>
      <c r="E8" s="28">
        <v>80000</v>
      </c>
      <c r="F8" s="19"/>
      <c r="G8" s="20"/>
      <c r="H8" s="20">
        <f t="shared" si="0"/>
        <v>0</v>
      </c>
      <c r="I8" s="2"/>
    </row>
    <row r="9" spans="1:9" s="12" customFormat="1" ht="225" x14ac:dyDescent="0.2">
      <c r="A9" s="2">
        <v>4</v>
      </c>
      <c r="B9" s="2"/>
      <c r="C9" s="7" t="s">
        <v>41</v>
      </c>
      <c r="D9" s="2" t="s">
        <v>3</v>
      </c>
      <c r="E9" s="28">
        <v>600</v>
      </c>
      <c r="F9" s="19"/>
      <c r="G9" s="20"/>
      <c r="H9" s="20">
        <f t="shared" si="0"/>
        <v>0</v>
      </c>
      <c r="I9" s="2"/>
    </row>
    <row r="10" spans="1:9" s="12" customFormat="1" ht="135" x14ac:dyDescent="0.2">
      <c r="A10" s="2">
        <v>5</v>
      </c>
      <c r="B10" s="2"/>
      <c r="C10" s="7" t="s">
        <v>36</v>
      </c>
      <c r="D10" s="2" t="s">
        <v>3</v>
      </c>
      <c r="E10" s="28">
        <v>8</v>
      </c>
      <c r="F10" s="19"/>
      <c r="G10" s="20"/>
      <c r="H10" s="20">
        <f t="shared" si="0"/>
        <v>0</v>
      </c>
      <c r="I10" s="2"/>
    </row>
    <row r="11" spans="1:9" s="11" customFormat="1" ht="14.25" x14ac:dyDescent="0.2">
      <c r="A11" s="87" t="s">
        <v>50</v>
      </c>
      <c r="B11" s="88"/>
      <c r="C11" s="88"/>
      <c r="D11" s="88"/>
      <c r="E11" s="88"/>
      <c r="F11" s="88"/>
      <c r="G11" s="89"/>
      <c r="H11" s="8">
        <f>SUM(H6:H10)</f>
        <v>0</v>
      </c>
      <c r="I11" s="62"/>
    </row>
    <row r="12" spans="1:9" x14ac:dyDescent="0.2">
      <c r="C12" s="11"/>
      <c r="H12" s="23"/>
    </row>
    <row r="13" spans="1:9" x14ac:dyDescent="0.2">
      <c r="A13" s="90" t="s">
        <v>4</v>
      </c>
      <c r="B13" s="90"/>
      <c r="C13" s="90"/>
      <c r="D13" s="90"/>
      <c r="E13" s="90"/>
      <c r="F13" s="90"/>
      <c r="G13" s="90"/>
      <c r="H13" s="90"/>
      <c r="I13" s="90"/>
    </row>
    <row r="14" spans="1:9" ht="33.75" customHeight="1" x14ac:dyDescent="0.2">
      <c r="A14" s="91" t="s">
        <v>128</v>
      </c>
      <c r="B14" s="91"/>
      <c r="C14" s="91"/>
      <c r="D14" s="91"/>
      <c r="E14" s="91"/>
      <c r="F14" s="91"/>
      <c r="G14" s="91"/>
      <c r="H14" s="91"/>
      <c r="I14" s="91"/>
    </row>
    <row r="15" spans="1:9" ht="14.25" customHeight="1" x14ac:dyDescent="0.2">
      <c r="B15" s="24"/>
    </row>
    <row r="16" spans="1:9" ht="17.25" customHeight="1" x14ac:dyDescent="0.2">
      <c r="B16" s="11"/>
      <c r="C16" s="16"/>
      <c r="G16" s="12"/>
      <c r="H16" s="12"/>
      <c r="I16" s="12"/>
    </row>
  </sheetData>
  <mergeCells count="5">
    <mergeCell ref="H1:I1"/>
    <mergeCell ref="H2:I2"/>
    <mergeCell ref="A11:G11"/>
    <mergeCell ref="A13:I13"/>
    <mergeCell ref="A14:I1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pageSetUpPr fitToPage="1"/>
  </sheetPr>
  <dimension ref="A1:AMJ14"/>
  <sheetViews>
    <sheetView showWhiteSpace="0" topLeftCell="A7" zoomScaleNormal="100" workbookViewId="0">
      <selection activeCell="B12" sqref="B12:I12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59.28515625" style="41" bestFit="1" customWidth="1"/>
    <col min="10" max="1025" width="8.5703125" style="41"/>
    <col min="1026" max="16384" width="9.140625" style="41"/>
  </cols>
  <sheetData>
    <row r="1" spans="1:1024" ht="18.75" x14ac:dyDescent="0.25">
      <c r="B1" s="9"/>
      <c r="C1" s="83" t="s">
        <v>180</v>
      </c>
      <c r="D1" s="10"/>
      <c r="E1" s="10"/>
      <c r="F1" s="10"/>
      <c r="G1" s="10"/>
      <c r="H1" s="85" t="s">
        <v>53</v>
      </c>
      <c r="I1" s="85"/>
    </row>
    <row r="2" spans="1:1024" x14ac:dyDescent="0.25">
      <c r="B2" s="10"/>
      <c r="C2" s="10"/>
      <c r="D2" s="10"/>
      <c r="E2" s="10"/>
      <c r="F2" s="10"/>
      <c r="G2" s="10"/>
      <c r="H2" s="86" t="s">
        <v>184</v>
      </c>
      <c r="I2" s="86"/>
    </row>
    <row r="3" spans="1:1024" x14ac:dyDescent="0.25">
      <c r="B3" s="42" t="s">
        <v>131</v>
      </c>
      <c r="C3" s="42"/>
    </row>
    <row r="4" spans="1:1024" x14ac:dyDescent="0.25">
      <c r="B4" s="42"/>
    </row>
    <row r="5" spans="1:1024" s="29" customFormat="1" ht="85.5" customHeight="1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  <c r="AMJ5" s="41"/>
    </row>
    <row r="6" spans="1:1024" s="30" customFormat="1" ht="165" x14ac:dyDescent="0.25">
      <c r="A6" s="3">
        <v>1</v>
      </c>
      <c r="B6" s="2"/>
      <c r="C6" s="58" t="s">
        <v>176</v>
      </c>
      <c r="D6" s="2" t="s">
        <v>3</v>
      </c>
      <c r="E6" s="15">
        <v>48</v>
      </c>
      <c r="F6" s="5"/>
      <c r="G6" s="72"/>
      <c r="H6" s="72">
        <f>G6*E6</f>
        <v>0</v>
      </c>
      <c r="I6" s="60"/>
      <c r="AMJ6" s="41"/>
    </row>
    <row r="7" spans="1:1024" s="30" customFormat="1" ht="75" x14ac:dyDescent="0.25">
      <c r="A7" s="3">
        <v>2</v>
      </c>
      <c r="B7" s="2"/>
      <c r="C7" s="58" t="s">
        <v>177</v>
      </c>
      <c r="D7" s="2" t="s">
        <v>3</v>
      </c>
      <c r="E7" s="15">
        <v>20</v>
      </c>
      <c r="F7" s="5"/>
      <c r="G7" s="72"/>
      <c r="H7" s="72">
        <f t="shared" ref="H7:H8" si="0">G7*E7</f>
        <v>0</v>
      </c>
      <c r="I7" s="60"/>
      <c r="AMJ7" s="41"/>
    </row>
    <row r="8" spans="1:1024" s="30" customFormat="1" ht="90" x14ac:dyDescent="0.25">
      <c r="A8" s="3">
        <v>3</v>
      </c>
      <c r="B8" s="2"/>
      <c r="C8" s="58" t="s">
        <v>178</v>
      </c>
      <c r="D8" s="2" t="s">
        <v>3</v>
      </c>
      <c r="E8" s="15">
        <v>60</v>
      </c>
      <c r="F8" s="5"/>
      <c r="G8" s="72"/>
      <c r="H8" s="72">
        <f t="shared" si="0"/>
        <v>0</v>
      </c>
      <c r="I8" s="60"/>
      <c r="AMJ8" s="41"/>
    </row>
    <row r="9" spans="1:1024" s="42" customFormat="1" ht="17.850000000000001" customHeight="1" x14ac:dyDescent="0.25">
      <c r="A9" s="87" t="s">
        <v>50</v>
      </c>
      <c r="B9" s="88"/>
      <c r="C9" s="88"/>
      <c r="D9" s="88"/>
      <c r="E9" s="88"/>
      <c r="F9" s="88"/>
      <c r="G9" s="89"/>
      <c r="H9" s="8">
        <f>SUM(H6:H8)</f>
        <v>0</v>
      </c>
      <c r="I9" s="62"/>
      <c r="AMJ9" s="41"/>
    </row>
    <row r="11" spans="1:1024" x14ac:dyDescent="0.25">
      <c r="B11" s="42" t="s">
        <v>4</v>
      </c>
    </row>
    <row r="12" spans="1:1024" ht="42" customHeight="1" x14ac:dyDescent="0.25">
      <c r="B12" s="95" t="s">
        <v>194</v>
      </c>
      <c r="C12" s="95"/>
      <c r="D12" s="95"/>
      <c r="E12" s="95"/>
      <c r="F12" s="95"/>
      <c r="G12" s="95"/>
      <c r="H12" s="95"/>
      <c r="I12" s="95"/>
    </row>
    <row r="13" spans="1:1024" ht="25.5" customHeight="1" x14ac:dyDescent="0.25">
      <c r="G13" s="43"/>
      <c r="H13" s="43"/>
      <c r="I13" s="43"/>
    </row>
    <row r="14" spans="1:1024" ht="22.5" customHeight="1" x14ac:dyDescent="0.25">
      <c r="C14" s="47"/>
    </row>
  </sheetData>
  <mergeCells count="4">
    <mergeCell ref="A9:G9"/>
    <mergeCell ref="H1:I1"/>
    <mergeCell ref="H2:I2"/>
    <mergeCell ref="B12:I12"/>
  </mergeCells>
  <pageMargins left="0.25" right="0.25" top="0.75" bottom="0.75" header="0.3" footer="0.3"/>
  <pageSetup paperSize="9" scale="7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>
    <pageSetUpPr fitToPage="1"/>
  </sheetPr>
  <dimension ref="A1:I19"/>
  <sheetViews>
    <sheetView showWhiteSpace="0" topLeftCell="A7" zoomScaleNormal="100" workbookViewId="0">
      <selection activeCell="I5" sqref="I5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59.28515625" style="41" bestFit="1" customWidth="1"/>
    <col min="10" max="1025" width="8.5703125" style="41"/>
    <col min="1026" max="16384" width="9.140625" style="41"/>
  </cols>
  <sheetData>
    <row r="1" spans="1:9" ht="18.75" x14ac:dyDescent="0.25">
      <c r="B1" s="9"/>
      <c r="C1" s="83" t="s">
        <v>180</v>
      </c>
      <c r="D1" s="10"/>
      <c r="E1" s="10"/>
      <c r="F1" s="10"/>
      <c r="G1" s="10"/>
      <c r="H1" s="85" t="s">
        <v>53</v>
      </c>
      <c r="I1" s="85"/>
    </row>
    <row r="2" spans="1:9" x14ac:dyDescent="0.25">
      <c r="B2" s="10"/>
      <c r="C2" s="10"/>
      <c r="D2" s="10"/>
      <c r="E2" s="10"/>
      <c r="F2" s="10"/>
      <c r="G2" s="10"/>
      <c r="H2" s="86" t="s">
        <v>150</v>
      </c>
      <c r="I2" s="86"/>
    </row>
    <row r="3" spans="1:9" x14ac:dyDescent="0.25">
      <c r="B3" s="42" t="s">
        <v>130</v>
      </c>
      <c r="C3" s="42"/>
    </row>
    <row r="4" spans="1:9" x14ac:dyDescent="0.25">
      <c r="B4" s="42"/>
    </row>
    <row r="5" spans="1:9" ht="85.5" customHeight="1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9" ht="255" x14ac:dyDescent="0.25">
      <c r="A6" s="3">
        <v>1</v>
      </c>
      <c r="B6" s="2"/>
      <c r="C6" s="58" t="s">
        <v>65</v>
      </c>
      <c r="D6" s="2" t="s">
        <v>3</v>
      </c>
      <c r="E6" s="28">
        <v>26000</v>
      </c>
      <c r="F6" s="5"/>
      <c r="G6" s="72"/>
      <c r="H6" s="73">
        <f>G6*E6</f>
        <v>0</v>
      </c>
      <c r="I6" s="60"/>
    </row>
    <row r="7" spans="1:9" ht="141" customHeight="1" x14ac:dyDescent="0.25">
      <c r="A7" s="3">
        <v>2</v>
      </c>
      <c r="B7" s="2"/>
      <c r="C7" s="58" t="s">
        <v>64</v>
      </c>
      <c r="D7" s="2" t="s">
        <v>3</v>
      </c>
      <c r="E7" s="28">
        <v>50</v>
      </c>
      <c r="F7" s="5"/>
      <c r="G7" s="72"/>
      <c r="H7" s="73">
        <f>G7*E7</f>
        <v>0</v>
      </c>
      <c r="I7" s="60"/>
    </row>
    <row r="8" spans="1:9" x14ac:dyDescent="0.25">
      <c r="A8" s="87" t="s">
        <v>50</v>
      </c>
      <c r="B8" s="88"/>
      <c r="C8" s="88"/>
      <c r="D8" s="88"/>
      <c r="E8" s="88"/>
      <c r="F8" s="88"/>
      <c r="G8" s="89"/>
      <c r="H8" s="75">
        <f>SUM(H6:H7)</f>
        <v>0</v>
      </c>
      <c r="I8" s="62"/>
    </row>
    <row r="10" spans="1:9" x14ac:dyDescent="0.25">
      <c r="A10" s="90" t="s">
        <v>15</v>
      </c>
      <c r="B10" s="90"/>
      <c r="C10" s="90"/>
      <c r="D10" s="90"/>
      <c r="E10" s="90"/>
      <c r="F10" s="90"/>
      <c r="G10" s="90"/>
      <c r="H10" s="90"/>
      <c r="I10" s="90"/>
    </row>
    <row r="11" spans="1:9" ht="32.25" customHeight="1" x14ac:dyDescent="0.25">
      <c r="A11" s="91" t="s">
        <v>63</v>
      </c>
      <c r="B11" s="91"/>
      <c r="C11" s="91"/>
      <c r="D11" s="91"/>
      <c r="E11" s="91"/>
      <c r="F11" s="91"/>
      <c r="G11" s="91"/>
      <c r="H11" s="91"/>
      <c r="I11" s="91"/>
    </row>
    <row r="14" spans="1:9" ht="23.85" customHeight="1" x14ac:dyDescent="0.25">
      <c r="G14" s="43"/>
      <c r="H14" s="43"/>
      <c r="I14" s="43"/>
    </row>
    <row r="19" spans="2:2" x14ac:dyDescent="0.25">
      <c r="B19" s="47"/>
    </row>
  </sheetData>
  <mergeCells count="5">
    <mergeCell ref="A8:G8"/>
    <mergeCell ref="H1:I1"/>
    <mergeCell ref="H2:I2"/>
    <mergeCell ref="A10:I10"/>
    <mergeCell ref="A11:I11"/>
  </mergeCells>
  <pageMargins left="0.25" right="0.25" top="0.75" bottom="0.75" header="0.3" footer="0.3"/>
  <pageSetup paperSize="9"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>
    <tabColor theme="0"/>
    <pageSetUpPr fitToPage="1"/>
  </sheetPr>
  <dimension ref="A1:I46"/>
  <sheetViews>
    <sheetView showWhiteSpace="0" topLeftCell="A31" zoomScaleNormal="100" workbookViewId="0">
      <selection activeCell="A40" sqref="A40:I40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59.28515625" style="41" bestFit="1" customWidth="1"/>
    <col min="10" max="1025" width="8.5703125" style="41"/>
    <col min="1026" max="16384" width="9.140625" style="41"/>
  </cols>
  <sheetData>
    <row r="1" spans="1:9" ht="18.75" x14ac:dyDescent="0.25">
      <c r="B1" s="9"/>
      <c r="C1" s="83" t="s">
        <v>180</v>
      </c>
      <c r="D1" s="10"/>
      <c r="E1" s="10"/>
      <c r="F1" s="10"/>
      <c r="G1" s="10"/>
      <c r="H1" s="85" t="s">
        <v>53</v>
      </c>
      <c r="I1" s="85"/>
    </row>
    <row r="2" spans="1:9" x14ac:dyDescent="0.25">
      <c r="B2" s="10"/>
      <c r="C2" s="10"/>
      <c r="D2" s="10"/>
      <c r="E2" s="10"/>
      <c r="F2" s="10"/>
      <c r="G2" s="10"/>
      <c r="H2" s="86" t="s">
        <v>150</v>
      </c>
      <c r="I2" s="86"/>
    </row>
    <row r="3" spans="1:9" x14ac:dyDescent="0.25">
      <c r="B3" s="42" t="s">
        <v>129</v>
      </c>
      <c r="C3" s="42"/>
    </row>
    <row r="4" spans="1:9" x14ac:dyDescent="0.25">
      <c r="B4" s="42"/>
    </row>
    <row r="5" spans="1:9" ht="85.5" customHeight="1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9" ht="316.5" customHeight="1" x14ac:dyDescent="0.25">
      <c r="A6" s="99">
        <v>1</v>
      </c>
      <c r="B6" s="2"/>
      <c r="C6" s="63" t="s">
        <v>27</v>
      </c>
      <c r="D6" s="2"/>
      <c r="E6" s="1"/>
      <c r="F6" s="5"/>
      <c r="G6" s="73"/>
      <c r="H6" s="59"/>
      <c r="I6" s="60"/>
    </row>
    <row r="7" spans="1:9" x14ac:dyDescent="0.25">
      <c r="A7" s="99"/>
      <c r="B7" s="2"/>
      <c r="C7" s="63" t="s">
        <v>162</v>
      </c>
      <c r="D7" s="2" t="s">
        <v>11</v>
      </c>
      <c r="E7" s="74">
        <v>180</v>
      </c>
      <c r="F7" s="5">
        <v>0.08</v>
      </c>
      <c r="G7" s="73"/>
      <c r="H7" s="72">
        <f>G7*E7</f>
        <v>0</v>
      </c>
      <c r="I7" s="60"/>
    </row>
    <row r="8" spans="1:9" x14ac:dyDescent="0.25">
      <c r="A8" s="99"/>
      <c r="B8" s="2"/>
      <c r="C8" s="63" t="s">
        <v>163</v>
      </c>
      <c r="D8" s="2" t="s">
        <v>11</v>
      </c>
      <c r="E8" s="74">
        <v>270</v>
      </c>
      <c r="F8" s="5">
        <v>0.08</v>
      </c>
      <c r="G8" s="73"/>
      <c r="H8" s="72">
        <f t="shared" ref="H8:H36" si="0">G8*E8</f>
        <v>0</v>
      </c>
      <c r="I8" s="60"/>
    </row>
    <row r="9" spans="1:9" x14ac:dyDescent="0.25">
      <c r="A9" s="99"/>
      <c r="B9" s="2"/>
      <c r="C9" s="63" t="s">
        <v>164</v>
      </c>
      <c r="D9" s="2" t="s">
        <v>11</v>
      </c>
      <c r="E9" s="74">
        <v>30</v>
      </c>
      <c r="F9" s="5">
        <v>0.08</v>
      </c>
      <c r="G9" s="73"/>
      <c r="H9" s="72">
        <f t="shared" si="0"/>
        <v>0</v>
      </c>
      <c r="I9" s="60"/>
    </row>
    <row r="10" spans="1:9" x14ac:dyDescent="0.25">
      <c r="A10" s="99"/>
      <c r="B10" s="2"/>
      <c r="C10" s="63" t="s">
        <v>165</v>
      </c>
      <c r="D10" s="2" t="s">
        <v>11</v>
      </c>
      <c r="E10" s="74">
        <v>150</v>
      </c>
      <c r="F10" s="5">
        <v>0.08</v>
      </c>
      <c r="G10" s="73"/>
      <c r="H10" s="72">
        <f t="shared" si="0"/>
        <v>0</v>
      </c>
      <c r="I10" s="60"/>
    </row>
    <row r="11" spans="1:9" x14ac:dyDescent="0.25">
      <c r="A11" s="99"/>
      <c r="B11" s="2"/>
      <c r="C11" s="63" t="s">
        <v>166</v>
      </c>
      <c r="D11" s="2" t="s">
        <v>11</v>
      </c>
      <c r="E11" s="74">
        <v>180</v>
      </c>
      <c r="F11" s="5">
        <v>0.08</v>
      </c>
      <c r="G11" s="73"/>
      <c r="H11" s="72">
        <f t="shared" si="0"/>
        <v>0</v>
      </c>
      <c r="I11" s="60"/>
    </row>
    <row r="12" spans="1:9" x14ac:dyDescent="0.25">
      <c r="A12" s="99"/>
      <c r="B12" s="2"/>
      <c r="C12" s="63" t="s">
        <v>167</v>
      </c>
      <c r="D12" s="2" t="s">
        <v>11</v>
      </c>
      <c r="E12" s="74">
        <v>30</v>
      </c>
      <c r="F12" s="5">
        <v>0.08</v>
      </c>
      <c r="G12" s="73"/>
      <c r="H12" s="72">
        <f t="shared" si="0"/>
        <v>0</v>
      </c>
      <c r="I12" s="60"/>
    </row>
    <row r="13" spans="1:9" x14ac:dyDescent="0.25">
      <c r="A13" s="99"/>
      <c r="B13" s="2"/>
      <c r="C13" s="63" t="s">
        <v>168</v>
      </c>
      <c r="D13" s="2" t="s">
        <v>11</v>
      </c>
      <c r="E13" s="74">
        <v>30</v>
      </c>
      <c r="F13" s="5">
        <v>0.08</v>
      </c>
      <c r="G13" s="73"/>
      <c r="H13" s="72">
        <f t="shared" si="0"/>
        <v>0</v>
      </c>
      <c r="I13" s="60"/>
    </row>
    <row r="14" spans="1:9" x14ac:dyDescent="0.25">
      <c r="A14" s="99"/>
      <c r="B14" s="2"/>
      <c r="C14" s="63" t="s">
        <v>169</v>
      </c>
      <c r="D14" s="2" t="s">
        <v>11</v>
      </c>
      <c r="E14" s="74">
        <v>2</v>
      </c>
      <c r="F14" s="5">
        <v>0.08</v>
      </c>
      <c r="G14" s="73"/>
      <c r="H14" s="72">
        <f t="shared" si="0"/>
        <v>0</v>
      </c>
      <c r="I14" s="60"/>
    </row>
    <row r="15" spans="1:9" ht="314.25" customHeight="1" x14ac:dyDescent="0.25">
      <c r="A15" s="99">
        <v>2</v>
      </c>
      <c r="B15" s="2"/>
      <c r="C15" s="63" t="s">
        <v>102</v>
      </c>
      <c r="D15" s="2"/>
      <c r="E15" s="74"/>
      <c r="F15" s="5"/>
      <c r="G15" s="73"/>
      <c r="H15" s="72">
        <f t="shared" si="0"/>
        <v>0</v>
      </c>
      <c r="I15" s="60"/>
    </row>
    <row r="16" spans="1:9" x14ac:dyDescent="0.25">
      <c r="A16" s="99"/>
      <c r="B16" s="2"/>
      <c r="C16" s="63" t="s">
        <v>170</v>
      </c>
      <c r="D16" s="2" t="s">
        <v>11</v>
      </c>
      <c r="E16" s="74">
        <v>30</v>
      </c>
      <c r="F16" s="5">
        <v>0.08</v>
      </c>
      <c r="G16" s="73"/>
      <c r="H16" s="72">
        <f t="shared" si="0"/>
        <v>0</v>
      </c>
      <c r="I16" s="60"/>
    </row>
    <row r="17" spans="1:9" x14ac:dyDescent="0.25">
      <c r="A17" s="99"/>
      <c r="B17" s="2"/>
      <c r="C17" s="63" t="s">
        <v>171</v>
      </c>
      <c r="D17" s="2" t="s">
        <v>11</v>
      </c>
      <c r="E17" s="74">
        <v>80</v>
      </c>
      <c r="F17" s="5">
        <v>0.08</v>
      </c>
      <c r="G17" s="73"/>
      <c r="H17" s="72">
        <f t="shared" si="0"/>
        <v>0</v>
      </c>
      <c r="I17" s="60"/>
    </row>
    <row r="18" spans="1:9" x14ac:dyDescent="0.25">
      <c r="A18" s="99"/>
      <c r="B18" s="2"/>
      <c r="C18" s="63" t="s">
        <v>172</v>
      </c>
      <c r="D18" s="2" t="s">
        <v>11</v>
      </c>
      <c r="E18" s="74">
        <v>50</v>
      </c>
      <c r="F18" s="5">
        <v>0.08</v>
      </c>
      <c r="G18" s="73"/>
      <c r="H18" s="72">
        <f t="shared" si="0"/>
        <v>0</v>
      </c>
      <c r="I18" s="60"/>
    </row>
    <row r="19" spans="1:9" x14ac:dyDescent="0.25">
      <c r="A19" s="99"/>
      <c r="B19" s="2"/>
      <c r="C19" s="63" t="s">
        <v>173</v>
      </c>
      <c r="D19" s="2" t="s">
        <v>11</v>
      </c>
      <c r="E19" s="74">
        <v>50</v>
      </c>
      <c r="F19" s="5">
        <v>0.08</v>
      </c>
      <c r="G19" s="73"/>
      <c r="H19" s="72">
        <f t="shared" si="0"/>
        <v>0</v>
      </c>
      <c r="I19" s="60"/>
    </row>
    <row r="20" spans="1:9" x14ac:dyDescent="0.25">
      <c r="A20" s="99"/>
      <c r="B20" s="2"/>
      <c r="C20" s="63" t="s">
        <v>174</v>
      </c>
      <c r="D20" s="2" t="s">
        <v>11</v>
      </c>
      <c r="E20" s="74">
        <v>50</v>
      </c>
      <c r="F20" s="5">
        <v>0.08</v>
      </c>
      <c r="G20" s="73"/>
      <c r="H20" s="72">
        <f t="shared" si="0"/>
        <v>0</v>
      </c>
      <c r="I20" s="60"/>
    </row>
    <row r="21" spans="1:9" x14ac:dyDescent="0.25">
      <c r="A21" s="99"/>
      <c r="B21" s="2"/>
      <c r="C21" s="63" t="s">
        <v>175</v>
      </c>
      <c r="D21" s="2" t="s">
        <v>11</v>
      </c>
      <c r="E21" s="74">
        <v>2</v>
      </c>
      <c r="F21" s="5">
        <v>0.08</v>
      </c>
      <c r="G21" s="73"/>
      <c r="H21" s="72">
        <f t="shared" si="0"/>
        <v>0</v>
      </c>
      <c r="I21" s="60"/>
    </row>
    <row r="22" spans="1:9" ht="76.5" x14ac:dyDescent="0.25">
      <c r="A22" s="99">
        <v>3</v>
      </c>
      <c r="B22" s="2"/>
      <c r="C22" s="63" t="s">
        <v>187</v>
      </c>
      <c r="D22" s="2"/>
      <c r="E22" s="74"/>
      <c r="F22" s="5"/>
      <c r="G22" s="73"/>
      <c r="H22" s="72">
        <f t="shared" si="0"/>
        <v>0</v>
      </c>
      <c r="I22" s="60"/>
    </row>
    <row r="23" spans="1:9" x14ac:dyDescent="0.25">
      <c r="A23" s="99"/>
      <c r="B23" s="2"/>
      <c r="C23" s="63" t="s">
        <v>161</v>
      </c>
      <c r="D23" s="2" t="s">
        <v>3</v>
      </c>
      <c r="E23" s="74">
        <v>300</v>
      </c>
      <c r="F23" s="5">
        <v>0.23</v>
      </c>
      <c r="G23" s="73"/>
      <c r="H23" s="72">
        <f t="shared" si="0"/>
        <v>0</v>
      </c>
      <c r="I23" s="60"/>
    </row>
    <row r="24" spans="1:9" x14ac:dyDescent="0.25">
      <c r="A24" s="99"/>
      <c r="B24" s="2"/>
      <c r="C24" s="63" t="s">
        <v>160</v>
      </c>
      <c r="D24" s="2" t="s">
        <v>3</v>
      </c>
      <c r="E24" s="74">
        <v>300</v>
      </c>
      <c r="F24" s="5">
        <v>0.23</v>
      </c>
      <c r="G24" s="73"/>
      <c r="H24" s="72">
        <f t="shared" si="0"/>
        <v>0</v>
      </c>
      <c r="I24" s="60"/>
    </row>
    <row r="25" spans="1:9" ht="295.5" customHeight="1" x14ac:dyDescent="0.25">
      <c r="A25" s="96">
        <v>4</v>
      </c>
      <c r="B25" s="2"/>
      <c r="C25" s="63" t="s">
        <v>28</v>
      </c>
      <c r="D25" s="2"/>
      <c r="E25" s="74"/>
      <c r="F25" s="5"/>
      <c r="G25" s="73"/>
      <c r="H25" s="72">
        <f t="shared" si="0"/>
        <v>0</v>
      </c>
      <c r="I25" s="60"/>
    </row>
    <row r="26" spans="1:9" x14ac:dyDescent="0.25">
      <c r="A26" s="97"/>
      <c r="B26" s="2"/>
      <c r="C26" s="63" t="s">
        <v>159</v>
      </c>
      <c r="D26" s="2" t="s">
        <v>11</v>
      </c>
      <c r="E26" s="74" t="s">
        <v>98</v>
      </c>
      <c r="F26" s="5">
        <v>0.08</v>
      </c>
      <c r="G26" s="73"/>
      <c r="H26" s="72">
        <f t="shared" si="0"/>
        <v>0</v>
      </c>
      <c r="I26" s="60"/>
    </row>
    <row r="27" spans="1:9" x14ac:dyDescent="0.25">
      <c r="A27" s="98"/>
      <c r="B27" s="2"/>
      <c r="C27" s="63" t="s">
        <v>158</v>
      </c>
      <c r="D27" s="2" t="s">
        <v>11</v>
      </c>
      <c r="E27" s="74" t="s">
        <v>101</v>
      </c>
      <c r="F27" s="5">
        <v>0.08</v>
      </c>
      <c r="G27" s="73"/>
      <c r="H27" s="72">
        <f t="shared" si="0"/>
        <v>0</v>
      </c>
      <c r="I27" s="60"/>
    </row>
    <row r="28" spans="1:9" ht="179.25" customHeight="1" x14ac:dyDescent="0.25">
      <c r="A28" s="96">
        <v>5</v>
      </c>
      <c r="B28" s="2"/>
      <c r="C28" s="63" t="s">
        <v>66</v>
      </c>
      <c r="D28" s="2"/>
      <c r="E28" s="74"/>
      <c r="F28" s="5"/>
      <c r="G28" s="73"/>
      <c r="H28" s="72">
        <f t="shared" si="0"/>
        <v>0</v>
      </c>
      <c r="I28" s="60"/>
    </row>
    <row r="29" spans="1:9" ht="25.5" x14ac:dyDescent="0.25">
      <c r="A29" s="97"/>
      <c r="B29" s="2"/>
      <c r="C29" s="63" t="s">
        <v>157</v>
      </c>
      <c r="D29" s="2" t="s">
        <v>20</v>
      </c>
      <c r="E29" s="74">
        <v>250</v>
      </c>
      <c r="F29" s="5">
        <v>0.08</v>
      </c>
      <c r="G29" s="73"/>
      <c r="H29" s="72">
        <f t="shared" si="0"/>
        <v>0</v>
      </c>
      <c r="I29" s="60"/>
    </row>
    <row r="30" spans="1:9" ht="25.5" x14ac:dyDescent="0.25">
      <c r="A30" s="98"/>
      <c r="B30" s="2"/>
      <c r="C30" s="63" t="s">
        <v>156</v>
      </c>
      <c r="D30" s="2" t="s">
        <v>20</v>
      </c>
      <c r="E30" s="74">
        <v>10</v>
      </c>
      <c r="F30" s="5">
        <v>0.08</v>
      </c>
      <c r="G30" s="73"/>
      <c r="H30" s="72">
        <f t="shared" si="0"/>
        <v>0</v>
      </c>
      <c r="I30" s="60"/>
    </row>
    <row r="31" spans="1:9" ht="186" customHeight="1" x14ac:dyDescent="0.25">
      <c r="A31" s="71">
        <v>6</v>
      </c>
      <c r="B31" s="2"/>
      <c r="C31" s="63" t="s">
        <v>155</v>
      </c>
      <c r="D31" s="2" t="s">
        <v>20</v>
      </c>
      <c r="E31" s="74">
        <v>100</v>
      </c>
      <c r="F31" s="5">
        <v>0.08</v>
      </c>
      <c r="G31" s="73"/>
      <c r="H31" s="72">
        <f t="shared" si="0"/>
        <v>0</v>
      </c>
      <c r="I31" s="60"/>
    </row>
    <row r="32" spans="1:9" ht="103.5" customHeight="1" x14ac:dyDescent="0.25">
      <c r="A32" s="71">
        <v>7</v>
      </c>
      <c r="B32" s="2"/>
      <c r="C32" s="77" t="s">
        <v>104</v>
      </c>
      <c r="D32" s="2"/>
      <c r="E32" s="74"/>
      <c r="F32" s="5">
        <v>0.08</v>
      </c>
      <c r="G32" s="73"/>
      <c r="H32" s="72">
        <f t="shared" si="0"/>
        <v>0</v>
      </c>
      <c r="I32" s="60"/>
    </row>
    <row r="33" spans="1:9" x14ac:dyDescent="0.25">
      <c r="A33" s="71"/>
      <c r="B33" s="2"/>
      <c r="C33" s="63" t="s">
        <v>154</v>
      </c>
      <c r="D33" s="2" t="s">
        <v>20</v>
      </c>
      <c r="E33" s="74">
        <v>200</v>
      </c>
      <c r="F33" s="5">
        <v>0.08</v>
      </c>
      <c r="G33" s="73"/>
      <c r="H33" s="72">
        <f t="shared" si="0"/>
        <v>0</v>
      </c>
      <c r="I33" s="60"/>
    </row>
    <row r="34" spans="1:9" ht="150" customHeight="1" x14ac:dyDescent="0.25">
      <c r="A34" s="96">
        <v>8</v>
      </c>
      <c r="B34" s="2"/>
      <c r="C34" s="63" t="s">
        <v>103</v>
      </c>
      <c r="D34" s="2"/>
      <c r="E34" s="74"/>
      <c r="F34" s="5"/>
      <c r="G34" s="73"/>
      <c r="H34" s="72">
        <f t="shared" si="0"/>
        <v>0</v>
      </c>
      <c r="I34" s="60"/>
    </row>
    <row r="35" spans="1:9" x14ac:dyDescent="0.25">
      <c r="A35" s="97"/>
      <c r="B35" s="2"/>
      <c r="C35" s="63" t="s">
        <v>153</v>
      </c>
      <c r="D35" s="2" t="s">
        <v>20</v>
      </c>
      <c r="E35" s="74">
        <v>40</v>
      </c>
      <c r="F35" s="5">
        <v>0.08</v>
      </c>
      <c r="G35" s="73"/>
      <c r="H35" s="72">
        <f t="shared" si="0"/>
        <v>0</v>
      </c>
      <c r="I35" s="60"/>
    </row>
    <row r="36" spans="1:9" x14ac:dyDescent="0.25">
      <c r="A36" s="98"/>
      <c r="B36" s="2"/>
      <c r="C36" s="63" t="s">
        <v>152</v>
      </c>
      <c r="D36" s="2" t="s">
        <v>20</v>
      </c>
      <c r="E36" s="74">
        <v>10</v>
      </c>
      <c r="F36" s="5">
        <v>0.08</v>
      </c>
      <c r="G36" s="73"/>
      <c r="H36" s="72">
        <f t="shared" si="0"/>
        <v>0</v>
      </c>
      <c r="I36" s="60"/>
    </row>
    <row r="37" spans="1:9" x14ac:dyDescent="0.25">
      <c r="A37" s="87" t="s">
        <v>50</v>
      </c>
      <c r="B37" s="88"/>
      <c r="C37" s="88"/>
      <c r="D37" s="88"/>
      <c r="E37" s="88"/>
      <c r="F37" s="88"/>
      <c r="G37" s="89"/>
      <c r="H37" s="8">
        <f>SUM(H7:H36)</f>
        <v>0</v>
      </c>
      <c r="I37" s="62"/>
    </row>
    <row r="39" spans="1:9" x14ac:dyDescent="0.25">
      <c r="A39" s="90" t="s">
        <v>15</v>
      </c>
      <c r="B39" s="90"/>
      <c r="C39" s="90"/>
      <c r="D39" s="90"/>
      <c r="E39" s="90"/>
      <c r="F39" s="90"/>
      <c r="G39" s="90"/>
      <c r="H39" s="90"/>
      <c r="I39" s="90"/>
    </row>
    <row r="40" spans="1:9" ht="34.5" customHeight="1" x14ac:dyDescent="0.25">
      <c r="A40" s="91" t="s">
        <v>195</v>
      </c>
      <c r="B40" s="91"/>
      <c r="C40" s="91"/>
      <c r="D40" s="91"/>
      <c r="E40" s="91"/>
      <c r="F40" s="91"/>
      <c r="G40" s="91"/>
      <c r="H40" s="91"/>
      <c r="I40" s="91"/>
    </row>
    <row r="43" spans="1:9" ht="23.85" customHeight="1" x14ac:dyDescent="0.25">
      <c r="G43" s="43"/>
      <c r="H43" s="43"/>
      <c r="I43" s="43"/>
    </row>
    <row r="46" spans="1:9" x14ac:dyDescent="0.25">
      <c r="C46" s="47"/>
    </row>
  </sheetData>
  <mergeCells count="11">
    <mergeCell ref="A37:G37"/>
    <mergeCell ref="A39:I39"/>
    <mergeCell ref="A40:I40"/>
    <mergeCell ref="H1:I1"/>
    <mergeCell ref="H2:I2"/>
    <mergeCell ref="A25:A27"/>
    <mergeCell ref="A28:A30"/>
    <mergeCell ref="A34:A36"/>
    <mergeCell ref="A6:A14"/>
    <mergeCell ref="A15:A21"/>
    <mergeCell ref="A22:A24"/>
  </mergeCells>
  <pageMargins left="0.25" right="0.25" top="0.75" bottom="0.75" header="0.3" footer="0.3"/>
  <pageSetup paperSize="9" scale="7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J13"/>
  <sheetViews>
    <sheetView showWhiteSpace="0" zoomScaleNormal="100" workbookViewId="0">
      <selection activeCell="A10" sqref="A10:I10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59.28515625" style="41" bestFit="1" customWidth="1"/>
    <col min="10" max="16384" width="9.140625" style="41"/>
  </cols>
  <sheetData>
    <row r="1" spans="1:10" ht="18.75" x14ac:dyDescent="0.25">
      <c r="B1" s="9"/>
      <c r="C1" s="83" t="s">
        <v>180</v>
      </c>
      <c r="D1" s="10"/>
      <c r="E1" s="10"/>
      <c r="F1" s="10"/>
      <c r="G1" s="10"/>
      <c r="H1" s="85" t="s">
        <v>53</v>
      </c>
      <c r="I1" s="85"/>
    </row>
    <row r="2" spans="1:10" x14ac:dyDescent="0.25">
      <c r="B2" s="10"/>
      <c r="C2" s="10"/>
      <c r="D2" s="10"/>
      <c r="E2" s="10"/>
      <c r="F2" s="10"/>
      <c r="G2" s="10"/>
      <c r="H2" s="86" t="s">
        <v>186</v>
      </c>
      <c r="I2" s="86"/>
    </row>
    <row r="3" spans="1:10" x14ac:dyDescent="0.25">
      <c r="B3" s="42" t="s">
        <v>140</v>
      </c>
      <c r="C3" s="42"/>
    </row>
    <row r="4" spans="1:10" x14ac:dyDescent="0.25">
      <c r="B4" s="42"/>
      <c r="C4" s="43"/>
      <c r="D4" s="43"/>
      <c r="F4" s="44"/>
      <c r="G4" s="45"/>
      <c r="H4" s="45"/>
      <c r="I4" s="45"/>
    </row>
    <row r="5" spans="1:10" ht="90.75" customHeight="1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10" ht="74.25" customHeight="1" x14ac:dyDescent="0.25">
      <c r="A6" s="3">
        <v>1</v>
      </c>
      <c r="B6" s="2"/>
      <c r="C6" s="4" t="s">
        <v>92</v>
      </c>
      <c r="D6" s="2" t="s">
        <v>93</v>
      </c>
      <c r="E6" s="34">
        <v>120</v>
      </c>
      <c r="F6" s="5"/>
      <c r="G6" s="46"/>
      <c r="H6" s="46">
        <f>G6*E6</f>
        <v>0</v>
      </c>
      <c r="I6" s="6"/>
    </row>
    <row r="7" spans="1:10" ht="17.100000000000001" customHeight="1" x14ac:dyDescent="0.25">
      <c r="A7" s="87" t="s">
        <v>50</v>
      </c>
      <c r="B7" s="88"/>
      <c r="C7" s="88"/>
      <c r="D7" s="88"/>
      <c r="E7" s="88"/>
      <c r="F7" s="88"/>
      <c r="G7" s="89"/>
      <c r="H7" s="8">
        <f>SUM(H6)</f>
        <v>0</v>
      </c>
      <c r="I7" s="62"/>
    </row>
    <row r="9" spans="1:10" x14ac:dyDescent="0.25">
      <c r="A9" s="90" t="s">
        <v>4</v>
      </c>
      <c r="B9" s="90"/>
      <c r="C9" s="90"/>
      <c r="D9" s="90"/>
      <c r="E9" s="90"/>
      <c r="F9" s="90"/>
      <c r="G9" s="90"/>
      <c r="H9" s="90"/>
      <c r="I9" s="90"/>
    </row>
    <row r="10" spans="1:10" ht="36.75" customHeight="1" x14ac:dyDescent="0.25">
      <c r="A10" s="91" t="s">
        <v>196</v>
      </c>
      <c r="B10" s="91"/>
      <c r="C10" s="91"/>
      <c r="D10" s="91"/>
      <c r="E10" s="91"/>
      <c r="F10" s="91"/>
      <c r="G10" s="91"/>
      <c r="H10" s="91"/>
      <c r="I10" s="91"/>
    </row>
    <row r="11" spans="1:10" x14ac:dyDescent="0.25">
      <c r="A11" s="9"/>
      <c r="B11" s="9"/>
    </row>
    <row r="12" spans="1:10" ht="15" customHeight="1" x14ac:dyDescent="0.25"/>
    <row r="13" spans="1:10" ht="35.85" customHeight="1" x14ac:dyDescent="0.25">
      <c r="B13" s="47"/>
      <c r="F13" s="17"/>
      <c r="G13" s="17"/>
      <c r="H13" s="17"/>
      <c r="I13" s="17"/>
      <c r="J13" s="43"/>
    </row>
  </sheetData>
  <mergeCells count="5">
    <mergeCell ref="A7:G7"/>
    <mergeCell ref="H1:I1"/>
    <mergeCell ref="H2:I2"/>
    <mergeCell ref="A9:I9"/>
    <mergeCell ref="A10:I10"/>
  </mergeCells>
  <pageMargins left="0.25" right="0.25" top="0.75" bottom="0.75" header="0.3" footer="0.3"/>
  <pageSetup paperSize="9" scale="72" fitToHeight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P23"/>
  <sheetViews>
    <sheetView topLeftCell="A10" zoomScaleNormal="100" workbookViewId="0">
      <selection activeCell="A17" sqref="A17:I18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2" customWidth="1"/>
    <col min="6" max="6" width="9.7109375" style="41" customWidth="1"/>
    <col min="7" max="8" width="15.7109375" style="41" customWidth="1"/>
    <col min="9" max="9" width="31" style="41" customWidth="1"/>
    <col min="10" max="16384" width="9.140625" style="41"/>
  </cols>
  <sheetData>
    <row r="1" spans="1:16" ht="18.75" x14ac:dyDescent="0.25">
      <c r="B1" s="9"/>
      <c r="C1" s="83" t="s">
        <v>180</v>
      </c>
      <c r="D1" s="10"/>
      <c r="E1" s="11"/>
      <c r="F1" s="10"/>
      <c r="G1" s="10"/>
      <c r="H1" s="85" t="s">
        <v>53</v>
      </c>
      <c r="I1" s="85"/>
    </row>
    <row r="2" spans="1:16" x14ac:dyDescent="0.25">
      <c r="B2" s="10"/>
      <c r="C2" s="10"/>
      <c r="D2" s="10"/>
      <c r="E2" s="11"/>
      <c r="F2" s="10"/>
      <c r="G2" s="10"/>
      <c r="H2" s="86" t="s">
        <v>150</v>
      </c>
      <c r="I2" s="86"/>
    </row>
    <row r="3" spans="1:16" x14ac:dyDescent="0.25">
      <c r="B3" s="42" t="s">
        <v>141</v>
      </c>
      <c r="C3" s="42"/>
    </row>
    <row r="4" spans="1:16" x14ac:dyDescent="0.25">
      <c r="B4" s="42"/>
      <c r="C4" s="43"/>
      <c r="D4" s="43"/>
      <c r="F4" s="44"/>
      <c r="G4" s="45"/>
      <c r="H4" s="45"/>
      <c r="I4" s="45"/>
    </row>
    <row r="5" spans="1:16" ht="171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16" ht="51" customHeight="1" x14ac:dyDescent="0.25">
      <c r="A6" s="2">
        <v>1</v>
      </c>
      <c r="B6" s="2"/>
      <c r="C6" s="7" t="s">
        <v>29</v>
      </c>
      <c r="D6" s="2" t="s">
        <v>20</v>
      </c>
      <c r="E6" s="1">
        <v>30</v>
      </c>
      <c r="F6" s="19"/>
      <c r="G6" s="64"/>
      <c r="H6" s="64">
        <f>G6*E6</f>
        <v>0</v>
      </c>
      <c r="I6" s="2"/>
    </row>
    <row r="7" spans="1:16" ht="126.75" customHeight="1" x14ac:dyDescent="0.25">
      <c r="A7" s="2">
        <v>2</v>
      </c>
      <c r="B7" s="2"/>
      <c r="C7" s="7" t="s">
        <v>30</v>
      </c>
      <c r="D7" s="2" t="s">
        <v>20</v>
      </c>
      <c r="E7" s="1">
        <v>30</v>
      </c>
      <c r="F7" s="19"/>
      <c r="G7" s="64"/>
      <c r="H7" s="64">
        <f t="shared" ref="H7:H14" si="0">G7*E7</f>
        <v>0</v>
      </c>
      <c r="I7" s="2"/>
    </row>
    <row r="8" spans="1:16" ht="183" customHeight="1" x14ac:dyDescent="0.25">
      <c r="A8" s="2">
        <v>3</v>
      </c>
      <c r="B8" s="2"/>
      <c r="C8" s="65" t="s">
        <v>68</v>
      </c>
      <c r="D8" s="2" t="s">
        <v>20</v>
      </c>
      <c r="E8" s="1">
        <v>30</v>
      </c>
      <c r="F8" s="19"/>
      <c r="G8" s="64"/>
      <c r="H8" s="64">
        <f t="shared" si="0"/>
        <v>0</v>
      </c>
      <c r="I8" s="2"/>
    </row>
    <row r="9" spans="1:16" ht="263.25" customHeight="1" x14ac:dyDescent="0.25">
      <c r="A9" s="96">
        <v>4</v>
      </c>
      <c r="B9" s="2"/>
      <c r="C9" s="7" t="s">
        <v>67</v>
      </c>
      <c r="D9" s="2"/>
      <c r="E9" s="34"/>
      <c r="F9" s="5"/>
      <c r="G9" s="46"/>
      <c r="H9" s="64">
        <f t="shared" si="0"/>
        <v>0</v>
      </c>
      <c r="I9" s="6"/>
    </row>
    <row r="10" spans="1:16" ht="19.5" customHeight="1" x14ac:dyDescent="0.25">
      <c r="A10" s="97"/>
      <c r="B10" s="2"/>
      <c r="C10" s="7" t="s">
        <v>31</v>
      </c>
      <c r="D10" s="2" t="s">
        <v>20</v>
      </c>
      <c r="E10" s="34">
        <v>30</v>
      </c>
      <c r="F10" s="5"/>
      <c r="G10" s="46"/>
      <c r="H10" s="64">
        <f t="shared" si="0"/>
        <v>0</v>
      </c>
      <c r="I10" s="6"/>
      <c r="K10" s="12"/>
      <c r="L10" s="66"/>
      <c r="M10" s="67"/>
      <c r="N10" s="68"/>
      <c r="O10" s="68"/>
      <c r="P10" s="69"/>
    </row>
    <row r="11" spans="1:16" ht="24.75" customHeight="1" x14ac:dyDescent="0.25">
      <c r="A11" s="97"/>
      <c r="B11" s="2"/>
      <c r="C11" s="7" t="s">
        <v>32</v>
      </c>
      <c r="D11" s="2" t="s">
        <v>20</v>
      </c>
      <c r="E11" s="34">
        <v>30</v>
      </c>
      <c r="F11" s="5"/>
      <c r="G11" s="46"/>
      <c r="H11" s="64">
        <f t="shared" si="0"/>
        <v>0</v>
      </c>
      <c r="I11" s="6"/>
      <c r="K11" s="12"/>
      <c r="L11" s="66"/>
      <c r="M11" s="67"/>
      <c r="N11" s="68"/>
      <c r="O11" s="68"/>
      <c r="P11" s="69"/>
    </row>
    <row r="12" spans="1:16" ht="20.25" customHeight="1" x14ac:dyDescent="0.25">
      <c r="A12" s="97"/>
      <c r="B12" s="2"/>
      <c r="C12" s="7" t="s">
        <v>33</v>
      </c>
      <c r="D12" s="2" t="s">
        <v>20</v>
      </c>
      <c r="E12" s="34">
        <v>30</v>
      </c>
      <c r="F12" s="5"/>
      <c r="G12" s="46"/>
      <c r="H12" s="64">
        <f t="shared" si="0"/>
        <v>0</v>
      </c>
      <c r="I12" s="6"/>
    </row>
    <row r="13" spans="1:16" ht="21" customHeight="1" x14ac:dyDescent="0.25">
      <c r="A13" s="97"/>
      <c r="B13" s="2"/>
      <c r="C13" s="7" t="s">
        <v>34</v>
      </c>
      <c r="D13" s="2" t="s">
        <v>20</v>
      </c>
      <c r="E13" s="34">
        <v>10</v>
      </c>
      <c r="F13" s="5"/>
      <c r="G13" s="46"/>
      <c r="H13" s="64">
        <f t="shared" si="0"/>
        <v>0</v>
      </c>
      <c r="I13" s="6"/>
    </row>
    <row r="14" spans="1:16" ht="18.75" customHeight="1" x14ac:dyDescent="0.25">
      <c r="A14" s="98"/>
      <c r="B14" s="2"/>
      <c r="C14" s="7" t="s">
        <v>35</v>
      </c>
      <c r="D14" s="2" t="s">
        <v>20</v>
      </c>
      <c r="E14" s="34">
        <v>8</v>
      </c>
      <c r="F14" s="5"/>
      <c r="G14" s="46"/>
      <c r="H14" s="64">
        <f t="shared" si="0"/>
        <v>0</v>
      </c>
      <c r="I14" s="6"/>
    </row>
    <row r="15" spans="1:16" ht="17.100000000000001" customHeight="1" x14ac:dyDescent="0.25">
      <c r="A15" s="87" t="s">
        <v>50</v>
      </c>
      <c r="B15" s="88"/>
      <c r="C15" s="88"/>
      <c r="D15" s="88"/>
      <c r="E15" s="88"/>
      <c r="F15" s="88"/>
      <c r="G15" s="89"/>
      <c r="H15" s="8">
        <f>SUM(H6:H14)</f>
        <v>0</v>
      </c>
      <c r="I15" s="62"/>
    </row>
    <row r="16" spans="1:16" x14ac:dyDescent="0.25">
      <c r="H16" s="70"/>
      <c r="I16" s="70"/>
    </row>
    <row r="17" spans="1:10" x14ac:dyDescent="0.25">
      <c r="A17" s="90"/>
      <c r="B17" s="90"/>
      <c r="C17" s="90"/>
      <c r="D17" s="90"/>
      <c r="E17" s="90"/>
      <c r="F17" s="90"/>
      <c r="G17" s="90"/>
      <c r="H17" s="90"/>
      <c r="I17" s="90"/>
    </row>
    <row r="18" spans="1:10" ht="49.5" customHeight="1" x14ac:dyDescent="0.25">
      <c r="A18" s="91"/>
      <c r="B18" s="91"/>
      <c r="C18" s="91"/>
      <c r="D18" s="91"/>
      <c r="E18" s="91"/>
      <c r="F18" s="91"/>
      <c r="G18" s="91"/>
      <c r="H18" s="91"/>
      <c r="I18" s="91"/>
    </row>
    <row r="19" spans="1:10" x14ac:dyDescent="0.25">
      <c r="A19" s="9"/>
      <c r="C19" s="36"/>
    </row>
    <row r="20" spans="1:10" ht="15" customHeight="1" x14ac:dyDescent="0.25"/>
    <row r="21" spans="1:10" ht="35.85" customHeight="1" x14ac:dyDescent="0.25">
      <c r="F21" s="17"/>
      <c r="G21" s="17"/>
      <c r="H21" s="17"/>
      <c r="I21" s="17"/>
      <c r="J21" s="43"/>
    </row>
    <row r="23" spans="1:10" x14ac:dyDescent="0.25">
      <c r="B23" s="47"/>
    </row>
  </sheetData>
  <mergeCells count="6">
    <mergeCell ref="A18:I18"/>
    <mergeCell ref="A15:G15"/>
    <mergeCell ref="H1:I1"/>
    <mergeCell ref="H2:I2"/>
    <mergeCell ref="A9:A14"/>
    <mergeCell ref="A17:I17"/>
  </mergeCells>
  <pageMargins left="0.25" right="0.25" top="0.75" bottom="0.75" header="0.3" footer="0.3"/>
  <pageSetup paperSize="9" scale="83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pageSetUpPr fitToPage="1"/>
  </sheetPr>
  <dimension ref="A1:J17"/>
  <sheetViews>
    <sheetView tabSelected="1" showWhiteSpace="0" topLeftCell="A7" zoomScaleNormal="100" workbookViewId="0">
      <selection activeCell="N21" sqref="N21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31.85546875" style="41" customWidth="1"/>
    <col min="10" max="16384" width="9.140625" style="41"/>
  </cols>
  <sheetData>
    <row r="1" spans="1:9" x14ac:dyDescent="0.25">
      <c r="B1" s="9"/>
      <c r="C1" s="10"/>
      <c r="D1" s="10"/>
      <c r="E1" s="10"/>
      <c r="F1" s="10"/>
      <c r="G1" s="10"/>
      <c r="H1" s="85" t="s">
        <v>148</v>
      </c>
      <c r="I1" s="85"/>
    </row>
    <row r="2" spans="1:9" ht="32.25" customHeight="1" x14ac:dyDescent="0.25">
      <c r="B2" s="10"/>
      <c r="C2" s="83" t="s">
        <v>180</v>
      </c>
      <c r="D2" s="10"/>
      <c r="E2" s="10"/>
      <c r="F2" s="10"/>
      <c r="G2" s="10"/>
      <c r="H2" s="86" t="s">
        <v>149</v>
      </c>
      <c r="I2" s="86"/>
    </row>
    <row r="3" spans="1:9" x14ac:dyDescent="0.25">
      <c r="B3" s="42" t="s">
        <v>142</v>
      </c>
      <c r="C3" s="42"/>
    </row>
    <row r="4" spans="1:9" x14ac:dyDescent="0.25">
      <c r="B4" s="42"/>
      <c r="C4" s="43"/>
      <c r="D4" s="43"/>
      <c r="F4" s="44"/>
      <c r="G4" s="45"/>
      <c r="H4" s="45"/>
      <c r="I4" s="45"/>
    </row>
    <row r="5" spans="1:9" ht="156.75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9" ht="120" x14ac:dyDescent="0.25">
      <c r="A6" s="3">
        <v>1</v>
      </c>
      <c r="B6" s="2"/>
      <c r="C6" s="4" t="s">
        <v>43</v>
      </c>
      <c r="D6" s="2" t="s">
        <v>3</v>
      </c>
      <c r="E6" s="34">
        <v>100</v>
      </c>
      <c r="F6" s="5"/>
      <c r="G6" s="46"/>
      <c r="H6" s="46">
        <f>G6*E6</f>
        <v>0</v>
      </c>
      <c r="I6" s="6"/>
    </row>
    <row r="7" spans="1:9" ht="120" x14ac:dyDescent="0.25">
      <c r="A7" s="3">
        <v>2</v>
      </c>
      <c r="B7" s="2"/>
      <c r="C7" s="7" t="s">
        <v>44</v>
      </c>
      <c r="D7" s="2" t="s">
        <v>3</v>
      </c>
      <c r="E7" s="34">
        <v>10</v>
      </c>
      <c r="F7" s="5"/>
      <c r="G7" s="46"/>
      <c r="H7" s="46">
        <f t="shared" ref="H7:H10" si="0">G7*E7</f>
        <v>0</v>
      </c>
      <c r="I7" s="6"/>
    </row>
    <row r="8" spans="1:9" ht="60" x14ac:dyDescent="0.25">
      <c r="A8" s="3">
        <v>3</v>
      </c>
      <c r="B8" s="2"/>
      <c r="C8" s="7" t="s">
        <v>45</v>
      </c>
      <c r="D8" s="2" t="s">
        <v>3</v>
      </c>
      <c r="E8" s="34">
        <v>10</v>
      </c>
      <c r="F8" s="5"/>
      <c r="G8" s="46"/>
      <c r="H8" s="46">
        <f t="shared" si="0"/>
        <v>0</v>
      </c>
      <c r="I8" s="6"/>
    </row>
    <row r="9" spans="1:9" ht="60" x14ac:dyDescent="0.25">
      <c r="A9" s="3">
        <v>4</v>
      </c>
      <c r="B9" s="2"/>
      <c r="C9" s="7" t="s">
        <v>46</v>
      </c>
      <c r="D9" s="2" t="s">
        <v>3</v>
      </c>
      <c r="E9" s="34">
        <v>70</v>
      </c>
      <c r="F9" s="5"/>
      <c r="G9" s="46"/>
      <c r="H9" s="46">
        <f t="shared" si="0"/>
        <v>0</v>
      </c>
      <c r="I9" s="6"/>
    </row>
    <row r="10" spans="1:9" ht="30" x14ac:dyDescent="0.25">
      <c r="A10" s="3">
        <v>5</v>
      </c>
      <c r="B10" s="2"/>
      <c r="C10" s="7" t="s">
        <v>97</v>
      </c>
      <c r="D10" s="2" t="s">
        <v>3</v>
      </c>
      <c r="E10" s="34">
        <v>100</v>
      </c>
      <c r="F10" s="5"/>
      <c r="G10" s="46"/>
      <c r="H10" s="46">
        <f t="shared" si="0"/>
        <v>0</v>
      </c>
      <c r="I10" s="6"/>
    </row>
    <row r="11" spans="1:9" ht="17.100000000000001" customHeight="1" x14ac:dyDescent="0.25">
      <c r="A11" s="87" t="s">
        <v>50</v>
      </c>
      <c r="B11" s="88"/>
      <c r="C11" s="88"/>
      <c r="D11" s="88"/>
      <c r="E11" s="88"/>
      <c r="F11" s="88"/>
      <c r="G11" s="89"/>
      <c r="H11" s="8">
        <f>SUM(H6:H10)</f>
        <v>0</v>
      </c>
      <c r="I11" s="62"/>
    </row>
    <row r="13" spans="1:9" x14ac:dyDescent="0.25">
      <c r="A13" s="90" t="s">
        <v>4</v>
      </c>
      <c r="B13" s="90"/>
      <c r="C13" s="90"/>
      <c r="D13" s="90"/>
      <c r="E13" s="90"/>
      <c r="F13" s="90"/>
      <c r="G13" s="90"/>
      <c r="H13" s="90"/>
      <c r="I13" s="90"/>
    </row>
    <row r="14" spans="1:9" ht="45.75" customHeight="1" x14ac:dyDescent="0.25">
      <c r="A14" s="91" t="s">
        <v>197</v>
      </c>
      <c r="B14" s="91"/>
      <c r="C14" s="91"/>
      <c r="D14" s="91"/>
      <c r="E14" s="91"/>
      <c r="F14" s="91"/>
      <c r="G14" s="91"/>
      <c r="H14" s="91"/>
      <c r="I14" s="91"/>
    </row>
    <row r="15" spans="1:9" x14ac:dyDescent="0.25">
      <c r="A15" s="9"/>
      <c r="B15" s="9"/>
    </row>
    <row r="16" spans="1:9" ht="15" customHeight="1" x14ac:dyDescent="0.25"/>
    <row r="17" spans="6:10" ht="35.85" customHeight="1" x14ac:dyDescent="0.25">
      <c r="F17" s="17"/>
      <c r="G17" s="17"/>
      <c r="H17" s="17"/>
      <c r="I17" s="17"/>
      <c r="J17" s="43"/>
    </row>
  </sheetData>
  <mergeCells count="5">
    <mergeCell ref="A11:G11"/>
    <mergeCell ref="A13:I13"/>
    <mergeCell ref="H1:I1"/>
    <mergeCell ref="H2:I2"/>
    <mergeCell ref="A14:I14"/>
  </mergeCells>
  <pageMargins left="0.25" right="0.25" top="0.75" bottom="0.75" header="0.3" footer="0.3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8"/>
  <sheetViews>
    <sheetView topLeftCell="A13" workbookViewId="0">
      <selection activeCell="I5" sqref="I5"/>
    </sheetView>
  </sheetViews>
  <sheetFormatPr defaultColWidth="9.140625" defaultRowHeight="15" x14ac:dyDescent="0.2"/>
  <cols>
    <col min="1" max="1" width="4.7109375" style="10" customWidth="1"/>
    <col min="2" max="2" width="20.7109375" style="10" customWidth="1"/>
    <col min="3" max="3" width="60.7109375" style="10" customWidth="1"/>
    <col min="4" max="4" width="6.7109375" style="10" customWidth="1"/>
    <col min="5" max="5" width="8.7109375" style="10" customWidth="1"/>
    <col min="6" max="6" width="9.7109375" style="10" customWidth="1"/>
    <col min="7" max="7" width="13" style="10" customWidth="1"/>
    <col min="8" max="8" width="15.7109375" style="10" customWidth="1"/>
    <col min="9" max="9" width="30.28515625" style="10" customWidth="1"/>
    <col min="10" max="16384" width="9.140625" style="10"/>
  </cols>
  <sheetData>
    <row r="1" spans="1:1023" x14ac:dyDescent="0.2">
      <c r="B1" s="76"/>
      <c r="C1" s="21"/>
      <c r="D1" s="21"/>
      <c r="E1" s="21"/>
      <c r="H1" s="85" t="s">
        <v>53</v>
      </c>
      <c r="I1" s="85"/>
    </row>
    <row r="2" spans="1:1023" ht="30.75" customHeight="1" x14ac:dyDescent="0.2">
      <c r="B2" s="11"/>
      <c r="C2" s="82" t="s">
        <v>180</v>
      </c>
      <c r="D2" s="21"/>
      <c r="E2" s="21"/>
      <c r="H2" s="86" t="s">
        <v>181</v>
      </c>
      <c r="I2" s="86"/>
    </row>
    <row r="3" spans="1:1023" x14ac:dyDescent="0.2">
      <c r="B3" s="76" t="s">
        <v>139</v>
      </c>
      <c r="C3" s="11"/>
      <c r="D3" s="11"/>
      <c r="E3" s="12"/>
      <c r="F3" s="13"/>
      <c r="G3" s="14"/>
      <c r="H3" s="14"/>
      <c r="I3" s="14"/>
    </row>
    <row r="4" spans="1:1023" x14ac:dyDescent="0.2">
      <c r="B4" s="11"/>
      <c r="C4" s="12"/>
      <c r="D4" s="12"/>
      <c r="F4" s="13"/>
      <c r="G4" s="14"/>
      <c r="H4" s="14"/>
      <c r="I4" s="14"/>
    </row>
    <row r="5" spans="1:1023" s="11" customFormat="1" ht="171" x14ac:dyDescent="0.2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  <c r="AMI5" s="10"/>
    </row>
    <row r="6" spans="1:1023" ht="240" x14ac:dyDescent="0.2">
      <c r="A6" s="2">
        <v>1</v>
      </c>
      <c r="B6" s="2"/>
      <c r="C6" s="7" t="s">
        <v>5</v>
      </c>
      <c r="D6" s="2" t="s">
        <v>3</v>
      </c>
      <c r="E6" s="28">
        <v>10000</v>
      </c>
      <c r="F6" s="19"/>
      <c r="G6" s="25"/>
      <c r="H6" s="20">
        <f>G6*E6</f>
        <v>0</v>
      </c>
      <c r="I6" s="2"/>
    </row>
    <row r="7" spans="1:1023" ht="240" x14ac:dyDescent="0.2">
      <c r="A7" s="2">
        <v>2</v>
      </c>
      <c r="B7" s="2"/>
      <c r="C7" s="7" t="s">
        <v>17</v>
      </c>
      <c r="D7" s="2" t="s">
        <v>3</v>
      </c>
      <c r="E7" s="28">
        <v>200</v>
      </c>
      <c r="F7" s="19"/>
      <c r="G7" s="25"/>
      <c r="H7" s="20">
        <f t="shared" ref="H7:H12" si="0">G7*E7</f>
        <v>0</v>
      </c>
      <c r="I7" s="2"/>
    </row>
    <row r="8" spans="1:1023" ht="240" x14ac:dyDescent="0.2">
      <c r="A8" s="2">
        <v>3</v>
      </c>
      <c r="B8" s="2"/>
      <c r="C8" s="7" t="s">
        <v>100</v>
      </c>
      <c r="D8" s="2" t="s">
        <v>3</v>
      </c>
      <c r="E8" s="28">
        <v>100</v>
      </c>
      <c r="F8" s="19"/>
      <c r="G8" s="25"/>
      <c r="H8" s="20">
        <f t="shared" si="0"/>
        <v>0</v>
      </c>
      <c r="I8" s="2"/>
    </row>
    <row r="9" spans="1:1023" ht="180" x14ac:dyDescent="0.2">
      <c r="A9" s="2">
        <v>4</v>
      </c>
      <c r="B9" s="2"/>
      <c r="C9" s="7" t="s">
        <v>55</v>
      </c>
      <c r="D9" s="2" t="s">
        <v>3</v>
      </c>
      <c r="E9" s="28">
        <v>10000</v>
      </c>
      <c r="F9" s="19"/>
      <c r="G9" s="25"/>
      <c r="H9" s="20">
        <f t="shared" si="0"/>
        <v>0</v>
      </c>
      <c r="I9" s="2"/>
    </row>
    <row r="10" spans="1:1023" ht="150" x14ac:dyDescent="0.2">
      <c r="A10" s="2">
        <v>5</v>
      </c>
      <c r="B10" s="2"/>
      <c r="C10" s="7" t="s">
        <v>16</v>
      </c>
      <c r="D10" s="2" t="s">
        <v>3</v>
      </c>
      <c r="E10" s="28">
        <v>2000</v>
      </c>
      <c r="F10" s="19"/>
      <c r="G10" s="25"/>
      <c r="H10" s="20">
        <f t="shared" si="0"/>
        <v>0</v>
      </c>
      <c r="I10" s="2"/>
    </row>
    <row r="11" spans="1:1023" ht="195" x14ac:dyDescent="0.2">
      <c r="A11" s="2">
        <v>6</v>
      </c>
      <c r="B11" s="2"/>
      <c r="C11" s="7" t="s">
        <v>121</v>
      </c>
      <c r="D11" s="2" t="s">
        <v>3</v>
      </c>
      <c r="E11" s="28">
        <v>600</v>
      </c>
      <c r="F11" s="19"/>
      <c r="G11" s="20"/>
      <c r="H11" s="20">
        <f t="shared" si="0"/>
        <v>0</v>
      </c>
      <c r="I11" s="2"/>
    </row>
    <row r="12" spans="1:1023" ht="150" x14ac:dyDescent="0.2">
      <c r="A12" s="2">
        <v>7</v>
      </c>
      <c r="B12" s="2"/>
      <c r="C12" s="7" t="s">
        <v>6</v>
      </c>
      <c r="D12" s="2" t="s">
        <v>3</v>
      </c>
      <c r="E12" s="28">
        <v>2500</v>
      </c>
      <c r="F12" s="19"/>
      <c r="G12" s="25"/>
      <c r="H12" s="20">
        <f t="shared" si="0"/>
        <v>0</v>
      </c>
      <c r="I12" s="2"/>
    </row>
    <row r="13" spans="1:1023" s="11" customFormat="1" ht="20.25" customHeight="1" x14ac:dyDescent="0.2">
      <c r="A13" s="92" t="s">
        <v>50</v>
      </c>
      <c r="B13" s="92"/>
      <c r="C13" s="92"/>
      <c r="D13" s="92"/>
      <c r="E13" s="92"/>
      <c r="F13" s="92"/>
      <c r="G13" s="92"/>
      <c r="H13" s="8">
        <f>SUM(H6:H12)</f>
        <v>0</v>
      </c>
      <c r="I13" s="62"/>
      <c r="AMI13" s="10"/>
    </row>
    <row r="14" spans="1:1023" x14ac:dyDescent="0.2">
      <c r="A14" s="12"/>
      <c r="B14" s="12"/>
      <c r="C14" s="21"/>
      <c r="D14" s="12"/>
      <c r="E14" s="12"/>
      <c r="F14" s="26"/>
      <c r="G14" s="27"/>
      <c r="H14" s="27"/>
      <c r="I14" s="27"/>
    </row>
    <row r="15" spans="1:1023" ht="25.5" customHeight="1" x14ac:dyDescent="0.2">
      <c r="A15" s="91" t="s">
        <v>4</v>
      </c>
      <c r="B15" s="91"/>
      <c r="C15" s="91"/>
      <c r="D15" s="91"/>
      <c r="E15" s="91"/>
      <c r="F15" s="91"/>
      <c r="G15" s="91"/>
      <c r="H15" s="91"/>
      <c r="I15" s="91"/>
    </row>
    <row r="16" spans="1:1023" ht="47.25" customHeight="1" x14ac:dyDescent="0.2">
      <c r="A16" s="91" t="s">
        <v>143</v>
      </c>
      <c r="B16" s="91"/>
      <c r="C16" s="91"/>
      <c r="D16" s="91"/>
      <c r="E16" s="91"/>
      <c r="F16" s="91"/>
      <c r="G16" s="91"/>
      <c r="H16" s="91"/>
      <c r="I16" s="91"/>
    </row>
    <row r="17" spans="1:9" x14ac:dyDescent="0.2">
      <c r="A17" s="12"/>
      <c r="B17" s="12"/>
      <c r="C17" s="12"/>
      <c r="D17" s="12"/>
      <c r="E17" s="12"/>
      <c r="F17" s="26"/>
    </row>
    <row r="18" spans="1:9" ht="19.5" customHeight="1" x14ac:dyDescent="0.2">
      <c r="A18" s="12"/>
      <c r="B18" s="12"/>
      <c r="C18" s="18"/>
      <c r="D18" s="12"/>
      <c r="E18" s="12"/>
      <c r="F18" s="26"/>
      <c r="G18" s="17"/>
      <c r="H18" s="17"/>
      <c r="I18" s="17"/>
    </row>
  </sheetData>
  <mergeCells count="5">
    <mergeCell ref="H1:I1"/>
    <mergeCell ref="H2:I2"/>
    <mergeCell ref="A13:G13"/>
    <mergeCell ref="A15:I15"/>
    <mergeCell ref="A16:I16"/>
  </mergeCells>
  <pageMargins left="0.78740157480314965" right="0.78740157480314965" top="0.90551181102362199" bottom="0.90551181102362199" header="0.43307086614173229" footer="0.43307086614173229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AMJ15"/>
  <sheetViews>
    <sheetView zoomScaleNormal="100" workbookViewId="0">
      <selection activeCell="A10" sqref="A10:I10"/>
    </sheetView>
  </sheetViews>
  <sheetFormatPr defaultColWidth="9.140625" defaultRowHeight="15" x14ac:dyDescent="0.2"/>
  <cols>
    <col min="1" max="1" width="4.7109375" style="10" customWidth="1"/>
    <col min="2" max="2" width="20.7109375" style="10" customWidth="1"/>
    <col min="3" max="3" width="60.7109375" style="10"/>
    <col min="4" max="4" width="6.7109375" style="10" customWidth="1"/>
    <col min="5" max="5" width="8.7109375" style="10" customWidth="1"/>
    <col min="6" max="6" width="9.7109375" style="10" customWidth="1"/>
    <col min="7" max="8" width="15.7109375" style="10" customWidth="1"/>
    <col min="9" max="9" width="31.42578125" style="10" customWidth="1"/>
    <col min="10" max="1023" width="8.5703125" style="10"/>
    <col min="1024" max="1025" width="8.42578125" style="10"/>
    <col min="1026" max="16384" width="9.140625" style="10"/>
  </cols>
  <sheetData>
    <row r="1" spans="1:1024" x14ac:dyDescent="0.2">
      <c r="B1" s="9"/>
      <c r="C1" s="21"/>
      <c r="D1" s="21"/>
      <c r="E1" s="21"/>
      <c r="H1" s="85" t="s">
        <v>148</v>
      </c>
      <c r="I1" s="85"/>
    </row>
    <row r="2" spans="1:1024" ht="18.75" x14ac:dyDescent="0.2">
      <c r="B2" s="11"/>
      <c r="C2" s="82" t="s">
        <v>180</v>
      </c>
      <c r="D2" s="21"/>
      <c r="E2" s="21"/>
      <c r="H2" s="86" t="s">
        <v>151</v>
      </c>
      <c r="I2" s="86"/>
    </row>
    <row r="3" spans="1:1024" x14ac:dyDescent="0.2">
      <c r="B3" s="9" t="s">
        <v>138</v>
      </c>
      <c r="C3" s="11"/>
      <c r="D3" s="12"/>
      <c r="E3" s="12"/>
      <c r="G3" s="13"/>
    </row>
    <row r="5" spans="1:1024" s="11" customFormat="1" ht="171" x14ac:dyDescent="0.2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  <c r="AMJ5" s="10"/>
    </row>
    <row r="6" spans="1:1024" ht="75" x14ac:dyDescent="0.2">
      <c r="A6" s="2">
        <v>1</v>
      </c>
      <c r="B6" s="2"/>
      <c r="C6" s="7" t="s">
        <v>39</v>
      </c>
      <c r="D6" s="2" t="s">
        <v>3</v>
      </c>
      <c r="E6" s="1">
        <v>600</v>
      </c>
      <c r="F6" s="19"/>
      <c r="G6" s="20"/>
      <c r="H6" s="20">
        <f>G6*E6</f>
        <v>0</v>
      </c>
      <c r="I6" s="2"/>
    </row>
    <row r="7" spans="1:1024" ht="45" x14ac:dyDescent="0.2">
      <c r="A7" s="2">
        <v>2</v>
      </c>
      <c r="B7" s="2"/>
      <c r="C7" s="7" t="s">
        <v>56</v>
      </c>
      <c r="D7" s="2" t="s">
        <v>3</v>
      </c>
      <c r="E7" s="31">
        <v>10</v>
      </c>
      <c r="F7" s="19"/>
      <c r="G7" s="81"/>
      <c r="H7" s="20">
        <f>G7*E7</f>
        <v>0</v>
      </c>
      <c r="I7" s="32"/>
    </row>
    <row r="8" spans="1:1024" s="11" customFormat="1" ht="20.25" customHeight="1" x14ac:dyDescent="0.2">
      <c r="A8" s="87" t="s">
        <v>50</v>
      </c>
      <c r="B8" s="88"/>
      <c r="C8" s="88"/>
      <c r="D8" s="88"/>
      <c r="E8" s="88"/>
      <c r="F8" s="88"/>
      <c r="G8" s="89"/>
      <c r="H8" s="8">
        <f>SUM(H6:H7)</f>
        <v>0</v>
      </c>
      <c r="I8" s="62"/>
      <c r="AMJ8" s="10"/>
    </row>
    <row r="9" spans="1:1024" ht="16.5" customHeight="1" x14ac:dyDescent="0.2">
      <c r="C9" s="12"/>
      <c r="D9" s="12"/>
      <c r="F9" s="13"/>
      <c r="G9" s="14"/>
      <c r="H9" s="14"/>
      <c r="I9" s="14"/>
    </row>
    <row r="10" spans="1:1024" ht="15" customHeight="1" x14ac:dyDescent="0.2">
      <c r="A10" s="90"/>
      <c r="B10" s="90"/>
      <c r="C10" s="90"/>
      <c r="D10" s="90"/>
      <c r="E10" s="90"/>
      <c r="F10" s="90"/>
      <c r="G10" s="90"/>
      <c r="H10" s="90"/>
      <c r="I10" s="90"/>
    </row>
    <row r="11" spans="1:1024" ht="42.75" customHeight="1" x14ac:dyDescent="0.2">
      <c r="A11" s="91"/>
      <c r="B11" s="91"/>
      <c r="C11" s="91"/>
      <c r="D11" s="91"/>
      <c r="E11" s="91"/>
      <c r="F11" s="91"/>
      <c r="G11" s="91"/>
      <c r="H11" s="91"/>
      <c r="I11" s="91"/>
    </row>
    <row r="12" spans="1:1024" ht="13.5" customHeight="1" x14ac:dyDescent="0.2">
      <c r="B12" s="33"/>
    </row>
    <row r="13" spans="1:1024" ht="15" customHeight="1" x14ac:dyDescent="0.2">
      <c r="C13" s="16"/>
      <c r="G13" s="12"/>
      <c r="H13" s="12"/>
      <c r="I13" s="12"/>
    </row>
    <row r="15" spans="1:1024" ht="13.5" customHeight="1" x14ac:dyDescent="0.2">
      <c r="C15" s="11"/>
    </row>
  </sheetData>
  <mergeCells count="5">
    <mergeCell ref="A8:G8"/>
    <mergeCell ref="H1:I1"/>
    <mergeCell ref="H2:I2"/>
    <mergeCell ref="A10:I10"/>
    <mergeCell ref="A11:I11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4" fitToHeight="0" orientation="landscape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0"/>
    <pageSetUpPr fitToPage="1"/>
  </sheetPr>
  <dimension ref="A1:L26"/>
  <sheetViews>
    <sheetView topLeftCell="A16" zoomScaleNormal="100" workbookViewId="0">
      <selection activeCell="D32" sqref="D32"/>
    </sheetView>
  </sheetViews>
  <sheetFormatPr defaultColWidth="9.140625" defaultRowHeight="15" x14ac:dyDescent="0.2"/>
  <cols>
    <col min="1" max="1" width="4.7109375" style="30" customWidth="1"/>
    <col min="2" max="2" width="20.7109375" style="30" customWidth="1"/>
    <col min="3" max="3" width="60.7109375" style="30" customWidth="1"/>
    <col min="4" max="4" width="6.7109375" style="30" customWidth="1"/>
    <col min="5" max="5" width="8.7109375" style="30" customWidth="1"/>
    <col min="6" max="6" width="9.7109375" style="30" customWidth="1"/>
    <col min="7" max="8" width="15.7109375" style="30" customWidth="1"/>
    <col min="9" max="9" width="31.140625" style="30" customWidth="1"/>
    <col min="10" max="10" width="13.7109375" style="30" customWidth="1"/>
    <col min="11" max="1025" width="8.28515625" style="30"/>
    <col min="1026" max="16384" width="9.140625" style="30"/>
  </cols>
  <sheetData>
    <row r="1" spans="1:12" ht="15" customHeight="1" x14ac:dyDescent="0.2">
      <c r="B1" s="9"/>
      <c r="C1" s="21"/>
      <c r="D1" s="21"/>
      <c r="E1" s="21"/>
      <c r="F1" s="10"/>
      <c r="G1" s="10"/>
      <c r="H1" s="85" t="s">
        <v>53</v>
      </c>
      <c r="I1" s="85"/>
    </row>
    <row r="2" spans="1:12" ht="39" customHeight="1" x14ac:dyDescent="0.2">
      <c r="B2" s="11"/>
      <c r="C2" s="82" t="s">
        <v>180</v>
      </c>
      <c r="D2" s="21"/>
      <c r="E2" s="21"/>
      <c r="F2" s="10"/>
      <c r="G2" s="10"/>
      <c r="H2" s="86" t="s">
        <v>149</v>
      </c>
      <c r="I2" s="86"/>
    </row>
    <row r="3" spans="1:12" ht="15" customHeight="1" x14ac:dyDescent="0.2">
      <c r="B3" s="29" t="s">
        <v>137</v>
      </c>
      <c r="C3" s="29"/>
      <c r="D3" s="17"/>
      <c r="E3" s="17"/>
      <c r="G3" s="37"/>
      <c r="H3" s="38"/>
    </row>
    <row r="4" spans="1:12" ht="15" customHeight="1" x14ac:dyDescent="0.2">
      <c r="B4" s="29"/>
      <c r="C4" s="17"/>
      <c r="D4" s="17"/>
      <c r="F4" s="38"/>
      <c r="G4" s="37"/>
      <c r="H4" s="37"/>
      <c r="I4" s="37"/>
    </row>
    <row r="5" spans="1:12" ht="171" x14ac:dyDescent="0.2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12" ht="180" x14ac:dyDescent="0.2">
      <c r="A6" s="3">
        <v>1</v>
      </c>
      <c r="B6" s="2"/>
      <c r="C6" s="7" t="s">
        <v>144</v>
      </c>
      <c r="D6" s="2" t="s">
        <v>3</v>
      </c>
      <c r="E6" s="34">
        <v>2500</v>
      </c>
      <c r="F6" s="5"/>
      <c r="G6" s="35"/>
      <c r="H6" s="35">
        <f>G6*E6</f>
        <v>0</v>
      </c>
      <c r="I6" s="32"/>
    </row>
    <row r="7" spans="1:12" ht="195" x14ac:dyDescent="0.2">
      <c r="A7" s="3">
        <v>2</v>
      </c>
      <c r="B7" s="2"/>
      <c r="C7" s="7" t="s">
        <v>19</v>
      </c>
      <c r="D7" s="2" t="s">
        <v>3</v>
      </c>
      <c r="E7" s="34">
        <v>15000</v>
      </c>
      <c r="F7" s="5"/>
      <c r="G7" s="35"/>
      <c r="H7" s="35">
        <f t="shared" ref="H7:H18" si="0">G7*E7</f>
        <v>0</v>
      </c>
      <c r="I7" s="32"/>
      <c r="L7" s="39"/>
    </row>
    <row r="8" spans="1:12" ht="75" x14ac:dyDescent="0.2">
      <c r="A8" s="3">
        <v>3</v>
      </c>
      <c r="B8" s="2"/>
      <c r="C8" s="7" t="s">
        <v>37</v>
      </c>
      <c r="D8" s="2" t="s">
        <v>3</v>
      </c>
      <c r="E8" s="34">
        <v>4</v>
      </c>
      <c r="F8" s="5"/>
      <c r="G8" s="35"/>
      <c r="H8" s="35">
        <f t="shared" si="0"/>
        <v>0</v>
      </c>
      <c r="I8" s="32"/>
      <c r="L8" s="39"/>
    </row>
    <row r="9" spans="1:12" ht="75" x14ac:dyDescent="0.2">
      <c r="A9" s="3">
        <v>4</v>
      </c>
      <c r="B9" s="2"/>
      <c r="C9" s="7" t="s">
        <v>90</v>
      </c>
      <c r="D9" s="2" t="s">
        <v>3</v>
      </c>
      <c r="E9" s="34">
        <v>2</v>
      </c>
      <c r="F9" s="5"/>
      <c r="G9" s="35"/>
      <c r="H9" s="35">
        <f t="shared" si="0"/>
        <v>0</v>
      </c>
      <c r="I9" s="32"/>
      <c r="L9" s="39"/>
    </row>
    <row r="10" spans="1:12" ht="60" x14ac:dyDescent="0.2">
      <c r="A10" s="3">
        <v>5</v>
      </c>
      <c r="B10" s="2"/>
      <c r="C10" s="7" t="s">
        <v>120</v>
      </c>
      <c r="D10" s="2" t="s">
        <v>3</v>
      </c>
      <c r="E10" s="34">
        <v>1000</v>
      </c>
      <c r="F10" s="5"/>
      <c r="G10" s="35"/>
      <c r="H10" s="35">
        <f t="shared" si="0"/>
        <v>0</v>
      </c>
      <c r="I10" s="32"/>
      <c r="L10" s="39"/>
    </row>
    <row r="11" spans="1:12" ht="120" x14ac:dyDescent="0.2">
      <c r="A11" s="3">
        <v>6</v>
      </c>
      <c r="C11" s="7" t="s">
        <v>145</v>
      </c>
      <c r="D11" s="2" t="s">
        <v>3</v>
      </c>
      <c r="E11" s="34">
        <v>300</v>
      </c>
      <c r="F11" s="5"/>
      <c r="G11" s="35"/>
      <c r="H11" s="35">
        <f t="shared" si="0"/>
        <v>0</v>
      </c>
      <c r="I11" s="32"/>
      <c r="L11" s="39"/>
    </row>
    <row r="12" spans="1:12" ht="135" x14ac:dyDescent="0.2">
      <c r="A12" s="3">
        <v>7</v>
      </c>
      <c r="B12" s="2"/>
      <c r="C12" s="7" t="s">
        <v>57</v>
      </c>
      <c r="D12" s="2" t="s">
        <v>22</v>
      </c>
      <c r="E12" s="34">
        <v>2</v>
      </c>
      <c r="F12" s="5"/>
      <c r="G12" s="35"/>
      <c r="H12" s="35">
        <f t="shared" si="0"/>
        <v>0</v>
      </c>
      <c r="I12" s="32"/>
      <c r="L12" s="39"/>
    </row>
    <row r="13" spans="1:12" ht="135" x14ac:dyDescent="0.2">
      <c r="A13" s="3">
        <v>8</v>
      </c>
      <c r="B13" s="2"/>
      <c r="C13" s="7" t="s">
        <v>61</v>
      </c>
      <c r="D13" s="2" t="s">
        <v>22</v>
      </c>
      <c r="E13" s="34">
        <v>20</v>
      </c>
      <c r="F13" s="5"/>
      <c r="G13" s="35"/>
      <c r="H13" s="35">
        <f t="shared" si="0"/>
        <v>0</v>
      </c>
      <c r="I13" s="32"/>
      <c r="L13" s="39"/>
    </row>
    <row r="14" spans="1:12" ht="75" x14ac:dyDescent="0.2">
      <c r="A14" s="3">
        <v>9</v>
      </c>
      <c r="B14" s="2"/>
      <c r="C14" s="7" t="s">
        <v>12</v>
      </c>
      <c r="D14" s="2" t="s">
        <v>20</v>
      </c>
      <c r="E14" s="34">
        <v>70</v>
      </c>
      <c r="F14" s="5"/>
      <c r="G14" s="35"/>
      <c r="H14" s="35">
        <f t="shared" si="0"/>
        <v>0</v>
      </c>
      <c r="I14" s="32"/>
      <c r="L14" s="39"/>
    </row>
    <row r="15" spans="1:12" ht="60" x14ac:dyDescent="0.2">
      <c r="A15" s="3">
        <v>10</v>
      </c>
      <c r="B15" s="2"/>
      <c r="C15" s="7" t="s">
        <v>13</v>
      </c>
      <c r="D15" s="2" t="s">
        <v>20</v>
      </c>
      <c r="E15" s="34">
        <v>70</v>
      </c>
      <c r="F15" s="5"/>
      <c r="G15" s="35"/>
      <c r="H15" s="35">
        <f t="shared" si="0"/>
        <v>0</v>
      </c>
      <c r="I15" s="32"/>
      <c r="L15" s="39"/>
    </row>
    <row r="16" spans="1:12" ht="60" x14ac:dyDescent="0.2">
      <c r="A16" s="3">
        <v>11</v>
      </c>
      <c r="B16" s="2"/>
      <c r="C16" s="7" t="s">
        <v>111</v>
      </c>
      <c r="D16" s="2" t="s">
        <v>20</v>
      </c>
      <c r="E16" s="34">
        <v>70</v>
      </c>
      <c r="F16" s="5"/>
      <c r="G16" s="35"/>
      <c r="H16" s="35">
        <f t="shared" si="0"/>
        <v>0</v>
      </c>
      <c r="I16" s="32"/>
      <c r="L16" s="39"/>
    </row>
    <row r="17" spans="1:12" ht="45" x14ac:dyDescent="0.2">
      <c r="A17" s="3">
        <v>12</v>
      </c>
      <c r="B17" s="2"/>
      <c r="C17" s="7" t="s">
        <v>99</v>
      </c>
      <c r="D17" s="2" t="s">
        <v>89</v>
      </c>
      <c r="E17" s="34">
        <v>300</v>
      </c>
      <c r="F17" s="5"/>
      <c r="G17" s="35"/>
      <c r="H17" s="35">
        <f t="shared" si="0"/>
        <v>0</v>
      </c>
      <c r="I17" s="32"/>
      <c r="L17" s="39"/>
    </row>
    <row r="18" spans="1:12" ht="135" x14ac:dyDescent="0.2">
      <c r="A18" s="3">
        <v>13</v>
      </c>
      <c r="B18" s="2"/>
      <c r="C18" s="7" t="s">
        <v>179</v>
      </c>
      <c r="D18" s="2" t="s">
        <v>3</v>
      </c>
      <c r="E18" s="34">
        <v>300</v>
      </c>
      <c r="F18" s="5"/>
      <c r="G18" s="35"/>
      <c r="H18" s="35">
        <f t="shared" si="0"/>
        <v>0</v>
      </c>
      <c r="I18" s="32"/>
      <c r="L18" s="39"/>
    </row>
    <row r="19" spans="1:12" ht="18.600000000000001" customHeight="1" x14ac:dyDescent="0.2">
      <c r="A19" s="87" t="s">
        <v>50</v>
      </c>
      <c r="B19" s="88"/>
      <c r="C19" s="88"/>
      <c r="D19" s="88"/>
      <c r="E19" s="88"/>
      <c r="F19" s="88"/>
      <c r="G19" s="89"/>
      <c r="H19" s="8">
        <f>SUM(H6:H18)</f>
        <v>0</v>
      </c>
      <c r="I19" s="62"/>
    </row>
    <row r="21" spans="1:12" x14ac:dyDescent="0.2">
      <c r="A21" s="90" t="s">
        <v>4</v>
      </c>
      <c r="B21" s="90"/>
      <c r="C21" s="90"/>
      <c r="D21" s="90"/>
      <c r="E21" s="90"/>
      <c r="F21" s="90"/>
      <c r="G21" s="90"/>
      <c r="H21" s="90"/>
      <c r="I21" s="90"/>
    </row>
    <row r="22" spans="1:12" ht="20.25" customHeight="1" x14ac:dyDescent="0.2">
      <c r="A22" s="91" t="s">
        <v>7</v>
      </c>
      <c r="B22" s="91"/>
      <c r="C22" s="91"/>
      <c r="D22" s="91"/>
      <c r="E22" s="91"/>
      <c r="F22" s="91"/>
      <c r="G22" s="91"/>
      <c r="H22" s="91"/>
      <c r="I22" s="91"/>
    </row>
    <row r="23" spans="1:12" ht="33" customHeight="1" x14ac:dyDescent="0.2">
      <c r="A23" s="91" t="s">
        <v>190</v>
      </c>
      <c r="B23" s="91"/>
      <c r="C23" s="91"/>
      <c r="D23" s="91"/>
      <c r="E23" s="91"/>
      <c r="F23" s="91"/>
      <c r="G23" s="91"/>
      <c r="H23" s="91"/>
      <c r="I23" s="91"/>
    </row>
    <row r="24" spans="1:12" x14ac:dyDescent="0.2">
      <c r="B24" s="36"/>
    </row>
    <row r="25" spans="1:12" ht="15" customHeight="1" x14ac:dyDescent="0.2"/>
    <row r="26" spans="1:12" ht="35.1" customHeight="1" x14ac:dyDescent="0.2">
      <c r="C26" s="40"/>
      <c r="F26" s="17"/>
      <c r="G26" s="17"/>
      <c r="H26" s="17"/>
      <c r="I26" s="17"/>
      <c r="J26" s="17"/>
    </row>
  </sheetData>
  <mergeCells count="6">
    <mergeCell ref="A23:I23"/>
    <mergeCell ref="A21:I21"/>
    <mergeCell ref="H1:I1"/>
    <mergeCell ref="H2:I2"/>
    <mergeCell ref="A19:G19"/>
    <mergeCell ref="A22:I22"/>
  </mergeCells>
  <printOptions horizontalCentered="1"/>
  <pageMargins left="0.78740157480314965" right="0.78740157480314965" top="0.90551181102362199" bottom="0.90551181102362199" header="0.43307086614173229" footer="0.43307086614173229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1:J15"/>
  <sheetViews>
    <sheetView showWhiteSpace="0" topLeftCell="A7" zoomScaleNormal="100" workbookViewId="0">
      <selection activeCell="A11" sqref="A11:I11"/>
    </sheetView>
  </sheetViews>
  <sheetFormatPr defaultColWidth="9.140625" defaultRowHeight="30" customHeight="1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42.28515625" style="41" customWidth="1"/>
    <col min="10" max="16384" width="9.140625" style="41"/>
  </cols>
  <sheetData>
    <row r="1" spans="1:10" ht="30" customHeight="1" x14ac:dyDescent="0.25">
      <c r="B1" s="9"/>
      <c r="C1" s="10"/>
      <c r="D1" s="10"/>
      <c r="E1" s="10"/>
      <c r="F1" s="10"/>
      <c r="G1" s="10"/>
      <c r="H1" s="85" t="s">
        <v>53</v>
      </c>
      <c r="I1" s="85"/>
    </row>
    <row r="2" spans="1:10" ht="30" customHeight="1" x14ac:dyDescent="0.25">
      <c r="B2" s="10"/>
      <c r="C2" s="83" t="s">
        <v>180</v>
      </c>
      <c r="D2" s="10"/>
      <c r="E2" s="10"/>
      <c r="F2" s="10"/>
      <c r="G2" s="10"/>
      <c r="H2" s="86" t="s">
        <v>149</v>
      </c>
      <c r="I2" s="86"/>
    </row>
    <row r="3" spans="1:10" ht="23.25" customHeight="1" x14ac:dyDescent="0.25">
      <c r="B3" s="42" t="s">
        <v>136</v>
      </c>
      <c r="C3" s="42"/>
    </row>
    <row r="4" spans="1:10" ht="13.5" customHeight="1" x14ac:dyDescent="0.25">
      <c r="B4" s="42"/>
      <c r="C4" s="43"/>
      <c r="D4" s="43"/>
      <c r="F4" s="44"/>
      <c r="G4" s="45"/>
      <c r="H4" s="45"/>
      <c r="I4" s="45"/>
    </row>
    <row r="5" spans="1:10" ht="114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10" ht="120" x14ac:dyDescent="0.25">
      <c r="A6" s="3">
        <v>1</v>
      </c>
      <c r="B6" s="2"/>
      <c r="C6" s="4" t="s">
        <v>26</v>
      </c>
      <c r="D6" s="2" t="s">
        <v>3</v>
      </c>
      <c r="E6" s="34">
        <v>3500</v>
      </c>
      <c r="F6" s="5"/>
      <c r="G6" s="46"/>
      <c r="H6" s="46">
        <f>G6*E6</f>
        <v>0</v>
      </c>
      <c r="I6" s="6"/>
    </row>
    <row r="7" spans="1:10" ht="210" x14ac:dyDescent="0.25">
      <c r="A7" s="3">
        <v>2</v>
      </c>
      <c r="B7" s="2"/>
      <c r="C7" s="7" t="s">
        <v>21</v>
      </c>
      <c r="D7" s="2" t="s">
        <v>8</v>
      </c>
      <c r="E7" s="34">
        <v>350</v>
      </c>
      <c r="F7" s="5"/>
      <c r="G7" s="46"/>
      <c r="H7" s="46">
        <f>G7*E7</f>
        <v>0</v>
      </c>
      <c r="I7" s="6"/>
    </row>
    <row r="8" spans="1:10" ht="15" x14ac:dyDescent="0.25">
      <c r="A8" s="87" t="s">
        <v>50</v>
      </c>
      <c r="B8" s="88"/>
      <c r="C8" s="88"/>
      <c r="D8" s="88"/>
      <c r="E8" s="88"/>
      <c r="F8" s="88"/>
      <c r="G8" s="89"/>
      <c r="H8" s="8">
        <f>SUM(H6:H7)</f>
        <v>0</v>
      </c>
      <c r="I8" s="62"/>
    </row>
    <row r="10" spans="1:10" ht="30" customHeight="1" x14ac:dyDescent="0.25">
      <c r="A10" s="90" t="s">
        <v>4</v>
      </c>
      <c r="B10" s="90"/>
      <c r="C10" s="90"/>
      <c r="D10" s="90"/>
      <c r="E10" s="90"/>
      <c r="F10" s="90"/>
      <c r="G10" s="90"/>
      <c r="H10" s="90"/>
      <c r="I10" s="90"/>
    </row>
    <row r="11" spans="1:10" ht="30" customHeight="1" x14ac:dyDescent="0.25">
      <c r="A11" s="91" t="s">
        <v>191</v>
      </c>
      <c r="B11" s="91"/>
      <c r="C11" s="91"/>
      <c r="D11" s="91"/>
      <c r="E11" s="91"/>
      <c r="F11" s="91"/>
      <c r="G11" s="91"/>
      <c r="H11" s="91"/>
      <c r="I11" s="91"/>
    </row>
    <row r="12" spans="1:10" ht="30" customHeight="1" x14ac:dyDescent="0.25">
      <c r="A12" s="9"/>
      <c r="B12" s="9"/>
    </row>
    <row r="14" spans="1:10" ht="30" customHeight="1" x14ac:dyDescent="0.25">
      <c r="C14" s="47"/>
      <c r="F14" s="17"/>
      <c r="G14" s="17"/>
      <c r="H14" s="17"/>
      <c r="I14" s="17"/>
      <c r="J14" s="43"/>
    </row>
    <row r="15" spans="1:10" ht="30" customHeight="1" x14ac:dyDescent="0.25">
      <c r="C15" s="42"/>
    </row>
  </sheetData>
  <mergeCells count="5">
    <mergeCell ref="A8:G8"/>
    <mergeCell ref="H1:I1"/>
    <mergeCell ref="H2:I2"/>
    <mergeCell ref="A10:I10"/>
    <mergeCell ref="A11:I11"/>
  </mergeCells>
  <pageMargins left="0.25" right="0.25" top="0.75" bottom="0.75" header="0.3" footer="0.3"/>
  <pageSetup paperSize="9" scale="78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J31"/>
  <sheetViews>
    <sheetView topLeftCell="A22" zoomScaleNormal="100" workbookViewId="0">
      <selection activeCell="B27" sqref="B27:I27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7" width="13.42578125" style="41" customWidth="1"/>
    <col min="8" max="8" width="15.7109375" style="41" customWidth="1"/>
    <col min="9" max="9" width="51" style="41" customWidth="1"/>
    <col min="10" max="16384" width="9.140625" style="41"/>
  </cols>
  <sheetData>
    <row r="1" spans="1:9" x14ac:dyDescent="0.25">
      <c r="B1" s="9"/>
      <c r="C1" s="10"/>
      <c r="D1" s="10"/>
      <c r="E1" s="10"/>
      <c r="F1" s="10"/>
      <c r="G1" s="10"/>
      <c r="H1" s="85" t="s">
        <v>53</v>
      </c>
      <c r="I1" s="85"/>
    </row>
    <row r="2" spans="1:9" ht="31.5" customHeight="1" x14ac:dyDescent="0.25">
      <c r="B2" s="10"/>
      <c r="C2" s="83" t="s">
        <v>180</v>
      </c>
      <c r="D2" s="10"/>
      <c r="E2" s="10"/>
      <c r="F2" s="10"/>
      <c r="G2" s="10"/>
      <c r="H2" s="86" t="s">
        <v>54</v>
      </c>
      <c r="I2" s="86"/>
    </row>
    <row r="3" spans="1:9" x14ac:dyDescent="0.25">
      <c r="B3" s="42" t="s">
        <v>135</v>
      </c>
      <c r="C3" s="42"/>
    </row>
    <row r="4" spans="1:9" x14ac:dyDescent="0.25">
      <c r="B4" s="42"/>
      <c r="C4" s="43"/>
      <c r="D4" s="43"/>
      <c r="F4" s="44"/>
      <c r="G4" s="45"/>
      <c r="H4" s="45"/>
      <c r="I4" s="45"/>
    </row>
    <row r="5" spans="1:9" ht="99.75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9" ht="321.75" customHeight="1" x14ac:dyDescent="0.25">
      <c r="A6" s="3">
        <v>1</v>
      </c>
      <c r="B6" s="2"/>
      <c r="C6" s="4" t="s">
        <v>105</v>
      </c>
      <c r="D6" s="2" t="s">
        <v>3</v>
      </c>
      <c r="E6" s="34">
        <v>1000</v>
      </c>
      <c r="F6" s="5"/>
      <c r="G6" s="46"/>
      <c r="H6" s="46">
        <f>G6*E6</f>
        <v>0</v>
      </c>
      <c r="I6" s="6"/>
    </row>
    <row r="7" spans="1:9" ht="225" x14ac:dyDescent="0.25">
      <c r="A7" s="3">
        <v>2</v>
      </c>
      <c r="B7" s="2"/>
      <c r="C7" s="4" t="s">
        <v>38</v>
      </c>
      <c r="D7" s="2" t="s">
        <v>3</v>
      </c>
      <c r="E7" s="34">
        <v>2</v>
      </c>
      <c r="F7" s="5"/>
      <c r="G7" s="46"/>
      <c r="H7" s="46">
        <f t="shared" ref="H7:H22" si="0">G7*E7</f>
        <v>0</v>
      </c>
      <c r="I7" s="6"/>
    </row>
    <row r="8" spans="1:9" ht="300" x14ac:dyDescent="0.25">
      <c r="A8" s="3">
        <v>3</v>
      </c>
      <c r="B8" s="2"/>
      <c r="C8" s="4" t="s">
        <v>9</v>
      </c>
      <c r="D8" s="2" t="s">
        <v>3</v>
      </c>
      <c r="E8" s="34">
        <v>2500</v>
      </c>
      <c r="F8" s="5"/>
      <c r="G8" s="46"/>
      <c r="H8" s="46">
        <f t="shared" si="0"/>
        <v>0</v>
      </c>
      <c r="I8" s="6"/>
    </row>
    <row r="9" spans="1:9" ht="195" x14ac:dyDescent="0.25">
      <c r="A9" s="3">
        <v>4</v>
      </c>
      <c r="B9" s="2"/>
      <c r="C9" s="4" t="s">
        <v>23</v>
      </c>
      <c r="D9" s="2" t="s">
        <v>3</v>
      </c>
      <c r="E9" s="34">
        <v>4</v>
      </c>
      <c r="F9" s="5"/>
      <c r="G9" s="46"/>
      <c r="H9" s="46">
        <f t="shared" si="0"/>
        <v>0</v>
      </c>
      <c r="I9" s="6"/>
    </row>
    <row r="10" spans="1:9" ht="300" x14ac:dyDescent="0.25">
      <c r="A10" s="3">
        <v>5</v>
      </c>
      <c r="B10" s="2"/>
      <c r="C10" s="4" t="s">
        <v>62</v>
      </c>
      <c r="D10" s="2" t="s">
        <v>3</v>
      </c>
      <c r="E10" s="34">
        <v>10000</v>
      </c>
      <c r="F10" s="5"/>
      <c r="G10" s="46"/>
      <c r="H10" s="46">
        <f t="shared" si="0"/>
        <v>0</v>
      </c>
      <c r="I10" s="6"/>
    </row>
    <row r="11" spans="1:9" ht="285" x14ac:dyDescent="0.25">
      <c r="A11" s="3">
        <v>6</v>
      </c>
      <c r="B11" s="2"/>
      <c r="C11" s="4" t="s">
        <v>10</v>
      </c>
      <c r="D11" s="2" t="s">
        <v>3</v>
      </c>
      <c r="E11" s="34">
        <v>200</v>
      </c>
      <c r="F11" s="5"/>
      <c r="G11" s="46"/>
      <c r="H11" s="46">
        <f t="shared" si="0"/>
        <v>0</v>
      </c>
      <c r="I11" s="6"/>
    </row>
    <row r="12" spans="1:9" ht="75" x14ac:dyDescent="0.25">
      <c r="A12" s="3">
        <v>7</v>
      </c>
      <c r="B12" s="2"/>
      <c r="C12" s="4" t="s">
        <v>71</v>
      </c>
      <c r="D12" s="2" t="s">
        <v>3</v>
      </c>
      <c r="E12" s="34">
        <v>2</v>
      </c>
      <c r="F12" s="5"/>
      <c r="G12" s="46"/>
      <c r="H12" s="46">
        <f t="shared" si="0"/>
        <v>0</v>
      </c>
      <c r="I12" s="6"/>
    </row>
    <row r="13" spans="1:9" ht="166.5" x14ac:dyDescent="0.25">
      <c r="A13" s="3">
        <v>8</v>
      </c>
      <c r="B13" s="2"/>
      <c r="C13" s="4" t="s">
        <v>146</v>
      </c>
      <c r="D13" s="2" t="s">
        <v>3</v>
      </c>
      <c r="E13" s="34">
        <v>1000</v>
      </c>
      <c r="F13" s="5"/>
      <c r="G13" s="46"/>
      <c r="H13" s="46">
        <f t="shared" si="0"/>
        <v>0</v>
      </c>
      <c r="I13" s="6"/>
    </row>
    <row r="14" spans="1:9" ht="285" x14ac:dyDescent="0.25">
      <c r="A14" s="3">
        <v>9</v>
      </c>
      <c r="B14" s="2"/>
      <c r="C14" s="4" t="s">
        <v>72</v>
      </c>
      <c r="D14" s="2" t="s">
        <v>3</v>
      </c>
      <c r="E14" s="34">
        <v>750</v>
      </c>
      <c r="F14" s="5"/>
      <c r="G14" s="46"/>
      <c r="H14" s="46">
        <f t="shared" si="0"/>
        <v>0</v>
      </c>
      <c r="I14" s="6"/>
    </row>
    <row r="15" spans="1:9" ht="210" x14ac:dyDescent="0.25">
      <c r="A15" s="3">
        <v>10</v>
      </c>
      <c r="B15" s="2"/>
      <c r="C15" s="7" t="s">
        <v>42</v>
      </c>
      <c r="D15" s="2" t="s">
        <v>3</v>
      </c>
      <c r="E15" s="34">
        <v>600</v>
      </c>
      <c r="F15" s="5"/>
      <c r="G15" s="46"/>
      <c r="H15" s="46">
        <f t="shared" si="0"/>
        <v>0</v>
      </c>
      <c r="I15" s="6"/>
    </row>
    <row r="16" spans="1:9" ht="180" x14ac:dyDescent="0.25">
      <c r="A16" s="3">
        <v>11</v>
      </c>
      <c r="B16" s="2"/>
      <c r="C16" s="7" t="s">
        <v>106</v>
      </c>
      <c r="D16" s="2" t="s">
        <v>3</v>
      </c>
      <c r="E16" s="34">
        <v>4</v>
      </c>
      <c r="F16" s="5"/>
      <c r="G16" s="46"/>
      <c r="H16" s="46">
        <f t="shared" si="0"/>
        <v>0</v>
      </c>
      <c r="I16" s="6"/>
    </row>
    <row r="17" spans="1:10" ht="300" x14ac:dyDescent="0.25">
      <c r="A17" s="3">
        <v>12</v>
      </c>
      <c r="B17" s="2"/>
      <c r="C17" s="7" t="s">
        <v>124</v>
      </c>
      <c r="D17" s="2" t="s">
        <v>3</v>
      </c>
      <c r="E17" s="34">
        <v>1000</v>
      </c>
      <c r="F17" s="5"/>
      <c r="G17" s="46"/>
      <c r="H17" s="46">
        <f t="shared" si="0"/>
        <v>0</v>
      </c>
      <c r="I17" s="6"/>
    </row>
    <row r="18" spans="1:10" ht="75" x14ac:dyDescent="0.25">
      <c r="A18" s="3">
        <v>13</v>
      </c>
      <c r="B18" s="2"/>
      <c r="C18" s="7" t="s">
        <v>75</v>
      </c>
      <c r="D18" s="2" t="s">
        <v>3</v>
      </c>
      <c r="E18" s="34">
        <v>2</v>
      </c>
      <c r="F18" s="5"/>
      <c r="G18" s="46"/>
      <c r="H18" s="46">
        <f t="shared" si="0"/>
        <v>0</v>
      </c>
      <c r="I18" s="6"/>
    </row>
    <row r="19" spans="1:10" ht="210" x14ac:dyDescent="0.25">
      <c r="A19" s="3">
        <v>14</v>
      </c>
      <c r="B19" s="2"/>
      <c r="C19" s="7" t="s">
        <v>91</v>
      </c>
      <c r="D19" s="2" t="s">
        <v>11</v>
      </c>
      <c r="E19" s="34">
        <v>840</v>
      </c>
      <c r="F19" s="5"/>
      <c r="G19" s="46"/>
      <c r="H19" s="46">
        <f t="shared" si="0"/>
        <v>0</v>
      </c>
      <c r="I19" s="6"/>
    </row>
    <row r="20" spans="1:10" ht="300" x14ac:dyDescent="0.25">
      <c r="A20" s="3">
        <v>15</v>
      </c>
      <c r="B20" s="2"/>
      <c r="C20" s="7" t="s">
        <v>107</v>
      </c>
      <c r="D20" s="2" t="s">
        <v>11</v>
      </c>
      <c r="E20" s="34">
        <v>96</v>
      </c>
      <c r="F20" s="5"/>
      <c r="G20" s="46"/>
      <c r="H20" s="46">
        <f t="shared" si="0"/>
        <v>0</v>
      </c>
      <c r="I20" s="6"/>
    </row>
    <row r="21" spans="1:10" ht="300" x14ac:dyDescent="0.25">
      <c r="A21" s="3">
        <v>16</v>
      </c>
      <c r="B21" s="2"/>
      <c r="C21" s="7" t="s">
        <v>108</v>
      </c>
      <c r="D21" s="2" t="s">
        <v>11</v>
      </c>
      <c r="E21" s="34">
        <v>96</v>
      </c>
      <c r="F21" s="5"/>
      <c r="G21" s="46"/>
      <c r="H21" s="46">
        <f t="shared" si="0"/>
        <v>0</v>
      </c>
      <c r="I21" s="6"/>
    </row>
    <row r="22" spans="1:10" ht="135" x14ac:dyDescent="0.25">
      <c r="A22" s="3">
        <v>17</v>
      </c>
      <c r="B22" s="2"/>
      <c r="C22" s="7" t="s">
        <v>182</v>
      </c>
      <c r="D22" s="2" t="s">
        <v>3</v>
      </c>
      <c r="E22" s="34">
        <v>6</v>
      </c>
      <c r="F22" s="5"/>
      <c r="G22" s="46"/>
      <c r="H22" s="46">
        <f t="shared" si="0"/>
        <v>0</v>
      </c>
      <c r="I22" s="6"/>
    </row>
    <row r="23" spans="1:10" ht="17.100000000000001" customHeight="1" x14ac:dyDescent="0.25">
      <c r="A23" s="87" t="s">
        <v>50</v>
      </c>
      <c r="B23" s="88"/>
      <c r="C23" s="88"/>
      <c r="D23" s="88"/>
      <c r="E23" s="88"/>
      <c r="F23" s="88"/>
      <c r="G23" s="89"/>
      <c r="H23" s="8">
        <f>SUM(H6:H22)</f>
        <v>0</v>
      </c>
      <c r="I23" s="15"/>
    </row>
    <row r="24" spans="1:10" ht="9" customHeight="1" x14ac:dyDescent="0.25"/>
    <row r="25" spans="1:10" x14ac:dyDescent="0.25">
      <c r="A25" s="90" t="s">
        <v>4</v>
      </c>
      <c r="B25" s="90"/>
      <c r="C25" s="90"/>
      <c r="D25" s="90"/>
      <c r="E25" s="90"/>
      <c r="F25" s="90"/>
      <c r="G25" s="90"/>
      <c r="H25" s="90"/>
      <c r="I25" s="90"/>
    </row>
    <row r="26" spans="1:10" ht="3.75" customHeight="1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7" spans="1:10" ht="34.5" customHeight="1" x14ac:dyDescent="0.25">
      <c r="A27" s="9"/>
      <c r="B27" s="91" t="s">
        <v>192</v>
      </c>
      <c r="C27" s="91"/>
      <c r="D27" s="91"/>
      <c r="E27" s="91"/>
      <c r="F27" s="91"/>
      <c r="G27" s="91"/>
      <c r="H27" s="91"/>
      <c r="I27" s="91"/>
      <c r="J27" s="84"/>
    </row>
    <row r="28" spans="1:10" ht="21" customHeight="1" x14ac:dyDescent="0.25">
      <c r="B28" s="90" t="s">
        <v>183</v>
      </c>
      <c r="C28" s="90"/>
      <c r="D28" s="90"/>
      <c r="E28" s="90"/>
      <c r="F28" s="90"/>
      <c r="G28" s="90"/>
      <c r="H28" s="90"/>
      <c r="I28" s="90"/>
      <c r="J28" s="90"/>
    </row>
    <row r="29" spans="1:10" x14ac:dyDescent="0.25">
      <c r="B29" s="93"/>
      <c r="C29" s="93"/>
      <c r="D29" s="93"/>
      <c r="E29" s="93"/>
      <c r="F29" s="93"/>
      <c r="G29" s="93"/>
      <c r="H29" s="93"/>
      <c r="I29" s="93"/>
      <c r="J29" s="93"/>
    </row>
    <row r="30" spans="1:10" x14ac:dyDescent="0.25">
      <c r="B30" s="93"/>
      <c r="C30" s="93"/>
      <c r="D30" s="93"/>
      <c r="E30" s="93"/>
      <c r="F30" s="93"/>
      <c r="G30" s="93"/>
      <c r="H30" s="93"/>
      <c r="I30" s="93"/>
      <c r="J30" s="93"/>
    </row>
    <row r="31" spans="1:10" x14ac:dyDescent="0.25">
      <c r="B31" s="30"/>
      <c r="C31" s="30"/>
      <c r="D31" s="30"/>
      <c r="E31" s="30"/>
      <c r="F31" s="30"/>
      <c r="G31" s="30"/>
      <c r="H31" s="30"/>
      <c r="I31" s="30"/>
      <c r="J31" s="30"/>
    </row>
  </sheetData>
  <mergeCells count="8">
    <mergeCell ref="B29:J29"/>
    <mergeCell ref="B30:J30"/>
    <mergeCell ref="A23:G23"/>
    <mergeCell ref="H1:I1"/>
    <mergeCell ref="H2:I2"/>
    <mergeCell ref="A25:I25"/>
    <mergeCell ref="B28:J28"/>
    <mergeCell ref="B27:I27"/>
  </mergeCells>
  <pageMargins left="0.25" right="0.25" top="0.75" bottom="0.75" header="0.3" footer="0.3"/>
  <pageSetup paperSize="9" scale="7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>
    <tabColor theme="0"/>
    <pageSetUpPr fitToPage="1"/>
  </sheetPr>
  <dimension ref="A1:AMJ18"/>
  <sheetViews>
    <sheetView showWhiteSpace="0" topLeftCell="A10" zoomScaleNormal="100" workbookViewId="0">
      <selection activeCell="A14" sqref="A14:I14"/>
    </sheetView>
  </sheetViews>
  <sheetFormatPr defaultColWidth="9.140625" defaultRowHeight="15" x14ac:dyDescent="0.25"/>
  <cols>
    <col min="1" max="1" width="4.7109375" style="41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41.7109375" style="41" customWidth="1"/>
    <col min="10" max="1025" width="8.5703125" style="41"/>
    <col min="1026" max="16384" width="9.140625" style="41"/>
  </cols>
  <sheetData>
    <row r="1" spans="1:1024" x14ac:dyDescent="0.25">
      <c r="B1" s="9"/>
      <c r="C1" s="10"/>
      <c r="D1" s="10"/>
      <c r="E1" s="10"/>
      <c r="F1" s="10"/>
      <c r="G1" s="10"/>
      <c r="H1" s="85" t="s">
        <v>53</v>
      </c>
      <c r="I1" s="85"/>
    </row>
    <row r="2" spans="1:1024" ht="18.75" x14ac:dyDescent="0.25">
      <c r="B2" s="10"/>
      <c r="C2" s="83" t="s">
        <v>180</v>
      </c>
      <c r="D2" s="10"/>
      <c r="E2" s="10"/>
      <c r="F2" s="10"/>
      <c r="G2" s="10"/>
      <c r="H2" s="86" t="s">
        <v>184</v>
      </c>
      <c r="I2" s="86"/>
    </row>
    <row r="3" spans="1:1024" x14ac:dyDescent="0.25">
      <c r="B3" s="42" t="s">
        <v>134</v>
      </c>
      <c r="C3" s="42"/>
      <c r="D3" s="43"/>
      <c r="G3" s="45"/>
      <c r="H3" s="45"/>
      <c r="I3" s="45"/>
    </row>
    <row r="4" spans="1:1024" x14ac:dyDescent="0.25">
      <c r="B4" s="42"/>
      <c r="C4" s="43"/>
      <c r="D4" s="43"/>
      <c r="F4" s="44"/>
      <c r="G4" s="45"/>
      <c r="H4" s="45"/>
      <c r="I4" s="45"/>
    </row>
    <row r="5" spans="1:1024" s="29" customFormat="1" ht="128.25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  <c r="AMJ5" s="41"/>
    </row>
    <row r="6" spans="1:1024" ht="233.25" customHeight="1" x14ac:dyDescent="0.25">
      <c r="A6" s="2">
        <v>1</v>
      </c>
      <c r="B6" s="2"/>
      <c r="C6" s="49" t="s">
        <v>69</v>
      </c>
      <c r="D6" s="2" t="s">
        <v>11</v>
      </c>
      <c r="E6" s="34">
        <v>720</v>
      </c>
      <c r="F6" s="19"/>
      <c r="G6" s="50"/>
      <c r="H6" s="35">
        <f>G6*E6</f>
        <v>0</v>
      </c>
      <c r="I6" s="2"/>
    </row>
    <row r="7" spans="1:1024" ht="154.5" customHeight="1" x14ac:dyDescent="0.25">
      <c r="A7" s="2">
        <v>2</v>
      </c>
      <c r="B7" s="2"/>
      <c r="C7" s="49" t="s">
        <v>70</v>
      </c>
      <c r="D7" s="2" t="s">
        <v>11</v>
      </c>
      <c r="E7" s="34">
        <v>720</v>
      </c>
      <c r="F7" s="19"/>
      <c r="G7" s="50"/>
      <c r="H7" s="35">
        <f t="shared" ref="H7:H10" si="0">G7*E7</f>
        <v>0</v>
      </c>
      <c r="I7" s="2"/>
    </row>
    <row r="8" spans="1:1024" ht="128.25" customHeight="1" x14ac:dyDescent="0.25">
      <c r="A8" s="2">
        <v>3</v>
      </c>
      <c r="B8" s="2"/>
      <c r="C8" s="49" t="s">
        <v>73</v>
      </c>
      <c r="D8" s="2" t="s">
        <v>11</v>
      </c>
      <c r="E8" s="34">
        <v>20</v>
      </c>
      <c r="F8" s="19"/>
      <c r="G8" s="50"/>
      <c r="H8" s="35">
        <f t="shared" si="0"/>
        <v>0</v>
      </c>
      <c r="I8" s="2"/>
    </row>
    <row r="9" spans="1:1024" ht="128.25" customHeight="1" x14ac:dyDescent="0.25">
      <c r="A9" s="2">
        <v>4</v>
      </c>
      <c r="B9" s="2"/>
      <c r="C9" s="49" t="s">
        <v>74</v>
      </c>
      <c r="D9" s="2" t="s">
        <v>11</v>
      </c>
      <c r="E9" s="34">
        <v>20</v>
      </c>
      <c r="F9" s="19"/>
      <c r="G9" s="50"/>
      <c r="H9" s="35">
        <f t="shared" si="0"/>
        <v>0</v>
      </c>
      <c r="I9" s="2"/>
    </row>
    <row r="10" spans="1:1024" s="30" customFormat="1" ht="99.75" customHeight="1" x14ac:dyDescent="0.25">
      <c r="A10" s="3">
        <v>5</v>
      </c>
      <c r="B10" s="2"/>
      <c r="C10" s="51" t="s">
        <v>76</v>
      </c>
      <c r="D10" s="2" t="s">
        <v>3</v>
      </c>
      <c r="E10" s="34">
        <v>2</v>
      </c>
      <c r="F10" s="5"/>
      <c r="G10" s="35"/>
      <c r="H10" s="35">
        <f t="shared" si="0"/>
        <v>0</v>
      </c>
      <c r="I10" s="52"/>
      <c r="AMJ10" s="41"/>
    </row>
    <row r="11" spans="1:1024" ht="19.350000000000001" customHeight="1" x14ac:dyDescent="0.25">
      <c r="A11" s="87" t="s">
        <v>50</v>
      </c>
      <c r="B11" s="88"/>
      <c r="C11" s="88"/>
      <c r="D11" s="88"/>
      <c r="E11" s="88"/>
      <c r="F11" s="88"/>
      <c r="G11" s="89"/>
      <c r="H11" s="8">
        <f>SUM(H6:H10)</f>
        <v>0</v>
      </c>
      <c r="I11" s="62"/>
    </row>
    <row r="12" spans="1:1024" x14ac:dyDescent="0.25">
      <c r="C12" s="43"/>
      <c r="D12" s="43"/>
      <c r="F12" s="44"/>
      <c r="G12" s="45"/>
      <c r="H12" s="45"/>
      <c r="I12" s="45"/>
    </row>
    <row r="13" spans="1:1024" x14ac:dyDescent="0.25">
      <c r="A13" s="90" t="s">
        <v>4</v>
      </c>
      <c r="B13" s="90"/>
      <c r="C13" s="90"/>
      <c r="D13" s="90"/>
      <c r="E13" s="90"/>
      <c r="F13" s="90"/>
      <c r="G13" s="90"/>
      <c r="H13" s="90"/>
      <c r="I13" s="90"/>
    </row>
    <row r="14" spans="1:1024" ht="31.5" customHeight="1" x14ac:dyDescent="0.25">
      <c r="A14" s="91" t="s">
        <v>193</v>
      </c>
      <c r="B14" s="91"/>
      <c r="C14" s="91"/>
      <c r="D14" s="91"/>
      <c r="E14" s="91"/>
      <c r="F14" s="91"/>
      <c r="G14" s="91"/>
      <c r="H14" s="91"/>
      <c r="I14" s="91"/>
    </row>
    <row r="15" spans="1:1024" x14ac:dyDescent="0.25">
      <c r="C15" s="53"/>
      <c r="D15" s="43"/>
      <c r="F15" s="44"/>
      <c r="G15" s="45"/>
      <c r="H15" s="45"/>
      <c r="I15" s="45"/>
    </row>
    <row r="18" spans="3:9" ht="25.5" customHeight="1" x14ac:dyDescent="0.25">
      <c r="C18" s="47"/>
      <c r="G18" s="43"/>
      <c r="H18" s="43"/>
      <c r="I18" s="43"/>
    </row>
  </sheetData>
  <mergeCells count="5">
    <mergeCell ref="A11:G11"/>
    <mergeCell ref="H1:I1"/>
    <mergeCell ref="H2:I2"/>
    <mergeCell ref="A13:I13"/>
    <mergeCell ref="A14:I14"/>
  </mergeCells>
  <printOptions horizontalCentered="1"/>
  <pageMargins left="0.25" right="0.25" top="0.75" bottom="0.75" header="0.3" footer="0.3"/>
  <pageSetup paperSize="9" scale="79" fitToHeight="0" orientation="landscape" r:id="rId1"/>
  <headerFooter>
    <oddHeader>&amp;R&amp;"Arial Narrow,Normalny"Załącznik nr 2 do SIWZ - Formularz asortymentowo-cenowy
(Załacznik nr 1 do umowy)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workbookViewId="0">
      <selection activeCell="I5" sqref="I5"/>
    </sheetView>
  </sheetViews>
  <sheetFormatPr defaultColWidth="9.140625" defaultRowHeight="15" x14ac:dyDescent="0.2"/>
  <cols>
    <col min="1" max="1" width="4.7109375" style="30" customWidth="1"/>
    <col min="2" max="2" width="20.7109375" style="30" customWidth="1"/>
    <col min="3" max="3" width="60.7109375" style="30" customWidth="1"/>
    <col min="4" max="4" width="6.7109375" style="30" customWidth="1"/>
    <col min="5" max="5" width="8.7109375" style="30" customWidth="1"/>
    <col min="6" max="6" width="9.7109375" style="30" customWidth="1"/>
    <col min="7" max="8" width="15.7109375" style="30" customWidth="1"/>
    <col min="9" max="9" width="36.140625" style="30" customWidth="1"/>
    <col min="10" max="16384" width="9.140625" style="30"/>
  </cols>
  <sheetData>
    <row r="1" spans="1:10" ht="18.75" x14ac:dyDescent="0.2">
      <c r="B1" s="79"/>
      <c r="C1" s="83" t="s">
        <v>180</v>
      </c>
      <c r="D1" s="10"/>
      <c r="E1" s="10"/>
      <c r="F1" s="10"/>
      <c r="G1" s="10"/>
      <c r="H1" s="85" t="s">
        <v>53</v>
      </c>
      <c r="I1" s="85"/>
    </row>
    <row r="2" spans="1:10" x14ac:dyDescent="0.2">
      <c r="B2" s="10"/>
      <c r="C2" s="10"/>
      <c r="D2" s="10"/>
      <c r="E2" s="10"/>
      <c r="F2" s="10"/>
      <c r="G2" s="10"/>
      <c r="H2" s="86" t="s">
        <v>185</v>
      </c>
      <c r="I2" s="86"/>
    </row>
    <row r="3" spans="1:10" x14ac:dyDescent="0.2">
      <c r="B3" s="29" t="s">
        <v>133</v>
      </c>
      <c r="C3" s="29"/>
    </row>
    <row r="4" spans="1:10" x14ac:dyDescent="0.2">
      <c r="B4" s="29"/>
      <c r="C4" s="17"/>
      <c r="D4" s="17"/>
      <c r="F4" s="38"/>
      <c r="G4" s="37"/>
      <c r="H4" s="37"/>
      <c r="I4" s="37"/>
    </row>
    <row r="5" spans="1:10" ht="142.5" x14ac:dyDescent="0.2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10" ht="56.25" customHeight="1" x14ac:dyDescent="0.2">
      <c r="A6" s="80">
        <v>1</v>
      </c>
      <c r="B6" s="2"/>
      <c r="C6" s="7" t="s">
        <v>14</v>
      </c>
      <c r="D6" s="2" t="s">
        <v>3</v>
      </c>
      <c r="E6" s="34">
        <v>1000</v>
      </c>
      <c r="F6" s="5"/>
      <c r="G6" s="46"/>
      <c r="H6" s="46">
        <f>G6*E6</f>
        <v>0</v>
      </c>
      <c r="I6" s="6"/>
    </row>
    <row r="7" spans="1:10" ht="39" customHeight="1" x14ac:dyDescent="0.2">
      <c r="A7" s="80">
        <v>2</v>
      </c>
      <c r="B7" s="2"/>
      <c r="C7" s="7" t="s">
        <v>24</v>
      </c>
      <c r="D7" s="2" t="s">
        <v>3</v>
      </c>
      <c r="E7" s="34">
        <v>1000</v>
      </c>
      <c r="F7" s="5"/>
      <c r="G7" s="46"/>
      <c r="H7" s="46">
        <f t="shared" ref="H7:H8" si="0">G7*E7</f>
        <v>0</v>
      </c>
      <c r="I7" s="6"/>
    </row>
    <row r="8" spans="1:10" ht="83.25" customHeight="1" x14ac:dyDescent="0.2">
      <c r="A8" s="80">
        <v>5</v>
      </c>
      <c r="B8" s="2"/>
      <c r="C8" s="7" t="s">
        <v>25</v>
      </c>
      <c r="D8" s="2" t="s">
        <v>3</v>
      </c>
      <c r="E8" s="34">
        <v>30000</v>
      </c>
      <c r="F8" s="5"/>
      <c r="G8" s="46"/>
      <c r="H8" s="46">
        <f t="shared" si="0"/>
        <v>0</v>
      </c>
      <c r="I8" s="6"/>
    </row>
    <row r="9" spans="1:10" ht="17.100000000000001" customHeight="1" x14ac:dyDescent="0.2">
      <c r="A9" s="87" t="s">
        <v>50</v>
      </c>
      <c r="B9" s="88"/>
      <c r="C9" s="88"/>
      <c r="D9" s="88"/>
      <c r="E9" s="88"/>
      <c r="F9" s="88"/>
      <c r="G9" s="89"/>
      <c r="H9" s="8">
        <f>SUM(H6:H8)</f>
        <v>0</v>
      </c>
      <c r="I9" s="62"/>
    </row>
    <row r="11" spans="1:10" x14ac:dyDescent="0.2">
      <c r="A11" s="90" t="s">
        <v>4</v>
      </c>
      <c r="B11" s="90"/>
      <c r="C11" s="90"/>
      <c r="D11" s="90"/>
      <c r="E11" s="90"/>
      <c r="F11" s="90"/>
      <c r="G11" s="90"/>
      <c r="H11" s="90"/>
      <c r="I11" s="90"/>
    </row>
    <row r="12" spans="1:10" ht="31.5" customHeight="1" x14ac:dyDescent="0.2">
      <c r="A12" s="91" t="s">
        <v>58</v>
      </c>
      <c r="B12" s="91"/>
      <c r="C12" s="91"/>
      <c r="D12" s="91"/>
      <c r="E12" s="91"/>
      <c r="F12" s="91"/>
      <c r="G12" s="91"/>
      <c r="H12" s="91"/>
      <c r="I12" s="91"/>
    </row>
    <row r="13" spans="1:10" x14ac:dyDescent="0.2">
      <c r="A13" s="79"/>
      <c r="B13" s="79"/>
    </row>
    <row r="14" spans="1:10" ht="15" customHeight="1" x14ac:dyDescent="0.2"/>
    <row r="15" spans="1:10" ht="35.85" customHeight="1" x14ac:dyDescent="0.2">
      <c r="C15" s="40"/>
      <c r="F15" s="17"/>
      <c r="G15" s="17"/>
      <c r="H15" s="17"/>
      <c r="I15" s="17"/>
      <c r="J15" s="17"/>
    </row>
  </sheetData>
  <mergeCells count="5">
    <mergeCell ref="H1:I1"/>
    <mergeCell ref="H2:I2"/>
    <mergeCell ref="A9:G9"/>
    <mergeCell ref="A11:I11"/>
    <mergeCell ref="A12:I12"/>
  </mergeCells>
  <pageMargins left="0.25" right="0.25" top="0.75" bottom="0.75" header="0.3" footer="0.3"/>
  <pageSetup paperSize="9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tabColor theme="0"/>
    <pageSetUpPr fitToPage="1"/>
  </sheetPr>
  <dimension ref="A1:I41"/>
  <sheetViews>
    <sheetView showWhiteSpace="0" topLeftCell="A28" zoomScaleNormal="100" workbookViewId="0">
      <selection activeCell="I5" sqref="I5"/>
    </sheetView>
  </sheetViews>
  <sheetFormatPr defaultColWidth="9.140625" defaultRowHeight="15" x14ac:dyDescent="0.25"/>
  <cols>
    <col min="1" max="1" width="4.7109375" style="10" customWidth="1"/>
    <col min="2" max="2" width="20.7109375" style="41" customWidth="1"/>
    <col min="3" max="3" width="60.7109375" style="41" customWidth="1"/>
    <col min="4" max="4" width="6.7109375" style="41" customWidth="1"/>
    <col min="5" max="5" width="8.7109375" style="41" customWidth="1"/>
    <col min="6" max="6" width="9.7109375" style="41" customWidth="1"/>
    <col min="7" max="8" width="15.7109375" style="41" customWidth="1"/>
    <col min="9" max="9" width="59.28515625" style="41" bestFit="1" customWidth="1"/>
    <col min="10" max="1022" width="8.28515625" style="41"/>
    <col min="1023" max="16384" width="9.140625" style="41"/>
  </cols>
  <sheetData>
    <row r="1" spans="1:9" ht="18.75" x14ac:dyDescent="0.25">
      <c r="A1" s="11"/>
      <c r="B1" s="9"/>
      <c r="C1" s="83" t="s">
        <v>180</v>
      </c>
      <c r="D1" s="10"/>
      <c r="E1" s="10"/>
      <c r="F1" s="10"/>
      <c r="G1" s="10"/>
      <c r="H1" s="85" t="s">
        <v>53</v>
      </c>
      <c r="I1" s="85"/>
    </row>
    <row r="2" spans="1:9" x14ac:dyDescent="0.25">
      <c r="A2" s="11"/>
      <c r="B2" s="10"/>
      <c r="C2" s="10"/>
      <c r="D2" s="10"/>
      <c r="E2" s="10"/>
      <c r="F2" s="10"/>
      <c r="G2" s="10"/>
      <c r="H2" s="86" t="s">
        <v>54</v>
      </c>
      <c r="I2" s="86"/>
    </row>
    <row r="3" spans="1:9" x14ac:dyDescent="0.25">
      <c r="A3" s="11"/>
      <c r="B3" s="42" t="s">
        <v>132</v>
      </c>
      <c r="C3" s="42"/>
      <c r="D3" s="42"/>
      <c r="E3" s="42"/>
      <c r="F3" s="42"/>
      <c r="G3" s="45"/>
      <c r="H3" s="45"/>
    </row>
    <row r="4" spans="1:9" x14ac:dyDescent="0.25">
      <c r="B4" s="43"/>
      <c r="E4" s="45"/>
      <c r="F4" s="45"/>
      <c r="G4" s="45"/>
      <c r="H4" s="45"/>
    </row>
    <row r="5" spans="1:9" ht="85.5" customHeight="1" x14ac:dyDescent="0.25">
      <c r="A5" s="61" t="s">
        <v>0</v>
      </c>
      <c r="B5" s="61" t="s">
        <v>52</v>
      </c>
      <c r="C5" s="61" t="s">
        <v>1</v>
      </c>
      <c r="D5" s="61" t="s">
        <v>47</v>
      </c>
      <c r="E5" s="61" t="s">
        <v>48</v>
      </c>
      <c r="F5" s="61" t="s">
        <v>51</v>
      </c>
      <c r="G5" s="61" t="s">
        <v>2</v>
      </c>
      <c r="H5" s="61" t="s">
        <v>49</v>
      </c>
      <c r="I5" s="61" t="s">
        <v>189</v>
      </c>
    </row>
    <row r="6" spans="1:9" ht="45" x14ac:dyDescent="0.25">
      <c r="A6" s="54">
        <v>1</v>
      </c>
      <c r="B6" s="48"/>
      <c r="C6" s="55" t="s">
        <v>18</v>
      </c>
      <c r="D6" s="2" t="s">
        <v>22</v>
      </c>
      <c r="E6" s="1">
        <v>4</v>
      </c>
      <c r="F6" s="19"/>
      <c r="G6" s="50"/>
      <c r="H6" s="50">
        <f>G6*E6</f>
        <v>0</v>
      </c>
      <c r="I6" s="2"/>
    </row>
    <row r="7" spans="1:9" ht="60" x14ac:dyDescent="0.25">
      <c r="A7" s="54">
        <v>2</v>
      </c>
      <c r="B7" s="48"/>
      <c r="C7" s="55" t="s">
        <v>77</v>
      </c>
      <c r="D7" s="2" t="s">
        <v>22</v>
      </c>
      <c r="E7" s="1">
        <v>4</v>
      </c>
      <c r="F7" s="19"/>
      <c r="G7" s="50"/>
      <c r="H7" s="50">
        <f t="shared" ref="H7:H36" si="0">G7*E7</f>
        <v>0</v>
      </c>
      <c r="I7" s="2"/>
    </row>
    <row r="8" spans="1:9" ht="60" x14ac:dyDescent="0.25">
      <c r="A8" s="54">
        <v>3</v>
      </c>
      <c r="B8" s="48"/>
      <c r="C8" s="55" t="s">
        <v>78</v>
      </c>
      <c r="D8" s="2" t="s">
        <v>22</v>
      </c>
      <c r="E8" s="1">
        <v>4</v>
      </c>
      <c r="F8" s="19"/>
      <c r="G8" s="50"/>
      <c r="H8" s="50">
        <f t="shared" si="0"/>
        <v>0</v>
      </c>
      <c r="I8" s="2"/>
    </row>
    <row r="9" spans="1:9" ht="60" x14ac:dyDescent="0.25">
      <c r="A9" s="54">
        <v>4</v>
      </c>
      <c r="B9" s="48"/>
      <c r="C9" s="55" t="s">
        <v>87</v>
      </c>
      <c r="D9" s="2" t="s">
        <v>22</v>
      </c>
      <c r="E9" s="1">
        <v>4</v>
      </c>
      <c r="F9" s="19"/>
      <c r="G9" s="50"/>
      <c r="H9" s="50">
        <f t="shared" si="0"/>
        <v>0</v>
      </c>
      <c r="I9" s="2"/>
    </row>
    <row r="10" spans="1:9" ht="45" x14ac:dyDescent="0.25">
      <c r="A10" s="54">
        <v>5</v>
      </c>
      <c r="B10" s="48"/>
      <c r="C10" s="55" t="s">
        <v>79</v>
      </c>
      <c r="D10" s="2" t="s">
        <v>3</v>
      </c>
      <c r="E10" s="1">
        <v>10</v>
      </c>
      <c r="F10" s="19"/>
      <c r="G10" s="50"/>
      <c r="H10" s="50">
        <f t="shared" si="0"/>
        <v>0</v>
      </c>
      <c r="I10" s="2"/>
    </row>
    <row r="11" spans="1:9" ht="45" x14ac:dyDescent="0.25">
      <c r="A11" s="54">
        <v>6</v>
      </c>
      <c r="B11" s="48"/>
      <c r="C11" s="55" t="s">
        <v>88</v>
      </c>
      <c r="D11" s="2" t="s">
        <v>22</v>
      </c>
      <c r="E11" s="1">
        <v>5</v>
      </c>
      <c r="F11" s="19"/>
      <c r="G11" s="50"/>
      <c r="H11" s="50">
        <f t="shared" si="0"/>
        <v>0</v>
      </c>
      <c r="I11" s="2"/>
    </row>
    <row r="12" spans="1:9" ht="45" x14ac:dyDescent="0.25">
      <c r="A12" s="54">
        <v>7</v>
      </c>
      <c r="B12" s="48"/>
      <c r="C12" s="55" t="s">
        <v>80</v>
      </c>
      <c r="D12" s="2" t="s">
        <v>22</v>
      </c>
      <c r="E12" s="1">
        <v>5</v>
      </c>
      <c r="F12" s="19"/>
      <c r="G12" s="50"/>
      <c r="H12" s="50">
        <f t="shared" si="0"/>
        <v>0</v>
      </c>
      <c r="I12" s="2"/>
    </row>
    <row r="13" spans="1:9" ht="45" x14ac:dyDescent="0.25">
      <c r="A13" s="54">
        <v>8</v>
      </c>
      <c r="B13" s="48"/>
      <c r="C13" s="55" t="s">
        <v>81</v>
      </c>
      <c r="D13" s="2" t="s">
        <v>22</v>
      </c>
      <c r="E13" s="1">
        <v>2</v>
      </c>
      <c r="F13" s="19"/>
      <c r="G13" s="50"/>
      <c r="H13" s="50">
        <f t="shared" si="0"/>
        <v>0</v>
      </c>
      <c r="I13" s="2"/>
    </row>
    <row r="14" spans="1:9" ht="45" x14ac:dyDescent="0.25">
      <c r="A14" s="54">
        <v>9</v>
      </c>
      <c r="B14" s="48"/>
      <c r="C14" s="55" t="s">
        <v>82</v>
      </c>
      <c r="D14" s="2" t="s">
        <v>22</v>
      </c>
      <c r="E14" s="1">
        <v>2</v>
      </c>
      <c r="F14" s="19"/>
      <c r="G14" s="50"/>
      <c r="H14" s="50">
        <f t="shared" si="0"/>
        <v>0</v>
      </c>
      <c r="I14" s="2"/>
    </row>
    <row r="15" spans="1:9" ht="45" x14ac:dyDescent="0.25">
      <c r="A15" s="54">
        <v>10</v>
      </c>
      <c r="B15" s="48"/>
      <c r="C15" s="55" t="s">
        <v>83</v>
      </c>
      <c r="D15" s="2" t="s">
        <v>22</v>
      </c>
      <c r="E15" s="1">
        <v>4</v>
      </c>
      <c r="F15" s="19"/>
      <c r="G15" s="50"/>
      <c r="H15" s="50">
        <f t="shared" si="0"/>
        <v>0</v>
      </c>
      <c r="I15" s="2"/>
    </row>
    <row r="16" spans="1:9" ht="45" x14ac:dyDescent="0.25">
      <c r="A16" s="54">
        <v>11</v>
      </c>
      <c r="B16" s="48"/>
      <c r="C16" s="55" t="s">
        <v>86</v>
      </c>
      <c r="D16" s="2" t="s">
        <v>22</v>
      </c>
      <c r="E16" s="1">
        <v>4</v>
      </c>
      <c r="F16" s="19"/>
      <c r="G16" s="50"/>
      <c r="H16" s="50">
        <f t="shared" si="0"/>
        <v>0</v>
      </c>
      <c r="I16" s="2"/>
    </row>
    <row r="17" spans="1:9" ht="45" x14ac:dyDescent="0.25">
      <c r="A17" s="54">
        <v>12</v>
      </c>
      <c r="B17" s="48"/>
      <c r="C17" s="55" t="s">
        <v>84</v>
      </c>
      <c r="D17" s="2" t="s">
        <v>22</v>
      </c>
      <c r="E17" s="1">
        <v>2</v>
      </c>
      <c r="F17" s="19"/>
      <c r="G17" s="50"/>
      <c r="H17" s="50">
        <f t="shared" si="0"/>
        <v>0</v>
      </c>
      <c r="I17" s="2"/>
    </row>
    <row r="18" spans="1:9" ht="45" x14ac:dyDescent="0.25">
      <c r="A18" s="54">
        <v>13</v>
      </c>
      <c r="B18" s="48"/>
      <c r="C18" s="55" t="s">
        <v>85</v>
      </c>
      <c r="D18" s="2" t="s">
        <v>22</v>
      </c>
      <c r="E18" s="1">
        <v>2</v>
      </c>
      <c r="F18" s="19"/>
      <c r="G18" s="50"/>
      <c r="H18" s="50">
        <f t="shared" si="0"/>
        <v>0</v>
      </c>
      <c r="I18" s="2"/>
    </row>
    <row r="19" spans="1:9" ht="45" x14ac:dyDescent="0.25">
      <c r="A19" s="54">
        <v>14</v>
      </c>
      <c r="B19" s="48"/>
      <c r="C19" s="55" t="s">
        <v>125</v>
      </c>
      <c r="D19" s="2" t="s">
        <v>3</v>
      </c>
      <c r="E19" s="1">
        <v>10</v>
      </c>
      <c r="F19" s="19"/>
      <c r="G19" s="50"/>
      <c r="H19" s="50">
        <f t="shared" si="0"/>
        <v>0</v>
      </c>
      <c r="I19" s="2"/>
    </row>
    <row r="20" spans="1:9" ht="45" x14ac:dyDescent="0.25">
      <c r="A20" s="54">
        <v>15</v>
      </c>
      <c r="B20" s="48"/>
      <c r="C20" s="55" t="s">
        <v>114</v>
      </c>
      <c r="D20" s="2" t="s">
        <v>22</v>
      </c>
      <c r="E20" s="1">
        <v>2</v>
      </c>
      <c r="F20" s="19"/>
      <c r="G20" s="50"/>
      <c r="H20" s="50">
        <f t="shared" si="0"/>
        <v>0</v>
      </c>
      <c r="I20" s="2"/>
    </row>
    <row r="21" spans="1:9" ht="45" x14ac:dyDescent="0.25">
      <c r="A21" s="54">
        <v>16</v>
      </c>
      <c r="B21" s="48"/>
      <c r="C21" s="55" t="s">
        <v>114</v>
      </c>
      <c r="D21" s="2" t="s">
        <v>22</v>
      </c>
      <c r="E21" s="1">
        <v>2</v>
      </c>
      <c r="F21" s="19"/>
      <c r="G21" s="50"/>
      <c r="H21" s="50">
        <f t="shared" si="0"/>
        <v>0</v>
      </c>
      <c r="I21" s="2"/>
    </row>
    <row r="22" spans="1:9" ht="45" x14ac:dyDescent="0.25">
      <c r="A22" s="54">
        <v>17</v>
      </c>
      <c r="B22" s="48"/>
      <c r="C22" s="55" t="s">
        <v>115</v>
      </c>
      <c r="D22" s="2" t="s">
        <v>22</v>
      </c>
      <c r="E22" s="1">
        <v>2</v>
      </c>
      <c r="F22" s="19"/>
      <c r="G22" s="50"/>
      <c r="H22" s="50">
        <f t="shared" si="0"/>
        <v>0</v>
      </c>
      <c r="I22" s="2"/>
    </row>
    <row r="23" spans="1:9" ht="45" x14ac:dyDescent="0.25">
      <c r="A23" s="54">
        <v>18</v>
      </c>
      <c r="B23" s="48"/>
      <c r="C23" s="55" t="s">
        <v>116</v>
      </c>
      <c r="D23" s="2" t="s">
        <v>22</v>
      </c>
      <c r="E23" s="1">
        <v>2</v>
      </c>
      <c r="F23" s="19"/>
      <c r="G23" s="50"/>
      <c r="H23" s="50">
        <f t="shared" si="0"/>
        <v>0</v>
      </c>
      <c r="I23" s="2"/>
    </row>
    <row r="24" spans="1:9" ht="45" x14ac:dyDescent="0.25">
      <c r="A24" s="54">
        <v>19</v>
      </c>
      <c r="B24" s="48"/>
      <c r="C24" s="55" t="s">
        <v>117</v>
      </c>
      <c r="D24" s="2" t="s">
        <v>22</v>
      </c>
      <c r="E24" s="1">
        <v>2</v>
      </c>
      <c r="F24" s="19"/>
      <c r="G24" s="50"/>
      <c r="H24" s="50">
        <f t="shared" si="0"/>
        <v>0</v>
      </c>
      <c r="I24" s="2"/>
    </row>
    <row r="25" spans="1:9" ht="105" x14ac:dyDescent="0.25">
      <c r="A25" s="54">
        <v>20</v>
      </c>
      <c r="B25" s="48"/>
      <c r="C25" s="7" t="s">
        <v>110</v>
      </c>
      <c r="D25" s="2" t="s">
        <v>3</v>
      </c>
      <c r="E25" s="1">
        <v>6</v>
      </c>
      <c r="F25" s="19"/>
      <c r="G25" s="50"/>
      <c r="H25" s="50">
        <f t="shared" si="0"/>
        <v>0</v>
      </c>
      <c r="I25" s="2"/>
    </row>
    <row r="26" spans="1:9" ht="105" x14ac:dyDescent="0.25">
      <c r="A26" s="54">
        <v>21</v>
      </c>
      <c r="B26" s="48"/>
      <c r="C26" s="7" t="s">
        <v>109</v>
      </c>
      <c r="D26" s="2" t="s">
        <v>3</v>
      </c>
      <c r="E26" s="1">
        <v>4</v>
      </c>
      <c r="F26" s="19"/>
      <c r="G26" s="50"/>
      <c r="H26" s="50">
        <f t="shared" si="0"/>
        <v>0</v>
      </c>
      <c r="I26" s="2"/>
    </row>
    <row r="27" spans="1:9" ht="105" x14ac:dyDescent="0.25">
      <c r="A27" s="54">
        <v>22</v>
      </c>
      <c r="B27" s="48"/>
      <c r="C27" s="7" t="s">
        <v>94</v>
      </c>
      <c r="D27" s="2" t="s">
        <v>3</v>
      </c>
      <c r="E27" s="1">
        <v>4</v>
      </c>
      <c r="F27" s="19"/>
      <c r="G27" s="50"/>
      <c r="H27" s="50">
        <f t="shared" si="0"/>
        <v>0</v>
      </c>
      <c r="I27" s="2"/>
    </row>
    <row r="28" spans="1:9" ht="30" x14ac:dyDescent="0.25">
      <c r="A28" s="54">
        <v>23</v>
      </c>
      <c r="B28" s="48"/>
      <c r="C28" s="7" t="s">
        <v>95</v>
      </c>
      <c r="D28" s="2" t="s">
        <v>20</v>
      </c>
      <c r="E28" s="1">
        <v>10</v>
      </c>
      <c r="F28" s="19"/>
      <c r="G28" s="50"/>
      <c r="H28" s="50">
        <f t="shared" si="0"/>
        <v>0</v>
      </c>
      <c r="I28" s="2"/>
    </row>
    <row r="29" spans="1:9" ht="30" x14ac:dyDescent="0.25">
      <c r="A29" s="54">
        <v>24</v>
      </c>
      <c r="B29" s="48"/>
      <c r="C29" s="7" t="s">
        <v>96</v>
      </c>
      <c r="D29" s="2" t="s">
        <v>20</v>
      </c>
      <c r="E29" s="1">
        <v>10</v>
      </c>
      <c r="F29" s="19"/>
      <c r="G29" s="50"/>
      <c r="H29" s="50">
        <f t="shared" si="0"/>
        <v>0</v>
      </c>
      <c r="I29" s="2"/>
    </row>
    <row r="30" spans="1:9" ht="30" x14ac:dyDescent="0.25">
      <c r="A30" s="54">
        <v>25</v>
      </c>
      <c r="B30" s="48"/>
      <c r="C30" s="7" t="s">
        <v>60</v>
      </c>
      <c r="D30" s="2" t="s">
        <v>3</v>
      </c>
      <c r="E30" s="1">
        <v>3</v>
      </c>
      <c r="F30" s="19"/>
      <c r="G30" s="50"/>
      <c r="H30" s="50">
        <f t="shared" si="0"/>
        <v>0</v>
      </c>
      <c r="I30" s="2"/>
    </row>
    <row r="31" spans="1:9" ht="45" x14ac:dyDescent="0.25">
      <c r="A31" s="54">
        <v>26</v>
      </c>
      <c r="B31" s="48"/>
      <c r="C31" s="7" t="s">
        <v>59</v>
      </c>
      <c r="D31" s="2" t="s">
        <v>22</v>
      </c>
      <c r="E31" s="1">
        <v>1</v>
      </c>
      <c r="F31" s="19"/>
      <c r="G31" s="50"/>
      <c r="H31" s="50">
        <f t="shared" si="0"/>
        <v>0</v>
      </c>
      <c r="I31" s="2"/>
    </row>
    <row r="32" spans="1:9" ht="75" x14ac:dyDescent="0.25">
      <c r="A32" s="54">
        <v>27</v>
      </c>
      <c r="B32" s="48"/>
      <c r="C32" s="7" t="s">
        <v>112</v>
      </c>
      <c r="D32" s="2" t="s">
        <v>22</v>
      </c>
      <c r="E32" s="1">
        <v>6</v>
      </c>
      <c r="F32" s="19"/>
      <c r="G32" s="50"/>
      <c r="H32" s="50">
        <f t="shared" si="0"/>
        <v>0</v>
      </c>
      <c r="I32" s="2"/>
    </row>
    <row r="33" spans="1:9" ht="120" x14ac:dyDescent="0.25">
      <c r="A33" s="54">
        <v>28</v>
      </c>
      <c r="B33" s="48"/>
      <c r="C33" s="7" t="s">
        <v>113</v>
      </c>
      <c r="D33" s="2" t="s">
        <v>3</v>
      </c>
      <c r="E33" s="1">
        <v>40</v>
      </c>
      <c r="F33" s="19"/>
      <c r="G33" s="50"/>
      <c r="H33" s="50">
        <f t="shared" si="0"/>
        <v>0</v>
      </c>
      <c r="I33" s="2"/>
    </row>
    <row r="34" spans="1:9" ht="30" x14ac:dyDescent="0.25">
      <c r="A34" s="54">
        <v>29</v>
      </c>
      <c r="B34" s="48"/>
      <c r="C34" s="7" t="s">
        <v>118</v>
      </c>
      <c r="D34" s="2" t="s">
        <v>3</v>
      </c>
      <c r="E34" s="1">
        <v>5</v>
      </c>
      <c r="F34" s="19"/>
      <c r="G34" s="50"/>
      <c r="H34" s="50">
        <f t="shared" si="0"/>
        <v>0</v>
      </c>
      <c r="I34" s="2"/>
    </row>
    <row r="35" spans="1:9" ht="45" x14ac:dyDescent="0.25">
      <c r="A35" s="54">
        <v>30</v>
      </c>
      <c r="B35" s="48"/>
      <c r="C35" s="7" t="s">
        <v>119</v>
      </c>
      <c r="D35" s="2" t="s">
        <v>3</v>
      </c>
      <c r="E35" s="1">
        <v>5</v>
      </c>
      <c r="F35" s="19"/>
      <c r="G35" s="50"/>
      <c r="H35" s="50">
        <f t="shared" si="0"/>
        <v>0</v>
      </c>
      <c r="I35" s="2"/>
    </row>
    <row r="36" spans="1:9" ht="60" x14ac:dyDescent="0.25">
      <c r="A36" s="54">
        <v>31</v>
      </c>
      <c r="B36" s="48"/>
      <c r="C36" s="7" t="s">
        <v>122</v>
      </c>
      <c r="D36" s="2" t="s">
        <v>3</v>
      </c>
      <c r="E36" s="1">
        <v>200</v>
      </c>
      <c r="F36" s="19"/>
      <c r="G36" s="50"/>
      <c r="H36" s="50">
        <f t="shared" si="0"/>
        <v>0</v>
      </c>
      <c r="I36" s="2"/>
    </row>
    <row r="37" spans="1:9" x14ac:dyDescent="0.25">
      <c r="A37" s="87" t="s">
        <v>50</v>
      </c>
      <c r="B37" s="88"/>
      <c r="C37" s="88"/>
      <c r="D37" s="88"/>
      <c r="E37" s="88"/>
      <c r="F37" s="88"/>
      <c r="G37" s="89"/>
      <c r="H37" s="8">
        <f>SUM(H6:H36)</f>
        <v>0</v>
      </c>
      <c r="I37" s="62"/>
    </row>
    <row r="39" spans="1:9" x14ac:dyDescent="0.25">
      <c r="B39" s="42" t="s">
        <v>4</v>
      </c>
      <c r="H39" s="56"/>
    </row>
    <row r="40" spans="1:9" ht="35.1" customHeight="1" x14ac:dyDescent="0.25">
      <c r="B40" s="94" t="s">
        <v>188</v>
      </c>
      <c r="C40" s="94"/>
      <c r="D40" s="94"/>
      <c r="E40" s="94"/>
      <c r="F40" s="94"/>
      <c r="G40" s="94"/>
      <c r="H40" s="94"/>
      <c r="I40" s="94"/>
    </row>
    <row r="41" spans="1:9" x14ac:dyDescent="0.25">
      <c r="C41" s="42"/>
      <c r="F41" s="57"/>
      <c r="G41" s="57"/>
    </row>
  </sheetData>
  <mergeCells count="4">
    <mergeCell ref="A37:G37"/>
    <mergeCell ref="H1:I1"/>
    <mergeCell ref="H2:I2"/>
    <mergeCell ref="B40:I40"/>
  </mergeCells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149</vt:i4>
      </vt:variant>
    </vt:vector>
  </HeadingPairs>
  <TitlesOfParts>
    <vt:vector size="164" baseType="lpstr">
      <vt:lpstr>Pakiet nr 1</vt:lpstr>
      <vt:lpstr>Pakiet nr 2</vt:lpstr>
      <vt:lpstr>Pakiet nr 3</vt:lpstr>
      <vt:lpstr>Pakiet nr 4</vt:lpstr>
      <vt:lpstr>Pakiet nr 5</vt:lpstr>
      <vt:lpstr>Pakiet nr 6</vt:lpstr>
      <vt:lpstr>Pakiet nr 7</vt:lpstr>
      <vt:lpstr>Pakiet  nr  8 </vt:lpstr>
      <vt:lpstr>Pakiet nr 9</vt:lpstr>
      <vt:lpstr>Pakiet nr 10</vt:lpstr>
      <vt:lpstr>Pakiet nr 11</vt:lpstr>
      <vt:lpstr>Pakiet nr 12</vt:lpstr>
      <vt:lpstr>Pakiet nr 13</vt:lpstr>
      <vt:lpstr>Pakiet nr 14</vt:lpstr>
      <vt:lpstr>Pakiet  nr 15</vt:lpstr>
      <vt:lpstr>'Pakiet  nr 15'!Obszar_wydruku</vt:lpstr>
      <vt:lpstr>'Pakiet nr 1'!Obszar_wydruku</vt:lpstr>
      <vt:lpstr>'Pakiet nr 13'!Obszar_wydruku</vt:lpstr>
      <vt:lpstr>'Pakiet nr 14'!Obszar_wydruku</vt:lpstr>
      <vt:lpstr>'Pakiet nr 4'!Obszar_wydruku</vt:lpstr>
      <vt:lpstr>'Pakiet  nr 15'!Print_Area_0</vt:lpstr>
      <vt:lpstr>'Pakiet nr 1'!Print_Area_0</vt:lpstr>
      <vt:lpstr>'Pakiet nr 13'!Print_Area_0</vt:lpstr>
      <vt:lpstr>'Pakiet nr 14'!Print_Area_0</vt:lpstr>
      <vt:lpstr>'Pakiet nr 3'!Print_Area_0</vt:lpstr>
      <vt:lpstr>'Pakiet nr 4'!Print_Area_0</vt:lpstr>
      <vt:lpstr>'Pakiet nr 5'!Print_Area_0</vt:lpstr>
      <vt:lpstr>'Pakiet nr 6'!Print_Area_0</vt:lpstr>
      <vt:lpstr>'Pakiet  nr 15'!Print_Area_0_0</vt:lpstr>
      <vt:lpstr>'Pakiet nr 1'!Print_Area_0_0</vt:lpstr>
      <vt:lpstr>'Pakiet nr 13'!Print_Area_0_0</vt:lpstr>
      <vt:lpstr>'Pakiet nr 14'!Print_Area_0_0</vt:lpstr>
      <vt:lpstr>'Pakiet nr 3'!Print_Area_0_0</vt:lpstr>
      <vt:lpstr>'Pakiet nr 4'!Print_Area_0_0</vt:lpstr>
      <vt:lpstr>'Pakiet nr 5'!Print_Area_0_0</vt:lpstr>
      <vt:lpstr>'Pakiet nr 6'!Print_Area_0_0</vt:lpstr>
      <vt:lpstr>'Pakiet  nr 15'!Print_Area_0_0_0</vt:lpstr>
      <vt:lpstr>'Pakiet nr 1'!Print_Area_0_0_0</vt:lpstr>
      <vt:lpstr>'Pakiet nr 13'!Print_Area_0_0_0</vt:lpstr>
      <vt:lpstr>'Pakiet nr 14'!Print_Area_0_0_0</vt:lpstr>
      <vt:lpstr>'Pakiet nr 3'!Print_Area_0_0_0</vt:lpstr>
      <vt:lpstr>'Pakiet nr 4'!Print_Area_0_0_0</vt:lpstr>
      <vt:lpstr>'Pakiet nr 5'!Print_Area_0_0_0</vt:lpstr>
      <vt:lpstr>'Pakiet nr 6'!Print_Area_0_0_0</vt:lpstr>
      <vt:lpstr>'Pakiet  nr 15'!Print_Area_0_0_0_0</vt:lpstr>
      <vt:lpstr>'Pakiet nr 1'!Print_Area_0_0_0_0</vt:lpstr>
      <vt:lpstr>'Pakiet nr 13'!Print_Area_0_0_0_0</vt:lpstr>
      <vt:lpstr>'Pakiet nr 14'!Print_Area_0_0_0_0</vt:lpstr>
      <vt:lpstr>'Pakiet nr 3'!Print_Area_0_0_0_0</vt:lpstr>
      <vt:lpstr>'Pakiet nr 4'!Print_Area_0_0_0_0</vt:lpstr>
      <vt:lpstr>'Pakiet nr 5'!Print_Area_0_0_0_0</vt:lpstr>
      <vt:lpstr>'Pakiet nr 6'!Print_Area_0_0_0_0</vt:lpstr>
      <vt:lpstr>'Pakiet  nr 15'!Print_Area_0_0_0_0_0</vt:lpstr>
      <vt:lpstr>'Pakiet nr 1'!Print_Area_0_0_0_0_0</vt:lpstr>
      <vt:lpstr>'Pakiet nr 13'!Print_Area_0_0_0_0_0</vt:lpstr>
      <vt:lpstr>'Pakiet nr 14'!Print_Area_0_0_0_0_0</vt:lpstr>
      <vt:lpstr>'Pakiet nr 3'!Print_Area_0_0_0_0_0</vt:lpstr>
      <vt:lpstr>'Pakiet nr 4'!Print_Area_0_0_0_0_0</vt:lpstr>
      <vt:lpstr>'Pakiet nr 5'!Print_Area_0_0_0_0_0</vt:lpstr>
      <vt:lpstr>'Pakiet nr 6'!Print_Area_0_0_0_0_0</vt:lpstr>
      <vt:lpstr>'Pakiet  nr 15'!Print_Area_0_0_0_0_0_0</vt:lpstr>
      <vt:lpstr>'Pakiet nr 1'!Print_Area_0_0_0_0_0_0</vt:lpstr>
      <vt:lpstr>'Pakiet nr 13'!Print_Area_0_0_0_0_0_0</vt:lpstr>
      <vt:lpstr>'Pakiet nr 14'!Print_Area_0_0_0_0_0_0</vt:lpstr>
      <vt:lpstr>'Pakiet nr 3'!Print_Area_0_0_0_0_0_0</vt:lpstr>
      <vt:lpstr>'Pakiet nr 4'!Print_Area_0_0_0_0_0_0</vt:lpstr>
      <vt:lpstr>'Pakiet nr 5'!Print_Area_0_0_0_0_0_0</vt:lpstr>
      <vt:lpstr>'Pakiet nr 6'!Print_Area_0_0_0_0_0_0</vt:lpstr>
      <vt:lpstr>'Pakiet  nr 15'!Print_Area_0_0_0_0_0_0_0</vt:lpstr>
      <vt:lpstr>'Pakiet nr 1'!Print_Area_0_0_0_0_0_0_0</vt:lpstr>
      <vt:lpstr>'Pakiet nr 13'!Print_Area_0_0_0_0_0_0_0</vt:lpstr>
      <vt:lpstr>'Pakiet nr 14'!Print_Area_0_0_0_0_0_0_0</vt:lpstr>
      <vt:lpstr>'Pakiet nr 3'!Print_Area_0_0_0_0_0_0_0</vt:lpstr>
      <vt:lpstr>'Pakiet nr 4'!Print_Area_0_0_0_0_0_0_0</vt:lpstr>
      <vt:lpstr>'Pakiet nr 5'!Print_Area_0_0_0_0_0_0_0</vt:lpstr>
      <vt:lpstr>'Pakiet nr 6'!Print_Area_0_0_0_0_0_0_0</vt:lpstr>
      <vt:lpstr>'Pakiet  nr 15'!Print_Area_0_0_0_0_0_0_0_0</vt:lpstr>
      <vt:lpstr>'Pakiet nr 1'!Print_Area_0_0_0_0_0_0_0_0</vt:lpstr>
      <vt:lpstr>'Pakiet nr 13'!Print_Area_0_0_0_0_0_0_0_0</vt:lpstr>
      <vt:lpstr>'Pakiet nr 14'!Print_Area_0_0_0_0_0_0_0_0</vt:lpstr>
      <vt:lpstr>'Pakiet nr 3'!Print_Area_0_0_0_0_0_0_0_0</vt:lpstr>
      <vt:lpstr>'Pakiet nr 4'!Print_Area_0_0_0_0_0_0_0_0</vt:lpstr>
      <vt:lpstr>'Pakiet nr 5'!Print_Area_0_0_0_0_0_0_0_0</vt:lpstr>
      <vt:lpstr>'Pakiet nr 6'!Print_Area_0_0_0_0_0_0_0_0</vt:lpstr>
      <vt:lpstr>'Pakiet  nr 15'!Print_Area_0_0_0_0_0_0_0_0_0</vt:lpstr>
      <vt:lpstr>'Pakiet nr 1'!Print_Area_0_0_0_0_0_0_0_0_0</vt:lpstr>
      <vt:lpstr>'Pakiet nr 13'!Print_Area_0_0_0_0_0_0_0_0_0</vt:lpstr>
      <vt:lpstr>'Pakiet nr 14'!Print_Area_0_0_0_0_0_0_0_0_0</vt:lpstr>
      <vt:lpstr>'Pakiet nr 3'!Print_Area_0_0_0_0_0_0_0_0_0</vt:lpstr>
      <vt:lpstr>'Pakiet nr 4'!Print_Area_0_0_0_0_0_0_0_0_0</vt:lpstr>
      <vt:lpstr>'Pakiet nr 5'!Print_Area_0_0_0_0_0_0_0_0_0</vt:lpstr>
      <vt:lpstr>'Pakiet nr 6'!Print_Area_0_0_0_0_0_0_0_0_0</vt:lpstr>
      <vt:lpstr>'Pakiet  nr 15'!Print_Area_0_0_0_0_0_0_0_0_0_0</vt:lpstr>
      <vt:lpstr>'Pakiet nr 1'!Print_Area_0_0_0_0_0_0_0_0_0_0</vt:lpstr>
      <vt:lpstr>'Pakiet nr 13'!Print_Area_0_0_0_0_0_0_0_0_0_0</vt:lpstr>
      <vt:lpstr>'Pakiet nr 14'!Print_Area_0_0_0_0_0_0_0_0_0_0</vt:lpstr>
      <vt:lpstr>'Pakiet nr 3'!Print_Area_0_0_0_0_0_0_0_0_0_0</vt:lpstr>
      <vt:lpstr>'Pakiet nr 4'!Print_Area_0_0_0_0_0_0_0_0_0_0</vt:lpstr>
      <vt:lpstr>'Pakiet nr 5'!Print_Area_0_0_0_0_0_0_0_0_0_0</vt:lpstr>
      <vt:lpstr>'Pakiet nr 6'!Print_Area_0_0_0_0_0_0_0_0_0_0</vt:lpstr>
      <vt:lpstr>'Pakiet  nr 15'!Print_Area_0_0_0_0_0_0_0_0_0_0_0</vt:lpstr>
      <vt:lpstr>'Pakiet nr 1'!Print_Area_0_0_0_0_0_0_0_0_0_0_0</vt:lpstr>
      <vt:lpstr>'Pakiet nr 13'!Print_Area_0_0_0_0_0_0_0_0_0_0_0</vt:lpstr>
      <vt:lpstr>'Pakiet nr 14'!Print_Area_0_0_0_0_0_0_0_0_0_0_0</vt:lpstr>
      <vt:lpstr>'Pakiet nr 3'!Print_Area_0_0_0_0_0_0_0_0_0_0_0</vt:lpstr>
      <vt:lpstr>'Pakiet nr 4'!Print_Area_0_0_0_0_0_0_0_0_0_0_0</vt:lpstr>
      <vt:lpstr>'Pakiet nr 5'!Print_Area_0_0_0_0_0_0_0_0_0_0_0</vt:lpstr>
      <vt:lpstr>'Pakiet nr 6'!Print_Area_0_0_0_0_0_0_0_0_0_0_0</vt:lpstr>
      <vt:lpstr>'Pakiet  nr 15'!Print_Area_0_0_0_0_0_0_0_0_0_0_0_0</vt:lpstr>
      <vt:lpstr>'Pakiet nr 1'!Print_Area_0_0_0_0_0_0_0_0_0_0_0_0</vt:lpstr>
      <vt:lpstr>'Pakiet nr 13'!Print_Area_0_0_0_0_0_0_0_0_0_0_0_0</vt:lpstr>
      <vt:lpstr>'Pakiet nr 14'!Print_Area_0_0_0_0_0_0_0_0_0_0_0_0</vt:lpstr>
      <vt:lpstr>'Pakiet nr 3'!Print_Area_0_0_0_0_0_0_0_0_0_0_0_0</vt:lpstr>
      <vt:lpstr>'Pakiet nr 4'!Print_Area_0_0_0_0_0_0_0_0_0_0_0_0</vt:lpstr>
      <vt:lpstr>'Pakiet nr 5'!Print_Area_0_0_0_0_0_0_0_0_0_0_0_0</vt:lpstr>
      <vt:lpstr>'Pakiet nr 6'!Print_Area_0_0_0_0_0_0_0_0_0_0_0_0</vt:lpstr>
      <vt:lpstr>'Pakiet  nr 15'!Print_Area_0_0_0_0_0_0_0_0_0_0_0_0_0</vt:lpstr>
      <vt:lpstr>'Pakiet nr 1'!Print_Area_0_0_0_0_0_0_0_0_0_0_0_0_0</vt:lpstr>
      <vt:lpstr>'Pakiet nr 13'!Print_Area_0_0_0_0_0_0_0_0_0_0_0_0_0</vt:lpstr>
      <vt:lpstr>'Pakiet nr 14'!Print_Area_0_0_0_0_0_0_0_0_0_0_0_0_0</vt:lpstr>
      <vt:lpstr>'Pakiet nr 3'!Print_Area_0_0_0_0_0_0_0_0_0_0_0_0_0</vt:lpstr>
      <vt:lpstr>'Pakiet nr 4'!Print_Area_0_0_0_0_0_0_0_0_0_0_0_0_0</vt:lpstr>
      <vt:lpstr>'Pakiet nr 5'!Print_Area_0_0_0_0_0_0_0_0_0_0_0_0_0</vt:lpstr>
      <vt:lpstr>'Pakiet nr 6'!Print_Area_0_0_0_0_0_0_0_0_0_0_0_0_0</vt:lpstr>
      <vt:lpstr>'Pakiet  nr 15'!Print_Area_0_0_0_0_0_0_0_0_0_0_0_0_0_0</vt:lpstr>
      <vt:lpstr>'Pakiet nr 1'!Print_Area_0_0_0_0_0_0_0_0_0_0_0_0_0_0</vt:lpstr>
      <vt:lpstr>'Pakiet nr 13'!Print_Area_0_0_0_0_0_0_0_0_0_0_0_0_0_0</vt:lpstr>
      <vt:lpstr>'Pakiet nr 14'!Print_Area_0_0_0_0_0_0_0_0_0_0_0_0_0_0</vt:lpstr>
      <vt:lpstr>'Pakiet nr 3'!Print_Area_0_0_0_0_0_0_0_0_0_0_0_0_0_0</vt:lpstr>
      <vt:lpstr>'Pakiet nr 4'!Print_Area_0_0_0_0_0_0_0_0_0_0_0_0_0_0</vt:lpstr>
      <vt:lpstr>'Pakiet nr 5'!Print_Area_0_0_0_0_0_0_0_0_0_0_0_0_0_0</vt:lpstr>
      <vt:lpstr>'Pakiet nr 6'!Print_Area_0_0_0_0_0_0_0_0_0_0_0_0_0_0</vt:lpstr>
      <vt:lpstr>'Pakiet nr 3'!Print_Titles_0</vt:lpstr>
      <vt:lpstr>'Pakiet nr 7'!Print_Titles_0</vt:lpstr>
      <vt:lpstr>'Pakiet nr 3'!Print_Titles_0_0</vt:lpstr>
      <vt:lpstr>'Pakiet nr 7'!Print_Titles_0_0</vt:lpstr>
      <vt:lpstr>'Pakiet nr 3'!Print_Titles_0_0_0</vt:lpstr>
      <vt:lpstr>'Pakiet nr 7'!Print_Titles_0_0_0</vt:lpstr>
      <vt:lpstr>'Pakiet nr 3'!Print_Titles_0_0_0_0</vt:lpstr>
      <vt:lpstr>'Pakiet nr 7'!Print_Titles_0_0_0_0</vt:lpstr>
      <vt:lpstr>'Pakiet nr 3'!Print_Titles_0_0_0_0_0</vt:lpstr>
      <vt:lpstr>'Pakiet nr 7'!Print_Titles_0_0_0_0_0</vt:lpstr>
      <vt:lpstr>'Pakiet nr 3'!Print_Titles_0_0_0_0_0_0</vt:lpstr>
      <vt:lpstr>'Pakiet nr 7'!Print_Titles_0_0_0_0_0_0</vt:lpstr>
      <vt:lpstr>'Pakiet nr 3'!Print_Titles_0_0_0_0_0_0_0</vt:lpstr>
      <vt:lpstr>'Pakiet nr 7'!Print_Titles_0_0_0_0_0_0_0</vt:lpstr>
      <vt:lpstr>'Pakiet nr 3'!Print_Titles_0_0_0_0_0_0_0_0</vt:lpstr>
      <vt:lpstr>'Pakiet nr 7'!Print_Titles_0_0_0_0_0_0_0_0</vt:lpstr>
      <vt:lpstr>'Pakiet nr 3'!Print_Titles_0_0_0_0_0_0_0_0_0</vt:lpstr>
      <vt:lpstr>'Pakiet nr 7'!Print_Titles_0_0_0_0_0_0_0_0_0</vt:lpstr>
      <vt:lpstr>'Pakiet nr 3'!Print_Titles_0_0_0_0_0_0_0_0_0_0</vt:lpstr>
      <vt:lpstr>'Pakiet nr 7'!Print_Titles_0_0_0_0_0_0_0_0_0_0</vt:lpstr>
      <vt:lpstr>'Pakiet nr 3'!Print_Titles_0_0_0_0_0_0_0_0_0_0_0</vt:lpstr>
      <vt:lpstr>'Pakiet nr 7'!Print_Titles_0_0_0_0_0_0_0_0_0_0_0</vt:lpstr>
      <vt:lpstr>'Pakiet nr 3'!Print_Titles_0_0_0_0_0_0_0_0_0_0_0_0</vt:lpstr>
      <vt:lpstr>'Pakiet nr 7'!Print_Titles_0_0_0_0_0_0_0_0_0_0_0_0</vt:lpstr>
      <vt:lpstr>'Pakiet nr 3'!Print_Titles_0_0_0_0_0_0_0_0_0_0_0_0_0</vt:lpstr>
      <vt:lpstr>'Pakiet nr 7'!Print_Titles_0_0_0_0_0_0_0_0_0_0_0_0_0</vt:lpstr>
      <vt:lpstr>'Pakiet nr 3'!Print_Titles_0_0_0_0_0_0_0_0_0_0_0_0_0_0</vt:lpstr>
      <vt:lpstr>'Pakiet nr 7'!Print_Titles_0_0_0_0_0_0_0_0_0_0_0_0_0_0</vt:lpstr>
      <vt:lpstr>'Pakiet nr 1'!Tytuły_wydruku</vt:lpstr>
      <vt:lpstr>'Pakiet nr 3'!Tytuły_wydruku</vt:lpstr>
      <vt:lpstr>'Pakiet nr 4'!Tytuły_wydruku</vt:lpstr>
      <vt:lpstr>'Pakiet nr 7'!Tytuły_wydruku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as_ekspedycja</dc:creator>
  <cp:lastModifiedBy>ugierada</cp:lastModifiedBy>
  <cp:lastPrinted>2023-04-17T12:08:02Z</cp:lastPrinted>
  <dcterms:created xsi:type="dcterms:W3CDTF">2016-12-06T07:07:19Z</dcterms:created>
  <dcterms:modified xsi:type="dcterms:W3CDTF">2023-05-23T06:10:15Z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