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ierada\Desktop\przetargi 2023\140 2023 Szwy\"/>
    </mc:Choice>
  </mc:AlternateContent>
  <bookViews>
    <workbookView xWindow="0" yWindow="0" windowWidth="28800" windowHeight="12135" activeTab="5"/>
  </bookViews>
  <sheets>
    <sheet name="Pakiet nr 1 " sheetId="52" r:id="rId1"/>
    <sheet name="Pakiet nr 2 " sheetId="53" r:id="rId2"/>
    <sheet name="Pakiet nr 3 " sheetId="47" r:id="rId3"/>
    <sheet name="Pakiet nr 4  " sheetId="54" r:id="rId4"/>
    <sheet name="Pakiet nr 5" sheetId="24" r:id="rId5"/>
    <sheet name="Pakiet nr 6 " sheetId="55" r:id="rId6"/>
    <sheet name="Pakiet nr 7" sheetId="5" r:id="rId7"/>
    <sheet name="Pakiet nr 8 " sheetId="56" r:id="rId8"/>
    <sheet name="Pakiet nr 9 " sheetId="57" r:id="rId9"/>
    <sheet name="Pakiet nr 10 " sheetId="49" r:id="rId10"/>
    <sheet name="Pakiet nr 11 " sheetId="50" r:id="rId11"/>
    <sheet name="Pakiet nr 12" sheetId="10" r:id="rId12"/>
    <sheet name="Pakiet nr 13" sheetId="21" r:id="rId13"/>
    <sheet name="Pakiet nr 14 " sheetId="42" r:id="rId14"/>
    <sheet name="Pakiet nr 15 " sheetId="43" r:id="rId15"/>
    <sheet name="Pakiet nr 16 " sheetId="46" r:id="rId16"/>
    <sheet name="Pakiet nr 17" sheetId="13" r:id="rId17"/>
    <sheet name="Pakiet nr 18" sheetId="45" r:id="rId18"/>
    <sheet name="Pakiet nr 19" sheetId="48" r:id="rId19"/>
    <sheet name="Pakiet nr 20" sheetId="51" r:id="rId20"/>
  </sheets>
  <definedNames>
    <definedName name="_xlnm.Print_Area" localSheetId="5">'Pakiet nr 6 '!$A$1:$O$57</definedName>
    <definedName name="_xlnm.Print_Area" localSheetId="8">'Pakiet nr 9 '!$A$1:$O$26</definedName>
  </definedNames>
  <calcPr calcId="152511"/>
</workbook>
</file>

<file path=xl/calcChain.xml><?xml version="1.0" encoding="utf-8"?>
<calcChain xmlns="http://schemas.openxmlformats.org/spreadsheetml/2006/main">
  <c r="N8" i="52" l="1"/>
  <c r="N9" i="52"/>
  <c r="N10" i="52"/>
  <c r="N11" i="52"/>
  <c r="N12" i="52"/>
  <c r="N13" i="52"/>
  <c r="N14" i="52"/>
  <c r="N15" i="52"/>
  <c r="N16" i="52"/>
  <c r="N17" i="52"/>
  <c r="N18" i="52"/>
  <c r="N19" i="52"/>
  <c r="N7" i="52"/>
  <c r="N20" i="52" s="1"/>
  <c r="N24" i="57" l="1"/>
  <c r="N23" i="57"/>
  <c r="N22" i="57"/>
  <c r="N21" i="57"/>
  <c r="N20" i="57"/>
  <c r="N19" i="57"/>
  <c r="N18" i="57"/>
  <c r="N17" i="57"/>
  <c r="N16" i="57"/>
  <c r="N15" i="57"/>
  <c r="N14" i="57"/>
  <c r="N13" i="57"/>
  <c r="N12" i="57"/>
  <c r="N11" i="57"/>
  <c r="N10" i="57"/>
  <c r="N9" i="57"/>
  <c r="N8" i="57"/>
  <c r="N7" i="57"/>
  <c r="N13" i="56"/>
  <c r="N12" i="56"/>
  <c r="N11" i="56"/>
  <c r="N10" i="56"/>
  <c r="N9" i="56"/>
  <c r="N8" i="56"/>
  <c r="N7" i="56"/>
  <c r="N56" i="55"/>
  <c r="N55" i="55"/>
  <c r="N54" i="55"/>
  <c r="N53" i="55"/>
  <c r="N52" i="55"/>
  <c r="N51" i="55"/>
  <c r="N50" i="55"/>
  <c r="N49" i="55"/>
  <c r="N48" i="55"/>
  <c r="N47" i="55"/>
  <c r="N46" i="55"/>
  <c r="N45" i="55"/>
  <c r="N44" i="55"/>
  <c r="N43" i="55"/>
  <c r="N42" i="55"/>
  <c r="N41" i="55"/>
  <c r="N40" i="55"/>
  <c r="N39" i="55"/>
  <c r="N38" i="55"/>
  <c r="N37" i="55"/>
  <c r="N36" i="55"/>
  <c r="N35" i="55"/>
  <c r="N34" i="55"/>
  <c r="N33" i="55"/>
  <c r="N32" i="55"/>
  <c r="N31" i="55"/>
  <c r="N30" i="55"/>
  <c r="N29" i="55"/>
  <c r="N28" i="55"/>
  <c r="N27" i="55"/>
  <c r="N26" i="55"/>
  <c r="N25" i="55"/>
  <c r="N24" i="55"/>
  <c r="N23" i="55"/>
  <c r="N22" i="55"/>
  <c r="N21" i="55"/>
  <c r="N20" i="55"/>
  <c r="N19" i="55"/>
  <c r="N18" i="55"/>
  <c r="N17" i="55"/>
  <c r="N16" i="55"/>
  <c r="N15" i="55"/>
  <c r="N14" i="55"/>
  <c r="N13" i="55"/>
  <c r="N12" i="55"/>
  <c r="N11" i="55"/>
  <c r="N10" i="55"/>
  <c r="N9" i="55"/>
  <c r="N8" i="55"/>
  <c r="N7" i="55"/>
  <c r="N6" i="55"/>
  <c r="N62" i="54"/>
  <c r="N61" i="54"/>
  <c r="N60" i="54"/>
  <c r="N59" i="54"/>
  <c r="N58" i="54"/>
  <c r="N57" i="54"/>
  <c r="N56" i="54"/>
  <c r="N55" i="54"/>
  <c r="N54" i="54"/>
  <c r="N53" i="54"/>
  <c r="N52" i="54"/>
  <c r="N51" i="54"/>
  <c r="N50" i="54"/>
  <c r="N49" i="54"/>
  <c r="N48" i="54"/>
  <c r="N47" i="54"/>
  <c r="N46" i="54"/>
  <c r="N45" i="54"/>
  <c r="N44" i="54"/>
  <c r="N43" i="54"/>
  <c r="N42" i="54"/>
  <c r="N41" i="54"/>
  <c r="N40" i="54"/>
  <c r="N39" i="54"/>
  <c r="N38" i="54"/>
  <c r="N37" i="54"/>
  <c r="N36" i="54"/>
  <c r="N35" i="54"/>
  <c r="N34" i="54"/>
  <c r="N33" i="54"/>
  <c r="N32" i="54"/>
  <c r="N31" i="54"/>
  <c r="N30" i="54"/>
  <c r="N29" i="54"/>
  <c r="N28" i="54"/>
  <c r="N27" i="54"/>
  <c r="N26" i="54"/>
  <c r="N25" i="54"/>
  <c r="N24" i="54"/>
  <c r="N23" i="54"/>
  <c r="N22" i="54"/>
  <c r="N21" i="54"/>
  <c r="N20" i="54"/>
  <c r="N19" i="54"/>
  <c r="N18" i="54"/>
  <c r="N17" i="54"/>
  <c r="N16" i="54"/>
  <c r="N15" i="54"/>
  <c r="N14" i="54"/>
  <c r="N13" i="54"/>
  <c r="N19" i="53"/>
  <c r="N18" i="53"/>
  <c r="N17" i="53"/>
  <c r="N16" i="53"/>
  <c r="N15" i="53"/>
  <c r="N14" i="53"/>
  <c r="N13" i="53"/>
  <c r="N12" i="53"/>
  <c r="N11" i="53"/>
  <c r="N10" i="53"/>
  <c r="N9" i="53"/>
  <c r="N8" i="53"/>
  <c r="N7" i="53"/>
  <c r="N6" i="53"/>
  <c r="N14" i="56" l="1"/>
  <c r="N63" i="54"/>
  <c r="N20" i="53"/>
  <c r="N25" i="57"/>
  <c r="N57" i="55"/>
  <c r="J7" i="51" l="1"/>
  <c r="J6" i="51"/>
  <c r="J8" i="51" l="1"/>
  <c r="N54" i="50"/>
  <c r="N53" i="50"/>
  <c r="N52" i="50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59" i="49"/>
  <c r="N58" i="49"/>
  <c r="N57" i="49"/>
  <c r="N56" i="49"/>
  <c r="N55" i="49"/>
  <c r="N54" i="49"/>
  <c r="N53" i="49"/>
  <c r="N52" i="49"/>
  <c r="N51" i="49"/>
  <c r="N50" i="49"/>
  <c r="N49" i="49"/>
  <c r="N48" i="49"/>
  <c r="N47" i="49"/>
  <c r="N46" i="49"/>
  <c r="N45" i="49"/>
  <c r="N44" i="49"/>
  <c r="N43" i="49"/>
  <c r="N42" i="49"/>
  <c r="N41" i="49"/>
  <c r="N40" i="49"/>
  <c r="N39" i="49"/>
  <c r="N38" i="49"/>
  <c r="N37" i="49"/>
  <c r="N36" i="49"/>
  <c r="N35" i="49"/>
  <c r="N34" i="49"/>
  <c r="N33" i="49"/>
  <c r="N32" i="49"/>
  <c r="N31" i="49"/>
  <c r="N30" i="49"/>
  <c r="N29" i="49"/>
  <c r="N28" i="49"/>
  <c r="N27" i="49"/>
  <c r="N26" i="49"/>
  <c r="N25" i="49"/>
  <c r="N24" i="49"/>
  <c r="N23" i="49"/>
  <c r="N22" i="49"/>
  <c r="N21" i="49"/>
  <c r="N20" i="49"/>
  <c r="N19" i="49"/>
  <c r="N18" i="49"/>
  <c r="N17" i="49"/>
  <c r="N16" i="49"/>
  <c r="N13" i="48"/>
  <c r="N12" i="48"/>
  <c r="N11" i="48"/>
  <c r="N10" i="48"/>
  <c r="N9" i="48"/>
  <c r="N8" i="48"/>
  <c r="N7" i="48"/>
  <c r="N32" i="47"/>
  <c r="N31" i="47"/>
  <c r="N30" i="47"/>
  <c r="N29" i="47"/>
  <c r="N28" i="47"/>
  <c r="N27" i="47"/>
  <c r="N26" i="47"/>
  <c r="N25" i="47"/>
  <c r="N24" i="47"/>
  <c r="N23" i="47"/>
  <c r="N22" i="47"/>
  <c r="N21" i="47"/>
  <c r="N20" i="47"/>
  <c r="N19" i="47"/>
  <c r="N18" i="47"/>
  <c r="N17" i="47"/>
  <c r="N16" i="47"/>
  <c r="N15" i="47"/>
  <c r="N14" i="47"/>
  <c r="N13" i="47"/>
  <c r="N12" i="47"/>
  <c r="N11" i="47"/>
  <c r="N10" i="47"/>
  <c r="N9" i="47"/>
  <c r="N8" i="47"/>
  <c r="J8" i="46"/>
  <c r="J7" i="46"/>
  <c r="N12" i="45"/>
  <c r="N11" i="45"/>
  <c r="J9" i="46" l="1"/>
  <c r="N13" i="45"/>
  <c r="N55" i="50"/>
  <c r="N60" i="49"/>
  <c r="N14" i="48"/>
  <c r="N33" i="47"/>
  <c r="K16" i="43"/>
  <c r="K15" i="43"/>
  <c r="K14" i="43"/>
  <c r="K13" i="43"/>
  <c r="K12" i="43"/>
  <c r="K11" i="43"/>
  <c r="K10" i="43"/>
  <c r="K9" i="43"/>
  <c r="J11" i="42"/>
  <c r="J10" i="42"/>
  <c r="J9" i="42"/>
  <c r="J8" i="42"/>
  <c r="J7" i="42"/>
  <c r="K17" i="43" l="1"/>
  <c r="J12" i="42"/>
  <c r="N12" i="21" l="1"/>
  <c r="N13" i="21"/>
  <c r="N14" i="21"/>
  <c r="N15" i="21"/>
  <c r="N16" i="21"/>
  <c r="N17" i="21"/>
  <c r="N18" i="21"/>
  <c r="N19" i="21"/>
  <c r="N11" i="21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10" i="10"/>
  <c r="N20" i="21" l="1"/>
  <c r="N28" i="10"/>
  <c r="N8" i="24" l="1"/>
  <c r="N7" i="24"/>
  <c r="N9" i="24" l="1"/>
  <c r="J8" i="13" l="1"/>
  <c r="J9" i="13" s="1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25" i="5" l="1"/>
</calcChain>
</file>

<file path=xl/sharedStrings.xml><?xml version="1.0" encoding="utf-8"?>
<sst xmlns="http://schemas.openxmlformats.org/spreadsheetml/2006/main" count="2653" uniqueCount="544">
  <si>
    <t>1.</t>
  </si>
  <si>
    <t>10/0</t>
  </si>
  <si>
    <t>30 cm</t>
  </si>
  <si>
    <t>1/2 koła</t>
  </si>
  <si>
    <t>6,9 - 7 mm</t>
  </si>
  <si>
    <t>szt.</t>
  </si>
  <si>
    <t>2.</t>
  </si>
  <si>
    <t>5/0</t>
  </si>
  <si>
    <t>45 cm</t>
  </si>
  <si>
    <t>3/8 koła</t>
  </si>
  <si>
    <t>13 mm</t>
  </si>
  <si>
    <t>kosmetyczna odwrotnie tnąca</t>
  </si>
  <si>
    <t>3.</t>
  </si>
  <si>
    <t>45cm</t>
  </si>
  <si>
    <t>19 mm</t>
  </si>
  <si>
    <t>4.</t>
  </si>
  <si>
    <t>4/0</t>
  </si>
  <si>
    <t>igła odwrotnie tnąca</t>
  </si>
  <si>
    <t>5.</t>
  </si>
  <si>
    <t>3/0</t>
  </si>
  <si>
    <t>75 cm</t>
  </si>
  <si>
    <t>6.</t>
  </si>
  <si>
    <t>igła kosmetyczna odwrotnie tnąca</t>
  </si>
  <si>
    <t>7.</t>
  </si>
  <si>
    <t>75cm</t>
  </si>
  <si>
    <t>24-26 mm</t>
  </si>
  <si>
    <t>8.</t>
  </si>
  <si>
    <t>24 -26 mm</t>
  </si>
  <si>
    <t>9.</t>
  </si>
  <si>
    <t>2/0</t>
  </si>
  <si>
    <t>26 mm</t>
  </si>
  <si>
    <t xml:space="preserve">igła odwrotnie tnąca  </t>
  </si>
  <si>
    <t>10.</t>
  </si>
  <si>
    <t>75cm - 90cm</t>
  </si>
  <si>
    <t>11.</t>
  </si>
  <si>
    <t>39 - 40 mm</t>
  </si>
  <si>
    <t>igła tnąca</t>
  </si>
  <si>
    <t>12.</t>
  </si>
  <si>
    <t>90cm</t>
  </si>
  <si>
    <t>30 mm</t>
  </si>
  <si>
    <t>Wartość pakietu:</t>
  </si>
  <si>
    <t>Lp.</t>
  </si>
  <si>
    <t>wyszczególnienie/ nazwa handlowa</t>
  </si>
  <si>
    <t>rozmiar</t>
  </si>
  <si>
    <t>opis igły</t>
  </si>
  <si>
    <t xml:space="preserve">opis, symbol igły </t>
  </si>
  <si>
    <t>nr katalogowy</t>
  </si>
  <si>
    <t>ilość szt. w op.</t>
  </si>
  <si>
    <t>J.M</t>
  </si>
  <si>
    <t>Ilość</t>
  </si>
  <si>
    <t>VAT %</t>
  </si>
  <si>
    <t>cena jednostkowa brutto/zł</t>
  </si>
  <si>
    <t>wartość brutto/zł</t>
  </si>
  <si>
    <t>Długość igły</t>
  </si>
  <si>
    <t>6/0</t>
  </si>
  <si>
    <t>igła odwrotnie tnąca, kosmetyczna</t>
  </si>
  <si>
    <t>16 mm</t>
  </si>
  <si>
    <t xml:space="preserve">igła odwrotnie tnąca, kosmetyczna </t>
  </si>
  <si>
    <t>igła odwrotnie tnąca, kosmetyczna.</t>
  </si>
  <si>
    <t>24 mm</t>
  </si>
  <si>
    <t>45 cm niebieski</t>
  </si>
  <si>
    <t>igła odwrotnie tnąca kosmetyczna</t>
  </si>
  <si>
    <t>39 mm</t>
  </si>
  <si>
    <t>37 mm</t>
  </si>
  <si>
    <t>48 mm</t>
  </si>
  <si>
    <t>Wartość:</t>
  </si>
  <si>
    <t>13.</t>
  </si>
  <si>
    <t>8/0</t>
  </si>
  <si>
    <t>60 cm</t>
  </si>
  <si>
    <t>9,3 mm</t>
  </si>
  <si>
    <t>igła okrągła z mikroostrzem, podwójna</t>
  </si>
  <si>
    <t>7/0</t>
  </si>
  <si>
    <t>3/8 koła czarna</t>
  </si>
  <si>
    <t xml:space="preserve">igła okrągła, podwójna            </t>
  </si>
  <si>
    <t>11 mm</t>
  </si>
  <si>
    <t>igła okrągła podwójna</t>
  </si>
  <si>
    <t>90 cm</t>
  </si>
  <si>
    <t>17 mm</t>
  </si>
  <si>
    <t>igła okrągła, podwójna</t>
  </si>
  <si>
    <t>20 mm</t>
  </si>
  <si>
    <t xml:space="preserve">igła okrągła z mikroostrzem, podwójna        </t>
  </si>
  <si>
    <t xml:space="preserve">igła okrągła, podwójna       </t>
  </si>
  <si>
    <t xml:space="preserve">90 cm </t>
  </si>
  <si>
    <t>31 mm</t>
  </si>
  <si>
    <t xml:space="preserve">igła okragła z mikroostrzem podwójna </t>
  </si>
  <si>
    <t>1/2koła</t>
  </si>
  <si>
    <t>36 - 37 mm</t>
  </si>
  <si>
    <t xml:space="preserve">igła okrągła, wzmocniona      </t>
  </si>
  <si>
    <t>70-75 cm fioletowy</t>
  </si>
  <si>
    <t>26-27 mm</t>
  </si>
  <si>
    <t>igła okrągła</t>
  </si>
  <si>
    <t xml:space="preserve">J IGŁA </t>
  </si>
  <si>
    <t>31 - 32 mm</t>
  </si>
  <si>
    <t>igła okrągła lub okragło-tnąca</t>
  </si>
  <si>
    <t>48mm</t>
  </si>
  <si>
    <t>36-37 mm</t>
  </si>
  <si>
    <t>30 - 31  mm</t>
  </si>
  <si>
    <t>igła okrągła lub okragła rozwarstwiająca</t>
  </si>
  <si>
    <t>bez igły</t>
  </si>
  <si>
    <t>30 - 31 mm</t>
  </si>
  <si>
    <t>36 - 37  mm</t>
  </si>
  <si>
    <t>igła okrągła lub okragła  rozwarstwiająca</t>
  </si>
  <si>
    <t>40 mm</t>
  </si>
  <si>
    <t>40mm</t>
  </si>
  <si>
    <t>20 - 22 mm</t>
  </si>
  <si>
    <t>igła okrągła lub okrągła  rozwarstwiająca</t>
  </si>
  <si>
    <t>14.</t>
  </si>
  <si>
    <t>26mm</t>
  </si>
  <si>
    <t>15.</t>
  </si>
  <si>
    <t>16.</t>
  </si>
  <si>
    <t>17.</t>
  </si>
  <si>
    <t>18.</t>
  </si>
  <si>
    <t>igła okrągła lub okrągła wzmocniona</t>
  </si>
  <si>
    <t>19.</t>
  </si>
  <si>
    <t>65 mm</t>
  </si>
  <si>
    <t>20.</t>
  </si>
  <si>
    <t>21.</t>
  </si>
  <si>
    <t>22.</t>
  </si>
  <si>
    <t>23.</t>
  </si>
  <si>
    <t>22mm</t>
  </si>
  <si>
    <t>igła okrągła lub  okrągła  rozwarstwiająca</t>
  </si>
  <si>
    <t>24.</t>
  </si>
  <si>
    <t>25.</t>
  </si>
  <si>
    <t>26.</t>
  </si>
  <si>
    <t>27.</t>
  </si>
  <si>
    <t>28.</t>
  </si>
  <si>
    <t>3/8koła</t>
  </si>
  <si>
    <t>16mm</t>
  </si>
  <si>
    <t xml:space="preserve">  igła  tnąca </t>
  </si>
  <si>
    <t>29.</t>
  </si>
  <si>
    <t>igła okrągła lub okrągła rozwarstwiająca</t>
  </si>
  <si>
    <t>30.</t>
  </si>
  <si>
    <t>31.</t>
  </si>
  <si>
    <t>32.</t>
  </si>
  <si>
    <t>szt</t>
  </si>
  <si>
    <t>33.</t>
  </si>
  <si>
    <t>34.</t>
  </si>
  <si>
    <t>35.</t>
  </si>
  <si>
    <t>8 - 8,6 mm</t>
  </si>
  <si>
    <t>36.</t>
  </si>
  <si>
    <t>pętla podwiązkowa z aplikatorem</t>
  </si>
  <si>
    <t>37.</t>
  </si>
  <si>
    <t>12- 13 mm</t>
  </si>
  <si>
    <t>75- 90cm fioletowy</t>
  </si>
  <si>
    <t>90cm fioletowy</t>
  </si>
  <si>
    <t>150 cm fioletowy</t>
  </si>
  <si>
    <t>75 cm fioletowy</t>
  </si>
  <si>
    <t>75cm fioletowy</t>
  </si>
  <si>
    <t>6 x 45 cm fioletowy</t>
  </si>
  <si>
    <t>12x45cm fioletowy</t>
  </si>
  <si>
    <t>70 - 75cm fioletowy</t>
  </si>
  <si>
    <t xml:space="preserve"> 12x45cm fioletowy</t>
  </si>
  <si>
    <t>6x45cm fioletowy</t>
  </si>
  <si>
    <t>45cm niebarwiona</t>
  </si>
  <si>
    <t>52 - 53 cm fioletowy</t>
  </si>
  <si>
    <t>38.</t>
  </si>
  <si>
    <t>39.</t>
  </si>
  <si>
    <t>40.</t>
  </si>
  <si>
    <t>41.</t>
  </si>
  <si>
    <t>42.</t>
  </si>
  <si>
    <t>43.</t>
  </si>
  <si>
    <t>44.</t>
  </si>
  <si>
    <t>45.</t>
  </si>
  <si>
    <t>17mm</t>
  </si>
  <si>
    <t>igła okrągła rozwarstwiająca</t>
  </si>
  <si>
    <t>12 mm</t>
  </si>
  <si>
    <t>70 cm</t>
  </si>
  <si>
    <t>20mm</t>
  </si>
  <si>
    <t>igłą okrągła</t>
  </si>
  <si>
    <t>okrągła z tnącym ostrzem</t>
  </si>
  <si>
    <t xml:space="preserve">1/2 koła </t>
  </si>
  <si>
    <t>37mm</t>
  </si>
  <si>
    <t>30mm</t>
  </si>
  <si>
    <t>podwiązka</t>
  </si>
  <si>
    <t xml:space="preserve">igła okrągła wzmocniona </t>
  </si>
  <si>
    <t>J igła</t>
  </si>
  <si>
    <t xml:space="preserve">75 cm </t>
  </si>
  <si>
    <t>igła okrągła podwójna, łatki 7x3x1,5 mm</t>
  </si>
  <si>
    <t>igła okrągło-tnąca</t>
  </si>
  <si>
    <t>90 cm niebieski</t>
  </si>
  <si>
    <t>25- 26 mm</t>
  </si>
  <si>
    <t xml:space="preserve">26mm </t>
  </si>
  <si>
    <t>90 cm                    niebieski</t>
  </si>
  <si>
    <t>90 cm             biały</t>
  </si>
  <si>
    <t xml:space="preserve">26 mm </t>
  </si>
  <si>
    <t>26  mm</t>
  </si>
  <si>
    <t>igła okrągło -tnąca, podwójna</t>
  </si>
  <si>
    <t>75 cm            niebieski</t>
  </si>
  <si>
    <t>16 -17 mm</t>
  </si>
  <si>
    <t>4 x 75 cm niebieska</t>
  </si>
  <si>
    <t>igła okrągła przyostrzona</t>
  </si>
  <si>
    <t>igła okrągła, wzmocniona, fioletowa</t>
  </si>
  <si>
    <t>27 mm</t>
  </si>
  <si>
    <t>23 cm</t>
  </si>
  <si>
    <t>70- 75 cm fioletowy lub zielony</t>
  </si>
  <si>
    <t xml:space="preserve">igła okrągła </t>
  </si>
  <si>
    <t xml:space="preserve">70 - 75 cm fioletowy lub zielony </t>
  </si>
  <si>
    <t xml:space="preserve">90 cm fioletowy lub zielony </t>
  </si>
  <si>
    <t xml:space="preserve">17 mm </t>
  </si>
  <si>
    <t>70 - 75cm fioletowy lub zielony</t>
  </si>
  <si>
    <t>70-75 cm fioletowy lub zielony</t>
  </si>
  <si>
    <t>70-75 cm niebarwiony</t>
  </si>
  <si>
    <t>26 - 27 mm</t>
  </si>
  <si>
    <t>igła okrągła wzmocniona</t>
  </si>
  <si>
    <t>1/2 kola</t>
  </si>
  <si>
    <t>30 - 31mm</t>
  </si>
  <si>
    <t>igła okrągła wzmocniona, rozwarstwiająca</t>
  </si>
  <si>
    <t>igła okrągła, wzmocniona</t>
  </si>
  <si>
    <t>90cm fioletowy lub zielony</t>
  </si>
  <si>
    <t xml:space="preserve">igła okrągło-tnąca </t>
  </si>
  <si>
    <t>150 cm pętla</t>
  </si>
  <si>
    <t xml:space="preserve">igła odwrotnie tnąca, </t>
  </si>
  <si>
    <t>100 cm</t>
  </si>
  <si>
    <t>45 mm</t>
  </si>
  <si>
    <t>prosta</t>
  </si>
  <si>
    <t>13mm</t>
  </si>
  <si>
    <t>5/8 koła</t>
  </si>
  <si>
    <t>igła konwencjonalnie tnąca</t>
  </si>
  <si>
    <t>igła konwencjonalnie tnąca kosmetyczna</t>
  </si>
  <si>
    <t>8 mm</t>
  </si>
  <si>
    <t>igła okrągła tępa</t>
  </si>
  <si>
    <t>75 cm, fioletowy</t>
  </si>
  <si>
    <t>90 cm fioletowy</t>
  </si>
  <si>
    <t>36 mm</t>
  </si>
  <si>
    <t>Ethibond</t>
  </si>
  <si>
    <t>55 mm</t>
  </si>
  <si>
    <t>45 cm biały</t>
  </si>
  <si>
    <t>2 x 8 mm</t>
  </si>
  <si>
    <t>podwójna szpatuła</t>
  </si>
  <si>
    <t>1/2 koła 180 °</t>
  </si>
  <si>
    <r>
      <t>1/4 koła krzywizna 100</t>
    </r>
    <r>
      <rPr>
        <b/>
        <sz val="10"/>
        <rFont val="Arial"/>
        <family val="2"/>
        <charset val="238"/>
      </rPr>
      <t>°</t>
    </r>
  </si>
  <si>
    <t>igła odwrotnie, tnąca kosmetyczna, dwuwklęsła</t>
  </si>
  <si>
    <t>75 cm niebieski</t>
  </si>
  <si>
    <t>60 mm</t>
  </si>
  <si>
    <t>igła prosta odwrotnie tnąca</t>
  </si>
  <si>
    <t>igła odwrotnie tnąca kosmetyczna z ostrzem micro-point</t>
  </si>
  <si>
    <t>sasz.</t>
  </si>
  <si>
    <t>51 mm</t>
  </si>
  <si>
    <t>43 mm</t>
  </si>
  <si>
    <t>22 mm</t>
  </si>
  <si>
    <t>75 cm czarny</t>
  </si>
  <si>
    <t>4x45cm (3xczarne+1białe)</t>
  </si>
  <si>
    <t>38 cm czarny</t>
  </si>
  <si>
    <t>45 cm czarny</t>
  </si>
  <si>
    <t>1/4 koła</t>
  </si>
  <si>
    <t>Nazwa handlowa</t>
  </si>
  <si>
    <t>Wyszczególnienie</t>
  </si>
  <si>
    <t>J.M.</t>
  </si>
  <si>
    <t>ilość sztuk</t>
  </si>
  <si>
    <t>cena jednostkowa  brutto/zł</t>
  </si>
  <si>
    <t>Wosk kostny chirurgiczny 2,5 g w 1 saszetce</t>
  </si>
  <si>
    <t>2,5 g</t>
  </si>
  <si>
    <t>Nazwa Handlowa</t>
  </si>
  <si>
    <t>VAT</t>
  </si>
  <si>
    <t>1siatka - 4,5cm x 10cm, 2 siatka - średnica - 7cm</t>
  </si>
  <si>
    <t>op (x 1szt)</t>
  </si>
  <si>
    <t>podwójna siatka polipropylenowa
(2 płaskie siatki połączone trwale łącznikiem)  a'3 szt.</t>
  </si>
  <si>
    <t>op (x 3szt)</t>
  </si>
  <si>
    <t>podwójna siatka polipropylenowa
(2 płaskie siatki połączone trwale łącznikiem) a'1 szt.</t>
  </si>
  <si>
    <t>1siatka - 4,5cm x 10cm,                          2 siatka - średnica - 10 cm</t>
  </si>
  <si>
    <t>podwójna siatka (polipropylen + monofilament wchłanialny)
(2 płaskie siatki połączone trwale łącznikiem) a'1szt.</t>
  </si>
  <si>
    <t>1siatka - 6cm x 12cm, 2 siatka - średnica - 7,5cm</t>
  </si>
  <si>
    <t>1siatka - 6cm x 12cm, 2 siatka - średnica ~ 10cm</t>
  </si>
  <si>
    <t>podwójna siatka (polipropylen +monofilament wchłanialny)
(2 płaskie siatki połączone trwale łącznikiem) a'1 szt.</t>
  </si>
  <si>
    <t>1siatka - 6cm x 12cm, 2 siatka ~ 10cm x 12cm</t>
  </si>
  <si>
    <t>wyszczególnienie</t>
  </si>
  <si>
    <t>j.m.</t>
  </si>
  <si>
    <t>siatka polipropylenowa- przepuklinowa, SEPARUJĄCA</t>
  </si>
  <si>
    <t>12 cm x 15 cm</t>
  </si>
  <si>
    <t>15 cm x 20cm</t>
  </si>
  <si>
    <t>20 cm x 30 cm</t>
  </si>
  <si>
    <t>25 cm x 36 cm</t>
  </si>
  <si>
    <t>siatka kompozytowa (polipropylen+monofilament wchłanialny)</t>
  </si>
  <si>
    <t>6 cm x 11 cm</t>
  </si>
  <si>
    <t>15 cm x 15 cm</t>
  </si>
  <si>
    <t>15 cm x 30 cm</t>
  </si>
  <si>
    <t>30 cm x 30 cm</t>
  </si>
  <si>
    <t>ilość</t>
  </si>
  <si>
    <t>Wyszczególnienie/ nazwa handlowa</t>
  </si>
  <si>
    <t>długość igły</t>
  </si>
  <si>
    <t>55mm</t>
  </si>
  <si>
    <t xml:space="preserve">igła odwrotnie tnąca </t>
  </si>
  <si>
    <t>Opis, symbol igły</t>
  </si>
  <si>
    <t>Ilość szt. w op.</t>
  </si>
  <si>
    <t>8 mmx2; c</t>
  </si>
  <si>
    <t>3/8 kola</t>
  </si>
  <si>
    <t>10mmx2; c</t>
  </si>
  <si>
    <t>13 mmx2; c,p</t>
  </si>
  <si>
    <t xml:space="preserve">igła okrągła, podwójna         </t>
  </si>
  <si>
    <t>60cm</t>
  </si>
  <si>
    <t xml:space="preserve">10x75 </t>
  </si>
  <si>
    <t xml:space="preserve">18 - 20 </t>
  </si>
  <si>
    <t xml:space="preserve">okrągła, podwójna z podkładkami                 3x7x1,5 mm </t>
  </si>
  <si>
    <t>1,2 mm</t>
  </si>
  <si>
    <t>symbol igły</t>
  </si>
  <si>
    <t>Wartość brutto</t>
  </si>
  <si>
    <t>op.</t>
  </si>
  <si>
    <t>45 cm fioletowy</t>
  </si>
  <si>
    <t>odwrotnie tnąca</t>
  </si>
  <si>
    <t>18 mm x 2</t>
  </si>
  <si>
    <t>poz.1- 5 - szew syntetyczny, monofilament, polipropylen pakowany na prosto o zmniejszonej pamięci skrętu. Atraumatyczne ciało igły, średnica igły dopasowana do średnicy nici, ratio 1:1. c- igła czarna</t>
  </si>
  <si>
    <t xml:space="preserve">dł nitki </t>
  </si>
  <si>
    <t>91 cm</t>
  </si>
  <si>
    <t>150 cm zielony</t>
  </si>
  <si>
    <t>9 mm</t>
  </si>
  <si>
    <t>60 cm niebieski</t>
  </si>
  <si>
    <t>poz. 6-8 syntetyczny, pleciony szew wykonany z polietylenu politetraftalatu powlekany polisiloxanem</t>
  </si>
  <si>
    <t>poz. 9 - szew pętlowy, silikonowy, nieprzezierny dla promieni RTG, elastyczny, możliwość zwiększenia pierwotnej długości siedmiokrotnie.</t>
  </si>
  <si>
    <t>1/4 koła krzywizna 100-115</t>
  </si>
  <si>
    <t>8-8,6 mm</t>
  </si>
  <si>
    <t>igła szpatułkowa podwójna</t>
  </si>
  <si>
    <t>46.</t>
  </si>
  <si>
    <t>3 x 7 x 1,5 mm prostokątne</t>
  </si>
  <si>
    <t>3 x 3 x 1,5 mm prostokątne</t>
  </si>
  <si>
    <t>3 x 6 mm owalne</t>
  </si>
  <si>
    <t>4,5 x 6 mm owalne</t>
  </si>
  <si>
    <t xml:space="preserve">igła szpatułkowa podwójna </t>
  </si>
  <si>
    <t>45 cm niebieski lub czarny</t>
  </si>
  <si>
    <t>47.</t>
  </si>
  <si>
    <t>48.</t>
  </si>
  <si>
    <t>49.</t>
  </si>
  <si>
    <t>50.</t>
  </si>
  <si>
    <t>12 x 60 cm lub 5 x 70cm</t>
  </si>
  <si>
    <t>igła okrągło- tnąca lub przyostrzona</t>
  </si>
  <si>
    <t>70-75cm fioletowy</t>
  </si>
  <si>
    <t>16-17 mm</t>
  </si>
  <si>
    <t>igła odwrotnie, tnąca kosmetyczna lub dwuwklęsła kosmetyczna</t>
  </si>
  <si>
    <t>igła okrągło-tnąca lub przyostrzona</t>
  </si>
  <si>
    <t>igła okrągło-tnąca, podwójna typu cadiopoint</t>
  </si>
  <si>
    <t>igła okrągło tnąca lub przyostrzona</t>
  </si>
  <si>
    <t>10 x 75cm biały/niebieski lub zielony</t>
  </si>
  <si>
    <t xml:space="preserve">25-26 mm </t>
  </si>
  <si>
    <t>8 x 75 biały/niebieski lub zielony</t>
  </si>
  <si>
    <t>igła okrągła, przyostrzona, podwójna</t>
  </si>
  <si>
    <t>igła okrągła podwójna, czarna</t>
  </si>
  <si>
    <t>igła konwencjonalnie tnąca kosmetyczna dwuwklęsła</t>
  </si>
  <si>
    <t xml:space="preserve">igła okrągła, podwójna  czarna          </t>
  </si>
  <si>
    <t>100 cm czarny</t>
  </si>
  <si>
    <t>45cm fioletowy</t>
  </si>
  <si>
    <t xml:space="preserve">igła konwencjonalnie tnąca, podwójna    </t>
  </si>
  <si>
    <t xml:space="preserve">szpatuła, podwójna </t>
  </si>
  <si>
    <t>150cm fioletowy</t>
  </si>
  <si>
    <t>Klipsy naczyniowe tytanowe posiadające zewnętrzną mikrostrukturę zapobiegającą wypadaniu klipsa z klipsownicy oraz wewnętrzną rzeźbę.</t>
  </si>
  <si>
    <t>igła okrągło-tnąca, podwójna</t>
  </si>
  <si>
    <t>45 cm niebarwiony</t>
  </si>
  <si>
    <t>75 cm niebarwiony</t>
  </si>
  <si>
    <t>70 cm niebarwiony</t>
  </si>
  <si>
    <t>70 cm fioletowy</t>
  </si>
  <si>
    <t>75 cm zielony</t>
  </si>
  <si>
    <t>4 x 75cm zielony</t>
  </si>
  <si>
    <t>70cm fioletowy</t>
  </si>
  <si>
    <t>odwrotnie tnąca podwójna, kosmetyczna</t>
  </si>
  <si>
    <t>tępa, pojedyncza</t>
  </si>
  <si>
    <t>50 cm</t>
  </si>
  <si>
    <t>5 x 75 cm niebieski</t>
  </si>
  <si>
    <t>75-90 cm niebieski lub zielony</t>
  </si>
  <si>
    <t>2 x 22 mm</t>
  </si>
  <si>
    <t>8 lub 10 x 75 biały/niebieski lub zielony</t>
  </si>
  <si>
    <t>35 mm</t>
  </si>
  <si>
    <t>igła okrągła CC z mikroostrzem podwójna</t>
  </si>
  <si>
    <t>11/0</t>
  </si>
  <si>
    <t xml:space="preserve">13 cm </t>
  </si>
  <si>
    <t>3,8-4 mm</t>
  </si>
  <si>
    <t>igła okrągła, mikrochirurgiczna</t>
  </si>
  <si>
    <t>75-90 cm                niebieski lub zielony</t>
  </si>
  <si>
    <t xml:space="preserve">75 cm niebieski lub zielony       </t>
  </si>
  <si>
    <t>31-32 mm</t>
  </si>
  <si>
    <t>90 cm niebieski lub zielony</t>
  </si>
  <si>
    <t xml:space="preserve">igła okrągła przyostrzona, podwójna, z łatką 7x3x1,5 mm </t>
  </si>
  <si>
    <t xml:space="preserve"> 90 cm                    biały</t>
  </si>
  <si>
    <t>igła okrągła,przyostrzona lub okrągło-tnaca, podwójna</t>
  </si>
  <si>
    <t>igła okrągła przyostrzona, podwójna z łatką 7x3x1,5 mm lub 6x3x1,5 mm</t>
  </si>
  <si>
    <t>16 -17mm</t>
  </si>
  <si>
    <t>60-75 cm            niebieski lub zielony</t>
  </si>
  <si>
    <t>25-26 mm</t>
  </si>
  <si>
    <t>75 cm              niebieski lub zielony</t>
  </si>
  <si>
    <t>90-100 cm niebieski lub zielony</t>
  </si>
  <si>
    <t>75-90 cm                     niebieski lub zielony</t>
  </si>
  <si>
    <t>60-75          niebieski lub zielony</t>
  </si>
  <si>
    <t>120 cm fioletowy</t>
  </si>
  <si>
    <t>igła narta</t>
  </si>
  <si>
    <t>23 mm</t>
  </si>
  <si>
    <t>igła okrągła, narta, podwiązka do szycia</t>
  </si>
  <si>
    <t>75 fioletowy</t>
  </si>
  <si>
    <t xml:space="preserve"> igła okrągła, wzmocniona</t>
  </si>
  <si>
    <t>6x75cm fioletowy lub 5x70cm fioletowy</t>
  </si>
  <si>
    <t xml:space="preserve">igła okrągła lub okrągła  rozwarstwiająca </t>
  </si>
  <si>
    <t>igła okrągła, wzmocniona lub okrągła  rozwarstwiająca wzmocniona</t>
  </si>
  <si>
    <t>igła okragła o zakończeniu krótkim tnącym, podwójna</t>
  </si>
  <si>
    <t>2 x 10 mm</t>
  </si>
  <si>
    <t>igła okragła o zakończeniu krótkim tnącym nowej generacji o przekroju kwadratowym i trzema warstwami powleczenia silikonem, podwójna</t>
  </si>
  <si>
    <t xml:space="preserve"> -</t>
  </si>
  <si>
    <t>90 cm      niebieski</t>
  </si>
  <si>
    <t>igła okragła o zakończeniu krótkim tnącym</t>
  </si>
  <si>
    <r>
      <t>Szew syntetyczny, niepowlekany, niewchłanialny, jednowłóknowy wykonany z polipropylenu i polietylenu</t>
    </r>
    <r>
      <rPr>
        <b/>
        <sz val="11"/>
        <rFont val="Czcionka tekstu podstawowego"/>
        <charset val="238"/>
      </rPr>
      <t xml:space="preserve"> poz. 1-6.</t>
    </r>
  </si>
  <si>
    <r>
      <t xml:space="preserve">Szew syntetyczny, niewchłanialny, pleciony, poliestrowy, niepowlekany </t>
    </r>
    <r>
      <rPr>
        <b/>
        <sz val="11"/>
        <rFont val="Czcionka tekstu podstawowego"/>
        <charset val="238"/>
      </rPr>
      <t>poz. 7-8.</t>
    </r>
  </si>
  <si>
    <r>
      <t xml:space="preserve">
Szew syntetczny, pleciony, powlekany, wchyłanialny o krótkim okresie podtrzymywania tkankowego. Okres podtrzymywania tkankowego do 14 dni. Okres wchłaniania ok. 42 dni. Zachowanie pierwotnej zdolności zbliżania tkanek po 5 dniach 50%, po10-14 dniach 0%. Z igłą o zwiększonej stabilności w imadle, odporną na zgniatanie i stępienie </t>
    </r>
    <r>
      <rPr>
        <b/>
        <sz val="11"/>
        <rFont val="Czcionka tekstu podstawowego"/>
        <charset val="238"/>
      </rPr>
      <t>poz. 9-18.</t>
    </r>
  </si>
  <si>
    <t>igła odwrotnie tnąca, kosmetyczna, dwuwlęsła</t>
  </si>
  <si>
    <t>igła okrągła podwójna z plegets o wymiarach 6 x 3 x 1,5 mm</t>
  </si>
  <si>
    <t xml:space="preserve">45 cm </t>
  </si>
  <si>
    <t>igła okrągło tnąca podwójna z plegets o wymiarach 6 x 3 x 1,5 mm</t>
  </si>
  <si>
    <t>9/0</t>
  </si>
  <si>
    <t xml:space="preserve">75cm </t>
  </si>
  <si>
    <t>igła okrągło tnaca</t>
  </si>
  <si>
    <t>80 mm</t>
  </si>
  <si>
    <t>150 cm</t>
  </si>
  <si>
    <t>2 x 20 mm</t>
  </si>
  <si>
    <t>2 x 26 mm</t>
  </si>
  <si>
    <r>
      <t xml:space="preserve">Szew niewchłanialny, syntetyczny, poliester pleciony – zbudowany z rdzenia oplecionego 16 mikrowłóknami, powlekany polibutylanem </t>
    </r>
    <r>
      <rPr>
        <b/>
        <sz val="12"/>
        <color theme="1"/>
        <rFont val="Calibri"/>
        <family val="2"/>
        <charset val="238"/>
      </rPr>
      <t>poz. 39-44.</t>
    </r>
  </si>
  <si>
    <t>23 cm niebieski</t>
  </si>
  <si>
    <t xml:space="preserve">16 mm </t>
  </si>
  <si>
    <t>igła szpatułkowa z mikroostrzem podwójna</t>
  </si>
  <si>
    <t>igła okrągła, przyostrzona lub okrągło tnąca</t>
  </si>
  <si>
    <t xml:space="preserve">igła okrągła przyostrzona lub okrągło tnąca podwójna, z łatką 7x3x1,5 mm </t>
  </si>
  <si>
    <t>2 x 17 mm</t>
  </si>
  <si>
    <t>igła okrągła przyostrzona podwójna</t>
  </si>
  <si>
    <t>igła okrągła przyostrzona lub okrągło tnąca podwójna zaopatrzona w pledgets 3x3x1,5 mm</t>
  </si>
  <si>
    <t>2 x 16 mm</t>
  </si>
  <si>
    <t>igła okrągła typu cardiopoint</t>
  </si>
  <si>
    <t xml:space="preserve">8 x 75 biały/niebieski z podkładkami twardymi            3 x 3 mm </t>
  </si>
  <si>
    <t>igła okrągła przyostrzona z mikroostrzem typu cardiopoint</t>
  </si>
  <si>
    <t>6 x 75 cm biały/niebieski z podkładkami twardymi 3 x 7 mm</t>
  </si>
  <si>
    <t xml:space="preserve"> 1/2 koła</t>
  </si>
  <si>
    <t xml:space="preserve">10 x 90 biały/niebieski z podkładkami twardymi            3 x 3 mm </t>
  </si>
  <si>
    <t xml:space="preserve">igła tnąca </t>
  </si>
  <si>
    <t>Pakiet nr 13:</t>
  </si>
  <si>
    <t>2 x 45 cm</t>
  </si>
  <si>
    <t>4 x 45 cm</t>
  </si>
  <si>
    <t>igła  tnąca</t>
  </si>
  <si>
    <t>35 - 37 mm</t>
  </si>
  <si>
    <r>
      <t>szpatuła podwójna z krzywizną 175</t>
    </r>
    <r>
      <rPr>
        <b/>
        <sz val="10"/>
        <rFont val="Arial"/>
        <family val="2"/>
        <charset val="238"/>
      </rPr>
      <t>˚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średnica 203 µ</t>
    </r>
  </si>
  <si>
    <r>
      <t xml:space="preserve">igła </t>
    </r>
    <r>
      <rPr>
        <sz val="10"/>
        <rFont val="Arial"/>
        <family val="2"/>
        <charset val="238"/>
      </rPr>
      <t>okrągłotnąca</t>
    </r>
    <r>
      <rPr>
        <sz val="10"/>
        <color theme="1"/>
        <rFont val="Arial"/>
        <family val="2"/>
        <charset val="238"/>
      </rPr>
      <t xml:space="preserve"> z podkładką teflonową 3 x 7mm</t>
    </r>
  </si>
  <si>
    <t xml:space="preserve"> 1/4 koła </t>
  </si>
  <si>
    <t>45 cm niebieski skręcany</t>
  </si>
  <si>
    <t>6,5mm</t>
  </si>
  <si>
    <t xml:space="preserve">igła szpatułkowa z mikroostrzem podwójna </t>
  </si>
  <si>
    <t>30 cm czarny</t>
  </si>
  <si>
    <t>6,5 mm</t>
  </si>
  <si>
    <r>
      <t xml:space="preserve">Szew syntetyczny, wchłanialny, pleciony, powlekany </t>
    </r>
    <r>
      <rPr>
        <b/>
        <sz val="11"/>
        <color theme="1"/>
        <rFont val="Czcionka tekstu podstawowego"/>
        <charset val="238"/>
      </rPr>
      <t>poz. 8-13.</t>
    </r>
  </si>
  <si>
    <r>
      <t xml:space="preserve">Szew syntetyczny,poliestrowy, pleciony, niewchłanialny, powlekany polibutylanem </t>
    </r>
    <r>
      <rPr>
        <b/>
        <sz val="11"/>
        <color theme="1"/>
        <rFont val="Czcionka tekstu podstawowego"/>
        <charset val="238"/>
      </rPr>
      <t>poz. 22-25.</t>
    </r>
  </si>
  <si>
    <r>
      <t xml:space="preserve">Szew syntetyczny, powlekany, wchłanialny, pleciony, okres podtrzymywania tkankowego do 14 dni </t>
    </r>
    <r>
      <rPr>
        <b/>
        <sz val="11"/>
        <color theme="1"/>
        <rFont val="Czcionka tekstu podstawowego"/>
        <charset val="238"/>
      </rPr>
      <t>poz. 26-30.</t>
    </r>
  </si>
  <si>
    <r>
      <t>Szew syntetyczny, wchłanialny,</t>
    </r>
    <r>
      <rPr>
        <sz val="11"/>
        <color rgb="FFFF0000"/>
        <rFont val="Czcionka tekstu podstawowego"/>
        <charset val="238"/>
      </rPr>
      <t xml:space="preserve"> </t>
    </r>
    <r>
      <rPr>
        <sz val="11"/>
        <color theme="1"/>
        <rFont val="Czcionka tekstu podstawowego"/>
        <charset val="238"/>
      </rPr>
      <t>jednowłóknowy</t>
    </r>
    <r>
      <rPr>
        <sz val="11"/>
        <color theme="1"/>
        <rFont val="Czcionka tekstu podstawowego"/>
        <family val="2"/>
        <charset val="238"/>
      </rPr>
      <t xml:space="preserve"> z powłoką antybakteryjną z triclosanu </t>
    </r>
    <r>
      <rPr>
        <b/>
        <sz val="11"/>
        <color theme="1"/>
        <rFont val="Czcionka tekstu podstawowego"/>
        <charset val="238"/>
      </rPr>
      <t>poz. 31-34.</t>
    </r>
  </si>
  <si>
    <r>
      <t xml:space="preserve">Szew jedwabny,naturalny,  niewchłanialny, pleciony, impregnowany specjalną mieszaniną wosku </t>
    </r>
    <r>
      <rPr>
        <b/>
        <sz val="11"/>
        <color theme="1"/>
        <rFont val="Czcionka tekstu podstawowego"/>
        <charset val="238"/>
      </rPr>
      <t>poz. 35-42.</t>
    </r>
  </si>
  <si>
    <r>
      <t xml:space="preserve">Szew niewchłanialny - Drut ze stali nierdzewnej, </t>
    </r>
    <r>
      <rPr>
        <b/>
        <sz val="11"/>
        <color theme="1"/>
        <rFont val="Czcionka tekstu podstawowego"/>
        <charset val="238"/>
      </rPr>
      <t>poz. 43-44.</t>
    </r>
  </si>
  <si>
    <t>70-75 cm</t>
  </si>
  <si>
    <t>igła tnąca kosmetyczna, dwuwklęsła</t>
  </si>
  <si>
    <t>70 mm</t>
  </si>
  <si>
    <t xml:space="preserve">Pakiet  nr 4 </t>
  </si>
  <si>
    <t>nazwa handlowa</t>
  </si>
  <si>
    <t>1/2 koła krzywizna 180-200°</t>
  </si>
  <si>
    <t>1/4 koła, krzywizna 90-115°</t>
  </si>
  <si>
    <t>1/4 koła krzywizna 100-115°</t>
  </si>
  <si>
    <t xml:space="preserve">Wartość pakietu: </t>
  </si>
  <si>
    <t>igła okrągła wzocniona</t>
  </si>
  <si>
    <t>igła okrągło-tnąca lub igła okrągła przyostrzona</t>
  </si>
  <si>
    <t>igła okrągło- tnąca lub okrągła przyostrzona</t>
  </si>
  <si>
    <t>70-90cm fioletowy</t>
  </si>
  <si>
    <t>igła okrągła wzmocniona lub okrągła rozwarstwiająca wzmocniona</t>
  </si>
  <si>
    <t>igła okrągła, wzmocniona lub okrągła rozwarstwiająca wzmocniona</t>
  </si>
  <si>
    <t>igła okrągła wzmocniona lub okragła rozwarstwiająca, wzmocniona</t>
  </si>
  <si>
    <t>8 x 75 cm 4niebieski/4biały</t>
  </si>
  <si>
    <t xml:space="preserve">8 x 75 4biały/4niebieski z podkładkami twardymi            3 x 7 mm </t>
  </si>
  <si>
    <t>70 -90cm fioletowy</t>
  </si>
  <si>
    <t>Pakiet nr 10:</t>
  </si>
  <si>
    <t>Pakiet nr 11:</t>
  </si>
  <si>
    <t xml:space="preserve">Pakiet nr 12:  </t>
  </si>
  <si>
    <t>53.</t>
  </si>
  <si>
    <r>
      <t xml:space="preserve">Szew syntetyczny, poliamidowy, niewchłanialny, jednowłóknowy pakowany na mokro </t>
    </r>
    <r>
      <rPr>
        <b/>
        <sz val="11"/>
        <color theme="1"/>
        <rFont val="Czcionka tekstu podstawowego"/>
        <family val="2"/>
        <charset val="238"/>
      </rPr>
      <t>poz. 1-7.</t>
    </r>
    <r>
      <rPr>
        <b/>
        <sz val="10"/>
        <color rgb="FFFF0000"/>
        <rFont val="Arial"/>
        <family val="2"/>
        <charset val="238"/>
      </rPr>
      <t xml:space="preserve">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Szew syntetyczny, wchłanialny, polipropylenowy o kontrolowanym rozciaganiu oraz plastycznym odkształacaniu węzła poz. 14 - 17   </t>
    </r>
    <r>
      <rPr>
        <b/>
        <sz val="10"/>
        <rFont val="Arial"/>
        <family val="2"/>
        <charset val="238"/>
      </rPr>
      <t xml:space="preserve">                                                                Szew syntetyczny, wchłanialny,z powłoką antybakteryjną, jednowłóknowy,wykonany z polidioksanonu, okres podtrzymywania tkanek ok 90 dni, okres całkowitego wchłaniania ok 182-238 dni poz. 13</t>
    </r>
  </si>
  <si>
    <r>
      <t>Implant chirurgiczny w postaci giętkiego, płaskiego, arkusza włóknistego, bezkomórkowego, skórnego kolagenu wieprzowego z naturalną zawartością włókien elastyny. Implant przeznaczony do trwałej implantacji w celu rekonstrukcji miękkiej tkanki łącznej, szczególnie w przypadkach ubytków skóry oraz jako wzmocnienie tkani podczas zabiegów plastyki ubytków powłok jamy brzusznej. Rozmiar:</t>
    </r>
    <r>
      <rPr>
        <b/>
        <u/>
        <sz val="10"/>
        <color indexed="8"/>
        <rFont val="Arial"/>
        <family val="2"/>
        <charset val="238"/>
      </rPr>
      <t xml:space="preserve"> 5x5cm, grubuść 0,5 - 1 mm</t>
    </r>
  </si>
  <si>
    <t>Monofilamentowy szew haczykowy do bezwęzłowego, kontrolowanego zamykania ran wykonany z kopolimeru glikolidu i e-kaprolaktonu, wchłaniający się między 90 a 120 dniem, o sile podtrzymywania tkankowego ok. 62% po 7 dniach i ok. 27% po 14 dniach od implantacji; zaopatrzony w igłę min. 16 haczyków na cm nitki ułożonych spiralnie oraz regulowaną pętlę eliminującą konieczność zakładania węzłów chirurgicznych.</t>
  </si>
  <si>
    <t>igła precyzyjnie odwrotnie tnąca z pętlą</t>
  </si>
  <si>
    <t>20 cm niebarwiony</t>
  </si>
  <si>
    <t>rozmiar S. Długość otwartego klipsa: 3,0-3,2 mm, długość zamkniętego klipsa: 3,6-3,7 mm, szerokość otwartego klipsa: 2,1 mm.</t>
  </si>
  <si>
    <t>rozmiar M. Długość otwartego klipsa: 4,8 mm, długość zamkniętego klipsa: 5,4-5,6 mm, szerokość otwartego klipsa: 2,9 mm.</t>
  </si>
  <si>
    <t>36</t>
  </si>
  <si>
    <t xml:space="preserve">igła okrągła, wzmocniona, </t>
  </si>
  <si>
    <t>216</t>
  </si>
  <si>
    <t>3-0</t>
  </si>
  <si>
    <t>432</t>
  </si>
  <si>
    <t>360</t>
  </si>
  <si>
    <t>72</t>
  </si>
  <si>
    <r>
      <t xml:space="preserve">70 cm niebieski lub </t>
    </r>
    <r>
      <rPr>
        <sz val="10"/>
        <rFont val="Arial"/>
        <family val="2"/>
        <charset val="238"/>
      </rPr>
      <t>niebarwiony</t>
    </r>
  </si>
  <si>
    <t>igła prosta, okrągła rozwarstwiająca</t>
  </si>
  <si>
    <t>288</t>
  </si>
  <si>
    <t>5614</t>
  </si>
  <si>
    <r>
      <t xml:space="preserve">Szew wchłanialny, syntetyczny, pleciony, powlekany, dwuskładnikowy (kwas glikolowy i mlekowy), okres podtrzymywania tkanek 28 – 35 dni, minimum 25% podtrzymywania tkankowego po 28 dniach i minimum 75% po 14 dniach, wchłaniający się maksymalnie do 70 dni. Powleczenie: wymagany skład powleczenia szwu: kopolimer kaprolaktonu/glikolidu i laktydu stearylowo - wapniowego lub kopolimer kaprolaktonu i stearynianu wapnia, dopuszcza się z o z powleczeniem z dodatkiem antyseptyku (triklosanu) , który posiada potwierdzone testami in-vitro działanie hamujące wzrost drobnoustrojów chorobotwórczych najczęściej wywołujących infekcje pooperacyjne </t>
    </r>
    <r>
      <rPr>
        <b/>
        <sz val="12"/>
        <color theme="1"/>
        <rFont val="Calibri"/>
        <family val="2"/>
        <charset val="238"/>
      </rPr>
      <t>poz. 1-38</t>
    </r>
  </si>
  <si>
    <r>
      <t xml:space="preserve">Szew syntetyczny, polidioksanon,  wchłanialny, jednowłóknowy z powłoką antybakteryjną z triclosanu </t>
    </r>
    <r>
      <rPr>
        <b/>
        <sz val="11"/>
        <color theme="1"/>
        <rFont val="Czcionka tekstu podstawowego"/>
        <charset val="238"/>
      </rPr>
      <t>poz. 14-19.</t>
    </r>
  </si>
  <si>
    <r>
      <t xml:space="preserve">Szew syntetyczny, wchłanialny, jednowłóknowy, okres podtrzymywania tkankowego do 90 dni </t>
    </r>
    <r>
      <rPr>
        <b/>
        <sz val="11"/>
        <color theme="1"/>
        <rFont val="Czcionka tekstu podstawowego"/>
        <charset val="238"/>
      </rPr>
      <t>poz. 20-21.</t>
    </r>
  </si>
  <si>
    <t>System do zamykania mostka po sternotomii składający się z opasek wykonanych z materiału PEEK zakończonych igłą. Dostarczane w formie sterylnej, pakowane  po 5  sztuk. Opaski mają długość 295 mm długości, 4,2 mm szerokości oraz 1,8 mm grubości. System zamykający opaskę ma profil 5 mm a szerokość 7 mm. Zamknięcie opaski następuje na zasadzie mechanizmu zapadkowego a ostateczne zaciśnięcie zamka i odcięcie końcówki opaski następuje przy pomocy jednego aplikatora.</t>
  </si>
  <si>
    <t>15 cm</t>
  </si>
  <si>
    <t>Pakiet nr 18:</t>
  </si>
  <si>
    <t>Aplikator do poz. nr 1</t>
  </si>
  <si>
    <t xml:space="preserve"> Szew syntetyczny, poliamidowy, niewchłanialny, jednowłóknowy.</t>
  </si>
  <si>
    <t xml:space="preserve"> Szew syntetyczny, niewchłanialny, jednowłóknowy, polibutesterowy.</t>
  </si>
  <si>
    <t>Szew syntetyczny, niewchłanialny, jednowłókowy, polipropylenowy o kontrolowanym rozciąganiu oraz plastycznym odkształcaniu węzła.</t>
  </si>
  <si>
    <t>Szew syntetyczny, pleciony, powlekany mieszanką kopolimeru kaprolaktonu/glikolidu i stearyoilomleczanu wapnia, wchłanialny, z mieszaniny kwasu poliglikolowego (90%) i polimlekowego (10%), o okresie wchłaniania 56-70 dni, zdolność podtrzymywania tkankowego w węźle chirurgicznym, po 2 tyg. 80%, po 3 tyg. min. 30%</t>
  </si>
  <si>
    <t>Szew syntetyczny, wchłanialny, pleciony, powlekany; okres wchłaniania 60-70 dni, okres podtrzymywania tkankowego około 28 dni.</t>
  </si>
  <si>
    <t xml:space="preserve">Wchłanialny system zamykania ran, wykorzystujący technologię zaczepów (skierowanych na szwie w jednym kierunku), umożliwiający uzyskiwanie optymalnych waunków leczenia bez konieczności wiązania węzłów (conajmniej 20 haczyków na 1 cm nici).  Czas wchłaniania 90 do 110 dni. Podtrzymywanie tkankowe: 75% po 14 dniach, 40% po 21 dniach. </t>
  </si>
  <si>
    <t xml:space="preserve">Szew syntetyczny, wchłanialny,z powłoką antybakteryjną, jednowłóknowy,wykonany z polidioksanonu, okres podtrzymywania tkanek ok. 90 dni, okres całkowitego wchłaniania ok. 182-238 dni lub szew wchłanialny, syntetyczny, jednowłóknowy wykonany z kopolimeru kwasu glikolowego i węglanu trójmetylenu, okres podtrzymania tkankowego 60 dni (wytrzymałość 75% po dwóch tygodniach, 65% po trzech i 50% po czterech tygodniach od wszczepienia) całkowite wchłonięcie masy szwu w okresie 6 miesięcy. </t>
  </si>
  <si>
    <t>Siatki przepuklinowe przestrzenne</t>
  </si>
  <si>
    <t>Wosk kostny</t>
  </si>
  <si>
    <t xml:space="preserve"> poz 1-4 Bezwęzłowy szew do kontrolowanego zamykania ran wykonany z polidioksanonu z igłą na jednym końcu i prostokątnym elementem mocującym szew w tkance, na drugim. Szew syntetyczny z symetrycznie ułożonymi kotwicami, 5 kotwic na 1cm szwu, barwiony fioletowo, wchłanialny. Posiadający antyseptyczny czynnik antybakteryjny triklosan o potwierdzonym testami in-vitro działaniu hamujacym wzrost drobnoustrojów chorobotwórczych najczęściej wywołujacych infekcje pooperacyjne.Okres podtrzymywania tkankowego 90 dni, profil podtrzymywania tkankowego od 3/0 do 1: 75% po 2 tyg. 65% po 4 tyg. Okres wchłaniania 210 dni. Poz. 5.Bezwęzłowy szew do kontrolowanego zamykania ran z igłą na jednym końcu i regulowaną pętlą mocującą na drugim. Syntetyczny wchłanialny szew ze spiralnie ułożonymi kotwicami, wykonany z polidioksanonu. Barwiony na fioletowo. Posiadający antyseptyczny czynnik antybakteryjny triklosan o potwierdzonym testami in-vitro działaniu hamujacym wzrost drobnoustrojów chorobotwórczych najczęściej wywołujacych infekcje pooperacyjne. Podtrzymywanie tkankowe in vivo: 4/0 i mniejsze - 67% po 2 tyg., 50% po 4 tyg., 37% po 6 tyg.; 3/0 i większe - 80% po 2 tyg., 80% po 4 tyg., 40% po 6 tyg. Okres wchłaniania: 210 dni. Poz.6-7 Bezwęzłowe urządzenie do kontrolowanego zamykania ran z igłą na jednym końcu i z regulowaną pętlą mocującą na drugim. Syntetyczny wchłanialny szew ze spiralnie ułożonymi kotwicami, wykonany z kopolimeru glikolidu i e-kaprolaktonu. Podtrzymywanie tkankowe in vivo: niebarwiony - 50% po 1 tyg., 20% po 2 tyg.; barwiony (fioletowy) - 60% po 1 tyg., 30% po 2 tyg. Okres wchłaniania: 91 dni. Posiada antyseptyczny czynnik antybakteryjny - triklosan, posiadający potwierdzone testami in-vitro działanie hamujące wzrost drobnoustrojów chorobotwórczych najczęściej wywołujących infekcje pooperacyjne</t>
  </si>
  <si>
    <t>System do zamykania mostka po sternotomii</t>
  </si>
  <si>
    <t>Wykonawca zobowiązany jest podać nr certyfikatu i okres ważności, w przypadku deklaracji datę wystawienia oraz nazwę wystawcy (firma, siedziba) w przypadku gdy dla danego produktu  nie ma zastosowania ustawa o wyrobach medycznych z dnia 7 kwietnia 2022r. (Dz. U. z 2022 r., poz. 974)- stosowne oświadczenie.</t>
  </si>
  <si>
    <t>Załącznik nr 1 do SWZ</t>
  </si>
  <si>
    <t>Formularz asortymentowo cenowy</t>
  </si>
  <si>
    <t>(Załącznik nr ….. do umowy)</t>
  </si>
  <si>
    <t xml:space="preserve">
Wykonawca zobowiązany jest podać nr certyfikatu i okres ważności, w przypadku deklaracji datę wystawienia oraz nazwę wystawcy (firma, siedziba) w przypadku gdy dla danego produktu  nie ma zastosowania ustawa o wyrobach medycznych z dnia 7 kwietnia 2022r. (Dz. U. z 2022 r., poz. 974)- stosowne oświadczenie.
</t>
  </si>
  <si>
    <t xml:space="preserve">
Wykonawca zobowiązany jest podać nr certyfikatu i okres ważności, w przypadku deklaracji datę wystawienia oraz nazwę wystawcy (firma, siedziba) w przypadku gdy dla danego produktu  nie ma zastosowania ustawa o wyrobach medycznych z dnia 7 kwietnia 2022r. (Dz. U. z 2022 r., poz. 974)- stosowne oświadczenie.</t>
  </si>
  <si>
    <t>Pakiet nr 20</t>
  </si>
  <si>
    <t xml:space="preserve">Pakiet nr 19: </t>
  </si>
  <si>
    <t xml:space="preserve">Pakiet nr 17:  </t>
  </si>
  <si>
    <t xml:space="preserve">Pakiet nr 16 </t>
  </si>
  <si>
    <t xml:space="preserve"> Klipsy naczyniowe</t>
  </si>
  <si>
    <t>częściowo wchłanialna, syntetyczna makro porowata siatka ( wielkość porów 3 - 4 mm.) , wykonana z niewchłanialnych monofilamentowych włókien i wchłanialnych, monofilamentowych włókien poliglekapronu - 25. okres wchłaniania  około 80-90 dni. posiada niebieskie barwienie ułatwiające implantację. produkt można docinać poz. 5-8</t>
  </si>
  <si>
    <t>makroporowate siatki przepuklinowe do zaopatrywania przepuklin w bliźnie pooperacyjnej o lekkiej gramaturze. wielkość porów 3 - 4 mm. budowa: polipropylen laminowany dwustronnie poliglekapronem wraz z warstwą polidioksanu poz. 1-4</t>
  </si>
  <si>
    <t xml:space="preserve">Pakiet nr 15: </t>
  </si>
  <si>
    <t>Siatki przepukinowe polipropylenowe</t>
  </si>
  <si>
    <t xml:space="preserve">Pakiet nr 14: </t>
  </si>
  <si>
    <t xml:space="preserve"> Pakiet nr 1:</t>
  </si>
  <si>
    <t xml:space="preserve">Pakiet nr 2: </t>
  </si>
  <si>
    <t xml:space="preserve">Pakiet nr 3: </t>
  </si>
  <si>
    <r>
      <t xml:space="preserve">Szew syntetyczny, niewchłanialny, pleciony, poliestrowy, powlekany silikonem (każde włókno powlekane osobno oraz cała - spleciona nić) w celu zmniejszenia kapilary i ułatwienia przejścia przez tkanki </t>
    </r>
    <r>
      <rPr>
        <b/>
        <sz val="11"/>
        <color theme="1"/>
        <rFont val="Arial"/>
        <family val="2"/>
        <charset val="238"/>
      </rPr>
      <t>poz. 1-34.</t>
    </r>
  </si>
  <si>
    <r>
      <t xml:space="preserve">Szew syntetyczny, niewchłanialny, poliestrowy, monofilamentowy, niepowlekany </t>
    </r>
    <r>
      <rPr>
        <b/>
        <sz val="11"/>
        <color theme="1"/>
        <rFont val="Arial"/>
        <family val="2"/>
        <charset val="238"/>
      </rPr>
      <t>poz.35-37.</t>
    </r>
  </si>
  <si>
    <r>
      <t xml:space="preserve">Plegety, </t>
    </r>
    <r>
      <rPr>
        <b/>
        <sz val="11"/>
        <color theme="1"/>
        <rFont val="Arial"/>
        <family val="2"/>
        <charset val="238"/>
      </rPr>
      <t>poz. 38-41</t>
    </r>
  </si>
  <si>
    <r>
      <t xml:space="preserve">Szew syntetyczny, niewchłanialny, jednowłóknowe, polipropylenowe, </t>
    </r>
    <r>
      <rPr>
        <b/>
        <sz val="11"/>
        <color theme="1"/>
        <rFont val="Arial"/>
        <family val="2"/>
        <charset val="238"/>
      </rPr>
      <t>poz. 42-46.</t>
    </r>
  </si>
  <si>
    <r>
      <t xml:space="preserve">Szew niewchłanialny - drut ze stali nierdzewnej, </t>
    </r>
    <r>
      <rPr>
        <b/>
        <sz val="11"/>
        <color theme="1"/>
        <rFont val="Arial"/>
        <family val="2"/>
        <charset val="238"/>
      </rPr>
      <t>poz. 47-49</t>
    </r>
  </si>
  <si>
    <r>
      <t xml:space="preserve">Implant chirurgiczny poz. </t>
    </r>
    <r>
      <rPr>
        <b/>
        <sz val="11"/>
        <color theme="1"/>
        <rFont val="Arial"/>
        <family val="2"/>
        <charset val="238"/>
      </rPr>
      <t>50</t>
    </r>
  </si>
  <si>
    <t xml:space="preserve">Pakiet nr 5:  </t>
  </si>
  <si>
    <t>Niewchłanialne szwy monofilamentowe wyprodukowane z politetrafluoroetylenu(ePTFE) o porowatej strukturze.</t>
  </si>
  <si>
    <t xml:space="preserve">Pakiet nr 6 </t>
  </si>
  <si>
    <t xml:space="preserve">Pakiet nr 7: </t>
  </si>
  <si>
    <t xml:space="preserve">Pakiet nr 8:  </t>
  </si>
  <si>
    <t xml:space="preserve">Pakiet nr 9 - </t>
  </si>
  <si>
    <t>1. Klipsownica wielorazowego użytku wykonana ze stali chirurgicznej do klipsów w rozm. S, rękojeść obustronnie znakowana kolorystycznie kompatybilnie z kolorem magazynku, dł. 20cm - 4 sztuki.</t>
  </si>
  <si>
    <t xml:space="preserve">Wartość jednostkowa brutto klipsownicy wynosi  ……………..…zł </t>
  </si>
  <si>
    <t>Wartość  jednostkowa netto klipsownicy wynosi  ……………..…zł       stawka VAT……..</t>
  </si>
  <si>
    <t>2. Klipsownica wielorazowego użytku wykonana ze stali chirurgicznej do klipsów w rozm.M, rękojeść obustronnie znakowana kolorystycznie kompatybilnie z kolorem magazynku, dł. 20 i 28cm- 25 szt.</t>
  </si>
  <si>
    <t xml:space="preserve">Wykonawca, w ramach umowy użyczy  Zamawiającemu na czas trwania umowy 29 klipsownic tj.:      </t>
  </si>
  <si>
    <t xml:space="preserve">Razem wartość brutto użyczonych klipsownic wynosi  ……………..…zł </t>
  </si>
  <si>
    <r>
      <rPr>
        <i/>
        <u/>
        <sz val="12"/>
        <rFont val="Arial"/>
        <family val="2"/>
        <charset val="238"/>
      </rPr>
      <t>Podać  - model, nr katalogowy, rok produkcji każdej klipsownicy</t>
    </r>
    <r>
      <rPr>
        <u/>
        <sz val="12"/>
        <rFont val="Arial"/>
        <family val="2"/>
        <charset val="238"/>
      </rPr>
      <t xml:space="preserve"> bedącej przedmiotem użyczenia ……………………………………………………………..………………………………………..………………………………………………..</t>
    </r>
  </si>
  <si>
    <t>Do każdego magazynka z klipsami  muszą być dołączone min. 3 szt. etykiet samoprzylepnych zawierających informacje o dacie ważności, nr serii i producencie z możliwością łatwego odklejenia celem umieszczenia na karcie operacyjnej.</t>
  </si>
  <si>
    <t>Wykonawca zobowiązany jest podać nr certyfikatu i okres ważności, w przypadku deklaracji datę wystawienia oraz nazwę wystawcy (firma, siedziba) w przypadku gdy dla danego produktu  nie ma zastosowania ustawa o wyrobach medycznych z dnia 7 kwietnia 2022r. (Dz. U. z 2022 r., poz. 974)- stosowne oświadczenie w tabeli.</t>
  </si>
  <si>
    <t>Oświadczam, iż oferowane wyroby są dopuszczone do obrotu i stosowania na terenie Rzeczypospolitej Polskiej, zgodnie z ustawą z dnia 7 kwietnia 2022r. o wyrobach medycznych (Dz.U. z 2022 r., poz.974).  i zobowiązuję sie do przedłożenia Zamawiającemu w terminie 5 dni od wezwania certyfikatów WE lub/i deklaracji zgodności zgodnie z § 3 ust. 4 projektowych postanowień umowy w sprawie zamówienia publicznego.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</si>
</sst>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&quot; zł&quot;_-;\-* #,##0.00&quot; zł&quot;_-;_-* \-??&quot; zł&quot;_-;_-@_-"/>
  </numFmts>
  <fonts count="4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b/>
      <i/>
      <sz val="9"/>
      <color theme="4" tint="-0.249977111117893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u/>
      <sz val="12"/>
      <name val="Arial"/>
      <family val="2"/>
      <charset val="238"/>
    </font>
    <font>
      <i/>
      <u/>
      <sz val="12"/>
      <name val="Arial"/>
      <family val="2"/>
      <charset val="238"/>
    </font>
    <font>
      <u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9" fontId="3" fillId="0" borderId="0"/>
    <xf numFmtId="165" fontId="3" fillId="0" borderId="0"/>
    <xf numFmtId="0" fontId="11" fillId="0" borderId="0"/>
    <xf numFmtId="0" fontId="1" fillId="0" borderId="0"/>
  </cellStyleXfs>
  <cellXfs count="214">
    <xf numFmtId="0" fontId="0" fillId="0" borderId="0" xfId="0"/>
    <xf numFmtId="0" fontId="6" fillId="0" borderId="0" xfId="0" applyFont="1"/>
    <xf numFmtId="0" fontId="6" fillId="0" borderId="5" xfId="0" applyFont="1" applyBorder="1"/>
    <xf numFmtId="164" fontId="0" fillId="0" borderId="0" xfId="0" applyNumberFormat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2" applyFont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9" fontId="11" fillId="2" borderId="5" xfId="3" applyFont="1" applyFill="1" applyBorder="1" applyAlignment="1">
      <alignment horizontal="center" vertical="center" wrapText="1"/>
    </xf>
    <xf numFmtId="165" fontId="11" fillId="2" borderId="5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/>
    <xf numFmtId="164" fontId="12" fillId="0" borderId="0" xfId="0" applyNumberFormat="1" applyFont="1"/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9" fontId="6" fillId="4" borderId="5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/>
    </xf>
    <xf numFmtId="0" fontId="4" fillId="4" borderId="5" xfId="3" applyNumberFormat="1" applyFont="1" applyFill="1" applyBorder="1" applyAlignment="1">
      <alignment horizontal="center" vertical="center" wrapText="1"/>
    </xf>
    <xf numFmtId="9" fontId="11" fillId="4" borderId="5" xfId="0" applyNumberFormat="1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1" fillId="6" borderId="5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164" fontId="11" fillId="4" borderId="5" xfId="2" applyNumberFormat="1" applyFont="1" applyFill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7" fillId="0" borderId="0" xfId="0" applyFont="1"/>
    <xf numFmtId="0" fontId="20" fillId="3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4" fontId="20" fillId="4" borderId="5" xfId="0" applyNumberFormat="1" applyFont="1" applyFill="1" applyBorder="1" applyAlignment="1">
      <alignment horizontal="center" vertical="center" wrapText="1"/>
    </xf>
    <xf numFmtId="9" fontId="20" fillId="4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0" borderId="5" xfId="0" applyFont="1" applyBorder="1" applyAlignment="1">
      <alignment horizontal="center"/>
    </xf>
    <xf numFmtId="16" fontId="6" fillId="0" borderId="5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9" fontId="6" fillId="4" borderId="5" xfId="0" applyNumberFormat="1" applyFont="1" applyFill="1" applyBorder="1" applyAlignment="1">
      <alignment horizontal="center" vertical="center" wrapText="1"/>
    </xf>
    <xf numFmtId="1" fontId="21" fillId="4" borderId="5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0" fillId="4" borderId="5" xfId="0" applyFill="1" applyBorder="1"/>
    <xf numFmtId="164" fontId="14" fillId="0" borderId="0" xfId="0" applyNumberFormat="1" applyFont="1" applyAlignment="1">
      <alignment horizontal="right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5" xfId="0" quotePrefix="1" applyFont="1" applyFill="1" applyBorder="1" applyAlignment="1">
      <alignment horizontal="center" vertical="center"/>
    </xf>
    <xf numFmtId="164" fontId="14" fillId="0" borderId="5" xfId="0" applyNumberFormat="1" applyFont="1" applyBorder="1" applyAlignment="1">
      <alignment vertical="center"/>
    </xf>
    <xf numFmtId="16" fontId="14" fillId="4" borderId="5" xfId="0" applyNumberFormat="1" applyFont="1" applyFill="1" applyBorder="1" applyAlignment="1">
      <alignment horizontal="center" vertical="center" wrapText="1"/>
    </xf>
    <xf numFmtId="0" fontId="11" fillId="4" borderId="1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center" vertical="center" wrapText="1"/>
    </xf>
    <xf numFmtId="0" fontId="4" fillId="4" borderId="17" xfId="3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8" xfId="3" applyNumberFormat="1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 wrapText="1"/>
    </xf>
    <xf numFmtId="0" fontId="4" fillId="4" borderId="13" xfId="2" quotePrefix="1" applyFont="1" applyFill="1" applyBorder="1" applyAlignment="1">
      <alignment horizontal="center" vertical="center" wrapText="1"/>
    </xf>
    <xf numFmtId="0" fontId="4" fillId="4" borderId="14" xfId="3" applyNumberFormat="1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14" fillId="4" borderId="5" xfId="0" quotePrefix="1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 wrapText="1"/>
    </xf>
    <xf numFmtId="9" fontId="30" fillId="4" borderId="5" xfId="0" applyNumberFormat="1" applyFont="1" applyFill="1" applyBorder="1" applyAlignment="1">
      <alignment horizontal="center" vertical="center"/>
    </xf>
    <xf numFmtId="164" fontId="30" fillId="4" borderId="5" xfId="0" applyNumberFormat="1" applyFont="1" applyFill="1" applyBorder="1" applyAlignment="1">
      <alignment horizontal="center" vertical="center"/>
    </xf>
    <xf numFmtId="164" fontId="28" fillId="0" borderId="5" xfId="0" applyNumberFormat="1" applyFont="1" applyBorder="1" applyAlignment="1">
      <alignment horizontal="right" vertical="center"/>
    </xf>
    <xf numFmtId="0" fontId="30" fillId="4" borderId="5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/>
    <xf numFmtId="164" fontId="28" fillId="0" borderId="0" xfId="0" applyNumberFormat="1" applyFont="1"/>
    <xf numFmtId="164" fontId="28" fillId="4" borderId="5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6" fillId="4" borderId="0" xfId="0" applyFont="1" applyFill="1"/>
    <xf numFmtId="164" fontId="6" fillId="4" borderId="0" xfId="0" applyNumberFormat="1" applyFont="1" applyFill="1"/>
    <xf numFmtId="0" fontId="0" fillId="0" borderId="5" xfId="0" applyBorder="1"/>
    <xf numFmtId="0" fontId="10" fillId="5" borderId="1" xfId="2" applyFont="1" applyFill="1" applyBorder="1" applyAlignment="1">
      <alignment horizontal="center" vertical="center"/>
    </xf>
    <xf numFmtId="0" fontId="10" fillId="6" borderId="2" xfId="2" applyFont="1" applyFill="1" applyBorder="1" applyAlignment="1">
      <alignment horizontal="center" vertical="center" wrapText="1"/>
    </xf>
    <xf numFmtId="0" fontId="10" fillId="6" borderId="3" xfId="2" applyFont="1" applyFill="1" applyBorder="1" applyAlignment="1">
      <alignment horizontal="center" vertical="center" wrapText="1"/>
    </xf>
    <xf numFmtId="0" fontId="10" fillId="6" borderId="3" xfId="2" applyFont="1" applyFill="1" applyBorder="1" applyAlignment="1">
      <alignment horizontal="center" vertical="center"/>
    </xf>
    <xf numFmtId="0" fontId="10" fillId="6" borderId="4" xfId="2" applyFont="1" applyFill="1" applyBorder="1" applyAlignment="1">
      <alignment horizontal="center" vertical="center" wrapText="1"/>
    </xf>
    <xf numFmtId="0" fontId="10" fillId="6" borderId="1" xfId="2" applyFont="1" applyFill="1" applyBorder="1" applyAlignment="1">
      <alignment horizontal="center" vertical="center" wrapText="1"/>
    </xf>
    <xf numFmtId="0" fontId="6" fillId="4" borderId="5" xfId="0" applyFont="1" applyFill="1" applyBorder="1"/>
    <xf numFmtId="0" fontId="11" fillId="5" borderId="5" xfId="2" applyFont="1" applyFill="1" applyBorder="1" applyAlignment="1">
      <alignment horizontal="center" vertical="center"/>
    </xf>
    <xf numFmtId="0" fontId="11" fillId="6" borderId="5" xfId="2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 wrapText="1"/>
    </xf>
    <xf numFmtId="0" fontId="31" fillId="5" borderId="5" xfId="2" applyFont="1" applyFill="1" applyBorder="1" applyAlignment="1">
      <alignment horizontal="center" vertical="center"/>
    </xf>
    <xf numFmtId="0" fontId="31" fillId="6" borderId="5" xfId="2" applyFont="1" applyFill="1" applyBorder="1" applyAlignment="1">
      <alignment horizontal="center" vertical="center" wrapText="1"/>
    </xf>
    <xf numFmtId="0" fontId="31" fillId="6" borderId="5" xfId="2" applyFont="1" applyFill="1" applyBorder="1" applyAlignment="1">
      <alignment horizontal="center" vertical="center"/>
    </xf>
    <xf numFmtId="0" fontId="32" fillId="5" borderId="5" xfId="2" applyFont="1" applyFill="1" applyBorder="1" applyAlignment="1">
      <alignment horizontal="center" vertical="center"/>
    </xf>
    <xf numFmtId="0" fontId="32" fillId="6" borderId="5" xfId="2" applyFont="1" applyFill="1" applyBorder="1" applyAlignment="1">
      <alignment horizontal="center" vertical="center" wrapText="1"/>
    </xf>
    <xf numFmtId="0" fontId="32" fillId="6" borderId="5" xfId="2" applyFont="1" applyFill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164" fontId="28" fillId="0" borderId="7" xfId="0" applyNumberFormat="1" applyFont="1" applyBorder="1" applyAlignment="1">
      <alignment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/>
    </xf>
    <xf numFmtId="0" fontId="15" fillId="7" borderId="5" xfId="2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0" fontId="15" fillId="4" borderId="5" xfId="0" quotePrefix="1" applyFont="1" applyFill="1" applyBorder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3" fillId="5" borderId="5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164" fontId="33" fillId="0" borderId="5" xfId="0" applyNumberFormat="1" applyFont="1" applyBorder="1" applyAlignment="1">
      <alignment horizontal="center" vertical="center" wrapText="1"/>
    </xf>
    <xf numFmtId="9" fontId="33" fillId="0" borderId="5" xfId="0" applyNumberFormat="1" applyFont="1" applyBorder="1" applyAlignment="1">
      <alignment horizontal="center" vertical="center" wrapText="1"/>
    </xf>
    <xf numFmtId="0" fontId="33" fillId="0" borderId="0" xfId="0" applyFont="1"/>
    <xf numFmtId="164" fontId="33" fillId="0" borderId="0" xfId="0" applyNumberFormat="1" applyFont="1"/>
    <xf numFmtId="164" fontId="34" fillId="0" borderId="0" xfId="0" applyNumberFormat="1" applyFont="1"/>
    <xf numFmtId="0" fontId="33" fillId="4" borderId="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 wrapText="1"/>
    </xf>
    <xf numFmtId="164" fontId="34" fillId="0" borderId="0" xfId="0" applyNumberFormat="1" applyFont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164" fontId="0" fillId="4" borderId="0" xfId="0" applyNumberFormat="1" applyFill="1"/>
    <xf numFmtId="164" fontId="14" fillId="4" borderId="5" xfId="0" applyNumberFormat="1" applyFont="1" applyFill="1" applyBorder="1" applyAlignment="1">
      <alignment vertical="center"/>
    </xf>
    <xf numFmtId="0" fontId="25" fillId="4" borderId="5" xfId="0" applyFont="1" applyFill="1" applyBorder="1" applyAlignment="1">
      <alignment horizontal="center" vertical="center"/>
    </xf>
    <xf numFmtId="3" fontId="11" fillId="4" borderId="5" xfId="2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0" borderId="0" xfId="0"/>
    <xf numFmtId="0" fontId="35" fillId="0" borderId="0" xfId="0" applyFont="1"/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37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top"/>
    </xf>
    <xf numFmtId="0" fontId="0" fillId="0" borderId="0" xfId="0" applyAlignment="1">
      <alignment vertical="center"/>
    </xf>
    <xf numFmtId="165" fontId="4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164" fontId="30" fillId="0" borderId="5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7" xfId="0" applyFont="1" applyBorder="1" applyAlignment="1">
      <alignment vertical="center"/>
    </xf>
    <xf numFmtId="164" fontId="30" fillId="0" borderId="7" xfId="0" applyNumberFormat="1" applyFont="1" applyBorder="1" applyAlignment="1">
      <alignment vertical="center"/>
    </xf>
    <xf numFmtId="164" fontId="30" fillId="0" borderId="0" xfId="0" applyNumberFormat="1" applyFont="1" applyAlignment="1">
      <alignment vertical="center"/>
    </xf>
    <xf numFmtId="0" fontId="0" fillId="0" borderId="0" xfId="0"/>
    <xf numFmtId="165" fontId="4" fillId="0" borderId="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Alignment="1">
      <alignment wrapText="1"/>
    </xf>
    <xf numFmtId="0" fontId="37" fillId="0" borderId="0" xfId="0" applyFont="1" applyAlignment="1">
      <alignment horizontal="center" vertical="center"/>
    </xf>
    <xf numFmtId="0" fontId="0" fillId="0" borderId="0" xfId="0"/>
    <xf numFmtId="0" fontId="13" fillId="0" borderId="0" xfId="6" applyFont="1"/>
    <xf numFmtId="0" fontId="0" fillId="0" borderId="0" xfId="0" applyAlignment="1">
      <alignment wrapText="1"/>
    </xf>
    <xf numFmtId="0" fontId="12" fillId="0" borderId="0" xfId="0" applyFont="1"/>
    <xf numFmtId="0" fontId="0" fillId="0" borderId="0" xfId="0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30" fillId="0" borderId="8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3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33" fillId="5" borderId="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top" wrapText="1"/>
    </xf>
    <xf numFmtId="0" fontId="33" fillId="4" borderId="5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40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9" fillId="0" borderId="8" xfId="2" applyFont="1" applyBorder="1" applyAlignment="1">
      <alignment horizontal="left" vertical="center" wrapText="1"/>
    </xf>
    <xf numFmtId="0" fontId="11" fillId="0" borderId="5" xfId="2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42" fillId="0" borderId="0" xfId="0" applyFont="1" applyAlignment="1">
      <alignment vertical="top" wrapText="1"/>
    </xf>
    <xf numFmtId="0" fontId="43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7">
    <cellStyle name="Excel Built-in Currency" xfId="4"/>
    <cellStyle name="Excel Built-in Normal" xfId="2"/>
    <cellStyle name="Excel Built-in Percent" xfId="3"/>
    <cellStyle name="Normal_PROF_EES" xfId="5"/>
    <cellStyle name="Normalny" xfId="0" builtinId="0"/>
    <cellStyle name="Normalny 2" xfId="1"/>
    <cellStyle name="Normalny 2 2" xfId="6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7" zoomScaleNormal="100" workbookViewId="0">
      <selection activeCell="O6" sqref="O6"/>
    </sheetView>
  </sheetViews>
  <sheetFormatPr defaultRowHeight="14.25"/>
  <cols>
    <col min="1" max="1" width="3.25" customWidth="1"/>
    <col min="2" max="2" width="15.375" customWidth="1"/>
    <col min="3" max="3" width="7.125" customWidth="1"/>
    <col min="4" max="4" width="9.875" customWidth="1"/>
    <col min="5" max="5" width="8" customWidth="1"/>
    <col min="6" max="6" width="10.5" customWidth="1"/>
    <col min="7" max="7" width="17.375" customWidth="1"/>
    <col min="8" max="8" width="12.375" customWidth="1"/>
    <col min="9" max="9" width="5.625" customWidth="1"/>
    <col min="10" max="10" width="4.125" customWidth="1"/>
    <col min="11" max="11" width="5.5" customWidth="1"/>
    <col min="12" max="12" width="3.875" customWidth="1"/>
    <col min="13" max="13" width="9.625" customWidth="1"/>
    <col min="14" max="14" width="14.875" customWidth="1"/>
    <col min="15" max="15" width="30.875" customWidth="1"/>
  </cols>
  <sheetData>
    <row r="1" spans="1:16" s="151" customFormat="1" ht="22.5" customHeight="1">
      <c r="B1" s="152"/>
      <c r="C1" s="153"/>
      <c r="D1" s="153"/>
      <c r="E1" s="153"/>
      <c r="F1" s="153"/>
      <c r="G1" s="153"/>
      <c r="O1" s="154" t="s">
        <v>504</v>
      </c>
      <c r="P1" s="154"/>
    </row>
    <row r="2" spans="1:16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O2" s="155" t="s">
        <v>506</v>
      </c>
      <c r="P2" s="155"/>
    </row>
    <row r="4" spans="1:16" s="150" customFormat="1" ht="32.25" customHeight="1">
      <c r="A4" s="177" t="s">
        <v>519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6" ht="37.5" customHeight="1">
      <c r="B5" s="161" t="s">
        <v>492</v>
      </c>
    </row>
    <row r="6" spans="1:16" ht="90">
      <c r="A6" s="105" t="s">
        <v>41</v>
      </c>
      <c r="B6" s="106" t="s">
        <v>42</v>
      </c>
      <c r="C6" s="107" t="s">
        <v>43</v>
      </c>
      <c r="D6" s="107" t="s">
        <v>301</v>
      </c>
      <c r="E6" s="108" t="s">
        <v>44</v>
      </c>
      <c r="F6" s="109" t="s">
        <v>53</v>
      </c>
      <c r="G6" s="109" t="s">
        <v>45</v>
      </c>
      <c r="H6" s="110" t="s">
        <v>46</v>
      </c>
      <c r="I6" s="110" t="s">
        <v>47</v>
      </c>
      <c r="J6" s="110" t="s">
        <v>48</v>
      </c>
      <c r="K6" s="110" t="s">
        <v>49</v>
      </c>
      <c r="L6" s="110" t="s">
        <v>50</v>
      </c>
      <c r="M6" s="110" t="s">
        <v>51</v>
      </c>
      <c r="N6" s="110" t="s">
        <v>52</v>
      </c>
      <c r="O6" s="110" t="s">
        <v>503</v>
      </c>
    </row>
    <row r="7" spans="1:16" ht="25.5">
      <c r="A7" s="45" t="s">
        <v>0</v>
      </c>
      <c r="B7" s="46"/>
      <c r="C7" s="45" t="s">
        <v>360</v>
      </c>
      <c r="D7" s="46" t="s">
        <v>361</v>
      </c>
      <c r="E7" s="45" t="s">
        <v>9</v>
      </c>
      <c r="F7" s="46" t="s">
        <v>362</v>
      </c>
      <c r="G7" s="47" t="s">
        <v>363</v>
      </c>
      <c r="H7" s="128"/>
      <c r="I7" s="45"/>
      <c r="J7" s="37" t="s">
        <v>5</v>
      </c>
      <c r="K7" s="45">
        <v>36</v>
      </c>
      <c r="L7" s="41"/>
      <c r="M7" s="39"/>
      <c r="N7" s="39">
        <f>M7*K7</f>
        <v>0</v>
      </c>
      <c r="O7" s="45"/>
    </row>
    <row r="8" spans="1:16" ht="45" customHeight="1">
      <c r="A8" s="4" t="s">
        <v>6</v>
      </c>
      <c r="B8" s="46"/>
      <c r="C8" s="37" t="s">
        <v>1</v>
      </c>
      <c r="D8" s="37" t="s">
        <v>2</v>
      </c>
      <c r="E8" s="37" t="s">
        <v>3</v>
      </c>
      <c r="F8" s="37" t="s">
        <v>4</v>
      </c>
      <c r="G8" s="38" t="s">
        <v>430</v>
      </c>
      <c r="H8" s="129"/>
      <c r="I8" s="37"/>
      <c r="J8" s="37" t="s">
        <v>5</v>
      </c>
      <c r="K8" s="37">
        <v>72</v>
      </c>
      <c r="L8" s="41"/>
      <c r="M8" s="39"/>
      <c r="N8" s="39">
        <f t="shared" ref="N8:N19" si="0">M8*K8</f>
        <v>0</v>
      </c>
      <c r="O8" s="37"/>
    </row>
    <row r="9" spans="1:16" ht="25.5">
      <c r="A9" s="45" t="s">
        <v>12</v>
      </c>
      <c r="B9" s="46"/>
      <c r="C9" s="37" t="s">
        <v>7</v>
      </c>
      <c r="D9" s="37" t="s">
        <v>8</v>
      </c>
      <c r="E9" s="37" t="s">
        <v>9</v>
      </c>
      <c r="F9" s="37" t="s">
        <v>10</v>
      </c>
      <c r="G9" s="38" t="s">
        <v>11</v>
      </c>
      <c r="H9" s="129"/>
      <c r="I9" s="37"/>
      <c r="J9" s="37" t="s">
        <v>5</v>
      </c>
      <c r="K9" s="37">
        <v>72</v>
      </c>
      <c r="L9" s="41"/>
      <c r="M9" s="39"/>
      <c r="N9" s="39">
        <f t="shared" si="0"/>
        <v>0</v>
      </c>
      <c r="O9" s="37"/>
    </row>
    <row r="10" spans="1:16" ht="25.5" customHeight="1">
      <c r="A10" s="4" t="s">
        <v>15</v>
      </c>
      <c r="B10" s="46"/>
      <c r="C10" s="37" t="s">
        <v>7</v>
      </c>
      <c r="D10" s="37" t="s">
        <v>13</v>
      </c>
      <c r="E10" s="37" t="s">
        <v>9</v>
      </c>
      <c r="F10" s="37" t="s">
        <v>14</v>
      </c>
      <c r="G10" s="38" t="s">
        <v>55</v>
      </c>
      <c r="H10" s="129"/>
      <c r="I10" s="37"/>
      <c r="J10" s="37" t="s">
        <v>5</v>
      </c>
      <c r="K10" s="37">
        <v>792</v>
      </c>
      <c r="L10" s="41"/>
      <c r="M10" s="39"/>
      <c r="N10" s="39">
        <f t="shared" si="0"/>
        <v>0</v>
      </c>
      <c r="O10" s="37"/>
    </row>
    <row r="11" spans="1:16">
      <c r="A11" s="45" t="s">
        <v>18</v>
      </c>
      <c r="B11" s="46"/>
      <c r="C11" s="37" t="s">
        <v>16</v>
      </c>
      <c r="D11" s="37" t="s">
        <v>8</v>
      </c>
      <c r="E11" s="37" t="s">
        <v>9</v>
      </c>
      <c r="F11" s="37" t="s">
        <v>14</v>
      </c>
      <c r="G11" s="38" t="s">
        <v>17</v>
      </c>
      <c r="H11" s="129"/>
      <c r="I11" s="37"/>
      <c r="J11" s="37" t="s">
        <v>5</v>
      </c>
      <c r="K11" s="37">
        <v>1224</v>
      </c>
      <c r="L11" s="41"/>
      <c r="M11" s="39"/>
      <c r="N11" s="39">
        <f t="shared" si="0"/>
        <v>0</v>
      </c>
      <c r="O11" s="37"/>
    </row>
    <row r="12" spans="1:16">
      <c r="A12" s="4" t="s">
        <v>21</v>
      </c>
      <c r="B12" s="46"/>
      <c r="C12" s="37" t="s">
        <v>19</v>
      </c>
      <c r="D12" s="37" t="s">
        <v>20</v>
      </c>
      <c r="E12" s="37" t="s">
        <v>9</v>
      </c>
      <c r="F12" s="37" t="s">
        <v>14</v>
      </c>
      <c r="G12" s="38" t="s">
        <v>17</v>
      </c>
      <c r="H12" s="130"/>
      <c r="I12" s="37"/>
      <c r="J12" s="37" t="s">
        <v>5</v>
      </c>
      <c r="K12" s="37">
        <v>1224</v>
      </c>
      <c r="L12" s="41"/>
      <c r="M12" s="39"/>
      <c r="N12" s="39">
        <f t="shared" si="0"/>
        <v>0</v>
      </c>
      <c r="O12" s="37"/>
    </row>
    <row r="13" spans="1:16" ht="25.5">
      <c r="A13" s="45" t="s">
        <v>23</v>
      </c>
      <c r="B13" s="46"/>
      <c r="C13" s="37" t="s">
        <v>19</v>
      </c>
      <c r="D13" s="37" t="s">
        <v>13</v>
      </c>
      <c r="E13" s="37" t="s">
        <v>9</v>
      </c>
      <c r="F13" s="37" t="s">
        <v>14</v>
      </c>
      <c r="G13" s="38" t="s">
        <v>22</v>
      </c>
      <c r="H13" s="129"/>
      <c r="I13" s="37"/>
      <c r="J13" s="37" t="s">
        <v>5</v>
      </c>
      <c r="K13" s="37">
        <v>1152</v>
      </c>
      <c r="L13" s="41"/>
      <c r="M13" s="39"/>
      <c r="N13" s="39">
        <f t="shared" si="0"/>
        <v>0</v>
      </c>
      <c r="O13" s="37"/>
    </row>
    <row r="14" spans="1:16">
      <c r="A14" s="4" t="s">
        <v>26</v>
      </c>
      <c r="B14" s="46"/>
      <c r="C14" s="37" t="s">
        <v>19</v>
      </c>
      <c r="D14" s="37" t="s">
        <v>24</v>
      </c>
      <c r="E14" s="37" t="s">
        <v>9</v>
      </c>
      <c r="F14" s="37" t="s">
        <v>25</v>
      </c>
      <c r="G14" s="38" t="s">
        <v>17</v>
      </c>
      <c r="H14" s="130"/>
      <c r="I14" s="37"/>
      <c r="J14" s="37" t="s">
        <v>5</v>
      </c>
      <c r="K14" s="37">
        <v>6192</v>
      </c>
      <c r="L14" s="41"/>
      <c r="M14" s="39"/>
      <c r="N14" s="39">
        <f t="shared" si="0"/>
        <v>0</v>
      </c>
      <c r="O14" s="37"/>
    </row>
    <row r="15" spans="1:16">
      <c r="A15" s="45" t="s">
        <v>28</v>
      </c>
      <c r="B15" s="46"/>
      <c r="C15" s="37" t="s">
        <v>19</v>
      </c>
      <c r="D15" s="37" t="s">
        <v>13</v>
      </c>
      <c r="E15" s="37" t="s">
        <v>9</v>
      </c>
      <c r="F15" s="37" t="s">
        <v>27</v>
      </c>
      <c r="G15" s="38" t="s">
        <v>17</v>
      </c>
      <c r="H15" s="130"/>
      <c r="I15" s="37"/>
      <c r="J15" s="37" t="s">
        <v>5</v>
      </c>
      <c r="K15" s="37">
        <v>3816</v>
      </c>
      <c r="L15" s="41"/>
      <c r="M15" s="39"/>
      <c r="N15" s="39">
        <f t="shared" si="0"/>
        <v>0</v>
      </c>
      <c r="O15" s="37"/>
    </row>
    <row r="16" spans="1:16">
      <c r="A16" s="4" t="s">
        <v>32</v>
      </c>
      <c r="B16" s="46"/>
      <c r="C16" s="37" t="s">
        <v>29</v>
      </c>
      <c r="D16" s="37" t="s">
        <v>20</v>
      </c>
      <c r="E16" s="37" t="s">
        <v>9</v>
      </c>
      <c r="F16" s="37" t="s">
        <v>30</v>
      </c>
      <c r="G16" s="38" t="s">
        <v>31</v>
      </c>
      <c r="H16" s="129"/>
      <c r="I16" s="37"/>
      <c r="J16" s="37" t="s">
        <v>5</v>
      </c>
      <c r="K16" s="37">
        <v>1656</v>
      </c>
      <c r="L16" s="41"/>
      <c r="M16" s="39"/>
      <c r="N16" s="39">
        <f t="shared" si="0"/>
        <v>0</v>
      </c>
      <c r="O16" s="37"/>
    </row>
    <row r="17" spans="1:15">
      <c r="A17" s="45" t="s">
        <v>34</v>
      </c>
      <c r="B17" s="46"/>
      <c r="C17" s="37" t="s">
        <v>29</v>
      </c>
      <c r="D17" s="37" t="s">
        <v>33</v>
      </c>
      <c r="E17" s="37" t="s">
        <v>9</v>
      </c>
      <c r="F17" s="37" t="s">
        <v>429</v>
      </c>
      <c r="G17" s="38" t="s">
        <v>17</v>
      </c>
      <c r="H17" s="129"/>
      <c r="I17" s="37"/>
      <c r="J17" s="37" t="s">
        <v>5</v>
      </c>
      <c r="K17" s="37">
        <v>1368</v>
      </c>
      <c r="L17" s="41"/>
      <c r="M17" s="39"/>
      <c r="N17" s="39">
        <f t="shared" si="0"/>
        <v>0</v>
      </c>
      <c r="O17" s="37"/>
    </row>
    <row r="18" spans="1:15">
      <c r="A18" s="4" t="s">
        <v>37</v>
      </c>
      <c r="B18" s="46"/>
      <c r="C18" s="37" t="s">
        <v>29</v>
      </c>
      <c r="D18" s="37" t="s">
        <v>24</v>
      </c>
      <c r="E18" s="37" t="s">
        <v>9</v>
      </c>
      <c r="F18" s="37" t="s">
        <v>35</v>
      </c>
      <c r="G18" s="38" t="s">
        <v>36</v>
      </c>
      <c r="H18" s="130"/>
      <c r="I18" s="37"/>
      <c r="J18" s="37" t="s">
        <v>5</v>
      </c>
      <c r="K18" s="37">
        <v>1512</v>
      </c>
      <c r="L18" s="41"/>
      <c r="M18" s="39"/>
      <c r="N18" s="39">
        <f t="shared" si="0"/>
        <v>0</v>
      </c>
      <c r="O18" s="37"/>
    </row>
    <row r="19" spans="1:15">
      <c r="A19" s="45" t="s">
        <v>66</v>
      </c>
      <c r="B19" s="46"/>
      <c r="C19" s="37">
        <v>1</v>
      </c>
      <c r="D19" s="37" t="s">
        <v>38</v>
      </c>
      <c r="E19" s="37" t="s">
        <v>9</v>
      </c>
      <c r="F19" s="37" t="s">
        <v>39</v>
      </c>
      <c r="G19" s="38" t="s">
        <v>17</v>
      </c>
      <c r="H19" s="129"/>
      <c r="I19" s="37"/>
      <c r="J19" s="37" t="s">
        <v>5</v>
      </c>
      <c r="K19" s="37">
        <v>72</v>
      </c>
      <c r="L19" s="41"/>
      <c r="M19" s="39"/>
      <c r="N19" s="39">
        <f t="shared" si="0"/>
        <v>0</v>
      </c>
      <c r="O19" s="37"/>
    </row>
    <row r="20" spans="1:15" ht="15">
      <c r="H20" t="s">
        <v>40</v>
      </c>
      <c r="M20" s="3"/>
      <c r="N20" s="31">
        <f>SUM(N7:N19)</f>
        <v>0</v>
      </c>
    </row>
    <row r="23" spans="1:15" ht="55.5" customHeight="1">
      <c r="A23" s="213" t="s">
        <v>543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15" ht="35.2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</row>
    <row r="31" spans="1:15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</row>
    <row r="32" spans="1:15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</row>
  </sheetData>
  <mergeCells count="7">
    <mergeCell ref="B2:M2"/>
    <mergeCell ref="B32:H32"/>
    <mergeCell ref="A4:M4"/>
    <mergeCell ref="I31:O31"/>
    <mergeCell ref="I32:O32"/>
    <mergeCell ref="B31:H31"/>
    <mergeCell ref="A23:O23"/>
  </mergeCells>
  <pageMargins left="0.7" right="0.7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7" zoomScaleNormal="100" workbookViewId="0">
      <selection activeCell="A62" sqref="A62:O62"/>
    </sheetView>
  </sheetViews>
  <sheetFormatPr defaultRowHeight="14.25"/>
  <cols>
    <col min="1" max="1" width="2.875" customWidth="1"/>
    <col min="2" max="2" width="9.75" customWidth="1"/>
    <col min="3" max="3" width="7.75" customWidth="1"/>
    <col min="4" max="4" width="8" customWidth="1"/>
    <col min="5" max="5" width="13.75" customWidth="1"/>
    <col min="6" max="6" width="10.75" customWidth="1"/>
    <col min="7" max="7" width="11.25" customWidth="1"/>
    <col min="8" max="8" width="9" customWidth="1"/>
    <col min="9" max="9" width="10.75" customWidth="1"/>
    <col min="10" max="10" width="4.125" customWidth="1"/>
    <col min="11" max="11" width="7.25" customWidth="1"/>
    <col min="12" max="12" width="6" customWidth="1"/>
    <col min="13" max="13" width="10.625" customWidth="1"/>
    <col min="14" max="14" width="14.875" customWidth="1"/>
    <col min="15" max="15" width="34.25" customWidth="1"/>
    <col min="17" max="17" width="11.75" bestFit="1" customWidth="1"/>
  </cols>
  <sheetData>
    <row r="1" spans="1:15" s="151" customFormat="1" ht="22.5" customHeight="1">
      <c r="B1" s="152"/>
      <c r="C1" s="153"/>
      <c r="D1" s="153"/>
      <c r="E1" s="153"/>
      <c r="F1" s="153"/>
      <c r="G1" s="153"/>
      <c r="N1" s="154"/>
      <c r="O1" s="154" t="s">
        <v>504</v>
      </c>
    </row>
    <row r="2" spans="1:15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N2" s="155"/>
      <c r="O2" s="155" t="s">
        <v>506</v>
      </c>
    </row>
    <row r="3" spans="1:15" ht="31.5" customHeight="1">
      <c r="B3" s="160" t="s">
        <v>463</v>
      </c>
    </row>
    <row r="4" spans="1:15" ht="14.25" customHeight="1">
      <c r="A4" s="176" t="s">
        <v>467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5" ht="15">
      <c r="A5" t="s">
        <v>438</v>
      </c>
    </row>
    <row r="6" spans="1:15" ht="15">
      <c r="A6" t="s">
        <v>486</v>
      </c>
    </row>
    <row r="7" spans="1:15" ht="15">
      <c r="A7" t="s">
        <v>487</v>
      </c>
    </row>
    <row r="8" spans="1:15" ht="15">
      <c r="A8" t="s">
        <v>439</v>
      </c>
    </row>
    <row r="9" spans="1:15" ht="15">
      <c r="A9" t="s">
        <v>440</v>
      </c>
    </row>
    <row r="10" spans="1:15" ht="15">
      <c r="A10" t="s">
        <v>441</v>
      </c>
    </row>
    <row r="11" spans="1:15" ht="15">
      <c r="A11" t="s">
        <v>442</v>
      </c>
    </row>
    <row r="12" spans="1:15" ht="15">
      <c r="A12" t="s">
        <v>443</v>
      </c>
    </row>
    <row r="15" spans="1:15" ht="102" customHeight="1">
      <c r="A15" s="105" t="s">
        <v>41</v>
      </c>
      <c r="B15" s="106" t="s">
        <v>42</v>
      </c>
      <c r="C15" s="107" t="s">
        <v>43</v>
      </c>
      <c r="D15" s="107" t="s">
        <v>301</v>
      </c>
      <c r="E15" s="108" t="s">
        <v>44</v>
      </c>
      <c r="F15" s="109" t="s">
        <v>53</v>
      </c>
      <c r="G15" s="109" t="s">
        <v>45</v>
      </c>
      <c r="H15" s="110" t="s">
        <v>46</v>
      </c>
      <c r="I15" s="110" t="s">
        <v>47</v>
      </c>
      <c r="J15" s="110" t="s">
        <v>48</v>
      </c>
      <c r="K15" s="110" t="s">
        <v>49</v>
      </c>
      <c r="L15" s="110" t="s">
        <v>50</v>
      </c>
      <c r="M15" s="110" t="s">
        <v>51</v>
      </c>
      <c r="N15" s="110" t="s">
        <v>52</v>
      </c>
      <c r="O15" s="110" t="s">
        <v>503</v>
      </c>
    </row>
    <row r="16" spans="1:15" ht="51">
      <c r="A16" s="4" t="s">
        <v>0</v>
      </c>
      <c r="B16" s="32"/>
      <c r="C16" s="45" t="s">
        <v>1</v>
      </c>
      <c r="D16" s="46" t="s">
        <v>436</v>
      </c>
      <c r="E16" s="32" t="s">
        <v>9</v>
      </c>
      <c r="F16" s="46" t="s">
        <v>437</v>
      </c>
      <c r="G16" s="47" t="s">
        <v>435</v>
      </c>
      <c r="H16" s="46"/>
      <c r="I16" s="45"/>
      <c r="J16" s="32" t="s">
        <v>5</v>
      </c>
      <c r="K16" s="45" t="s">
        <v>478</v>
      </c>
      <c r="L16" s="6"/>
      <c r="M16" s="48"/>
      <c r="N16" s="7">
        <f t="shared" ref="N16:N36" si="0">M16*K16</f>
        <v>0</v>
      </c>
      <c r="O16" s="45"/>
    </row>
    <row r="17" spans="1:17" ht="51">
      <c r="A17" s="4" t="s">
        <v>6</v>
      </c>
      <c r="B17" s="32"/>
      <c r="C17" s="45" t="s">
        <v>401</v>
      </c>
      <c r="D17" s="46" t="s">
        <v>436</v>
      </c>
      <c r="E17" s="32" t="s">
        <v>9</v>
      </c>
      <c r="F17" s="46" t="s">
        <v>437</v>
      </c>
      <c r="G17" s="47" t="s">
        <v>435</v>
      </c>
      <c r="H17" s="46"/>
      <c r="I17" s="45"/>
      <c r="J17" s="32" t="s">
        <v>5</v>
      </c>
      <c r="K17" s="45" t="s">
        <v>479</v>
      </c>
      <c r="L17" s="6"/>
      <c r="M17" s="48"/>
      <c r="N17" s="7">
        <f t="shared" si="0"/>
        <v>0</v>
      </c>
      <c r="O17" s="45"/>
    </row>
    <row r="18" spans="1:17" ht="25.5">
      <c r="A18" s="4" t="s">
        <v>12</v>
      </c>
      <c r="B18" s="32"/>
      <c r="C18" s="32" t="s">
        <v>19</v>
      </c>
      <c r="D18" s="33" t="s">
        <v>240</v>
      </c>
      <c r="E18" s="32" t="s">
        <v>9</v>
      </c>
      <c r="F18" s="32" t="s">
        <v>30</v>
      </c>
      <c r="G18" s="33" t="s">
        <v>211</v>
      </c>
      <c r="H18" s="32"/>
      <c r="I18" s="45"/>
      <c r="J18" s="32" t="s">
        <v>5</v>
      </c>
      <c r="K18" s="32" t="s">
        <v>480</v>
      </c>
      <c r="L18" s="6"/>
      <c r="M18" s="48"/>
      <c r="N18" s="7">
        <f t="shared" si="0"/>
        <v>0</v>
      </c>
      <c r="O18" s="4"/>
    </row>
    <row r="19" spans="1:17" ht="25.5">
      <c r="A19" s="4" t="s">
        <v>15</v>
      </c>
      <c r="B19" s="32"/>
      <c r="C19" s="32" t="s">
        <v>29</v>
      </c>
      <c r="D19" s="33" t="s">
        <v>337</v>
      </c>
      <c r="E19" s="32" t="s">
        <v>9</v>
      </c>
      <c r="F19" s="32" t="s">
        <v>213</v>
      </c>
      <c r="G19" s="33" t="s">
        <v>31</v>
      </c>
      <c r="H19" s="32"/>
      <c r="I19" s="45"/>
      <c r="J19" s="32" t="s">
        <v>5</v>
      </c>
      <c r="K19" s="32" t="s">
        <v>480</v>
      </c>
      <c r="L19" s="6"/>
      <c r="M19" s="48"/>
      <c r="N19" s="7">
        <f t="shared" si="0"/>
        <v>0</v>
      </c>
      <c r="O19" s="4"/>
    </row>
    <row r="20" spans="1:17" ht="25.5">
      <c r="A20" s="4" t="s">
        <v>18</v>
      </c>
      <c r="B20" s="32"/>
      <c r="C20" s="32" t="s">
        <v>29</v>
      </c>
      <c r="D20" s="33" t="s">
        <v>337</v>
      </c>
      <c r="E20" s="32" t="s">
        <v>3</v>
      </c>
      <c r="F20" s="32" t="s">
        <v>83</v>
      </c>
      <c r="G20" s="33" t="s">
        <v>90</v>
      </c>
      <c r="H20" s="32"/>
      <c r="I20" s="45"/>
      <c r="J20" s="32" t="s">
        <v>5</v>
      </c>
      <c r="K20" s="32" t="s">
        <v>480</v>
      </c>
      <c r="L20" s="6"/>
      <c r="M20" s="48"/>
      <c r="N20" s="7">
        <f t="shared" si="0"/>
        <v>0</v>
      </c>
      <c r="O20" s="4"/>
    </row>
    <row r="21" spans="1:17" ht="25.5">
      <c r="A21" s="4" t="s">
        <v>21</v>
      </c>
      <c r="B21" s="32"/>
      <c r="C21" s="32">
        <v>0</v>
      </c>
      <c r="D21" s="33" t="s">
        <v>337</v>
      </c>
      <c r="E21" s="32" t="s">
        <v>3</v>
      </c>
      <c r="F21" s="32" t="s">
        <v>102</v>
      </c>
      <c r="G21" s="33" t="s">
        <v>17</v>
      </c>
      <c r="H21" s="32"/>
      <c r="I21" s="45"/>
      <c r="J21" s="32" t="s">
        <v>5</v>
      </c>
      <c r="K21" s="32" t="s">
        <v>480</v>
      </c>
      <c r="L21" s="6"/>
      <c r="M21" s="48"/>
      <c r="N21" s="7">
        <f t="shared" si="0"/>
        <v>0</v>
      </c>
      <c r="O21" s="4"/>
      <c r="Q21" s="3"/>
    </row>
    <row r="22" spans="1:17" ht="25.5">
      <c r="A22" s="4" t="s">
        <v>23</v>
      </c>
      <c r="B22" s="32"/>
      <c r="C22" s="32">
        <v>1</v>
      </c>
      <c r="D22" s="33" t="s">
        <v>337</v>
      </c>
      <c r="E22" s="32" t="s">
        <v>3</v>
      </c>
      <c r="F22" s="32" t="s">
        <v>102</v>
      </c>
      <c r="G22" s="33" t="s">
        <v>203</v>
      </c>
      <c r="H22" s="32"/>
      <c r="I22" s="45"/>
      <c r="J22" s="32" t="s">
        <v>5</v>
      </c>
      <c r="K22" s="32" t="s">
        <v>480</v>
      </c>
      <c r="L22" s="6"/>
      <c r="M22" s="48"/>
      <c r="N22" s="7">
        <f t="shared" si="0"/>
        <v>0</v>
      </c>
      <c r="O22" s="4"/>
      <c r="Q22" s="3"/>
    </row>
    <row r="23" spans="1:17" ht="63.75">
      <c r="A23" s="4" t="s">
        <v>26</v>
      </c>
      <c r="B23" s="32"/>
      <c r="C23" s="32" t="s">
        <v>19</v>
      </c>
      <c r="D23" s="33" t="s">
        <v>481</v>
      </c>
      <c r="E23" s="32" t="s">
        <v>9</v>
      </c>
      <c r="F23" s="32" t="s">
        <v>77</v>
      </c>
      <c r="G23" s="33" t="s">
        <v>209</v>
      </c>
      <c r="H23" s="32"/>
      <c r="I23" s="32"/>
      <c r="J23" s="32" t="s">
        <v>5</v>
      </c>
      <c r="K23" s="32" t="s">
        <v>479</v>
      </c>
      <c r="L23" s="6"/>
      <c r="M23" s="48"/>
      <c r="N23" s="7">
        <f t="shared" si="0"/>
        <v>0</v>
      </c>
      <c r="O23" s="4"/>
    </row>
    <row r="24" spans="1:17" ht="51">
      <c r="A24" s="4" t="s">
        <v>28</v>
      </c>
      <c r="B24" s="32"/>
      <c r="C24" s="32" t="s">
        <v>16</v>
      </c>
      <c r="D24" s="33" t="s">
        <v>338</v>
      </c>
      <c r="E24" s="32" t="s">
        <v>214</v>
      </c>
      <c r="F24" s="32" t="s">
        <v>215</v>
      </c>
      <c r="G24" s="33" t="s">
        <v>482</v>
      </c>
      <c r="H24" s="32"/>
      <c r="I24" s="32"/>
      <c r="J24" s="32" t="s">
        <v>5</v>
      </c>
      <c r="K24" s="32" t="s">
        <v>479</v>
      </c>
      <c r="L24" s="6"/>
      <c r="M24" s="48"/>
      <c r="N24" s="7">
        <f t="shared" si="0"/>
        <v>0</v>
      </c>
      <c r="O24" s="4"/>
    </row>
    <row r="25" spans="1:17" ht="38.25">
      <c r="A25" s="4" t="s">
        <v>32</v>
      </c>
      <c r="B25" s="32"/>
      <c r="C25" s="32" t="s">
        <v>7</v>
      </c>
      <c r="D25" s="33" t="s">
        <v>146</v>
      </c>
      <c r="E25" s="32" t="s">
        <v>9</v>
      </c>
      <c r="F25" s="32" t="s">
        <v>56</v>
      </c>
      <c r="G25" s="33" t="s">
        <v>217</v>
      </c>
      <c r="H25" s="32"/>
      <c r="I25" s="32"/>
      <c r="J25" s="32" t="s">
        <v>5</v>
      </c>
      <c r="K25" s="32" t="s">
        <v>476</v>
      </c>
      <c r="L25" s="6"/>
      <c r="M25" s="48"/>
      <c r="N25" s="7">
        <f t="shared" si="0"/>
        <v>0</v>
      </c>
      <c r="O25" s="4"/>
    </row>
    <row r="26" spans="1:17" ht="38.25">
      <c r="A26" s="4" t="s">
        <v>34</v>
      </c>
      <c r="B26" s="32"/>
      <c r="C26" s="32" t="s">
        <v>7</v>
      </c>
      <c r="D26" s="33" t="s">
        <v>297</v>
      </c>
      <c r="E26" s="32" t="s">
        <v>3</v>
      </c>
      <c r="F26" s="32" t="s">
        <v>219</v>
      </c>
      <c r="G26" s="33" t="s">
        <v>316</v>
      </c>
      <c r="H26" s="32"/>
      <c r="I26" s="32"/>
      <c r="J26" s="32" t="s">
        <v>5</v>
      </c>
      <c r="K26" s="32" t="s">
        <v>480</v>
      </c>
      <c r="L26" s="6"/>
      <c r="M26" s="48"/>
      <c r="N26" s="35">
        <f t="shared" si="0"/>
        <v>0</v>
      </c>
      <c r="O26" s="4"/>
    </row>
    <row r="27" spans="1:17" ht="38.25">
      <c r="A27" s="4" t="s">
        <v>37</v>
      </c>
      <c r="B27" s="32"/>
      <c r="C27" s="32" t="s">
        <v>54</v>
      </c>
      <c r="D27" s="33" t="s">
        <v>297</v>
      </c>
      <c r="E27" s="32" t="s">
        <v>3</v>
      </c>
      <c r="F27" s="32" t="s">
        <v>219</v>
      </c>
      <c r="G27" s="33" t="s">
        <v>316</v>
      </c>
      <c r="H27" s="32"/>
      <c r="I27" s="32"/>
      <c r="J27" s="32" t="s">
        <v>5</v>
      </c>
      <c r="K27" s="32" t="s">
        <v>483</v>
      </c>
      <c r="L27" s="34"/>
      <c r="M27" s="48"/>
      <c r="N27" s="35">
        <f t="shared" si="0"/>
        <v>0</v>
      </c>
      <c r="O27" s="4"/>
    </row>
    <row r="28" spans="1:17" ht="26.25" customHeight="1">
      <c r="A28" s="4" t="s">
        <v>66</v>
      </c>
      <c r="B28" s="32"/>
      <c r="C28" s="32">
        <v>2</v>
      </c>
      <c r="D28" s="33" t="s">
        <v>221</v>
      </c>
      <c r="E28" s="32" t="s">
        <v>3</v>
      </c>
      <c r="F28" s="32" t="s">
        <v>213</v>
      </c>
      <c r="G28" s="33" t="s">
        <v>203</v>
      </c>
      <c r="H28" s="33"/>
      <c r="I28" s="32"/>
      <c r="J28" s="32" t="s">
        <v>5</v>
      </c>
      <c r="K28" s="32" t="s">
        <v>480</v>
      </c>
      <c r="L28" s="6"/>
      <c r="M28" s="48"/>
      <c r="N28" s="7">
        <f t="shared" si="0"/>
        <v>0</v>
      </c>
      <c r="O28" s="4"/>
    </row>
    <row r="29" spans="1:17" ht="27.95" customHeight="1">
      <c r="A29" s="4" t="s">
        <v>106</v>
      </c>
      <c r="B29" s="32"/>
      <c r="C29" s="32">
        <v>0</v>
      </c>
      <c r="D29" s="33" t="s">
        <v>347</v>
      </c>
      <c r="E29" s="32" t="s">
        <v>3</v>
      </c>
      <c r="F29" s="32" t="s">
        <v>83</v>
      </c>
      <c r="G29" s="33" t="s">
        <v>164</v>
      </c>
      <c r="H29" s="32"/>
      <c r="I29" s="32"/>
      <c r="J29" s="32" t="s">
        <v>5</v>
      </c>
      <c r="K29" s="32" t="s">
        <v>480</v>
      </c>
      <c r="L29" s="6"/>
      <c r="M29" s="48"/>
      <c r="N29" s="7">
        <f t="shared" si="0"/>
        <v>0</v>
      </c>
      <c r="O29" s="4"/>
      <c r="Q29" s="3"/>
    </row>
    <row r="30" spans="1:17" ht="27.95" customHeight="1">
      <c r="A30" s="4" t="s">
        <v>108</v>
      </c>
      <c r="B30" s="32"/>
      <c r="C30" s="32" t="s">
        <v>29</v>
      </c>
      <c r="D30" s="33" t="s">
        <v>346</v>
      </c>
      <c r="E30" s="32" t="s">
        <v>214</v>
      </c>
      <c r="F30" s="32" t="s">
        <v>233</v>
      </c>
      <c r="G30" s="33" t="s">
        <v>234</v>
      </c>
      <c r="H30" s="32"/>
      <c r="I30" s="32"/>
      <c r="J30" s="32" t="s">
        <v>5</v>
      </c>
      <c r="K30" s="32" t="s">
        <v>476</v>
      </c>
      <c r="L30" s="6"/>
      <c r="M30" s="48"/>
      <c r="N30" s="7">
        <f t="shared" si="0"/>
        <v>0</v>
      </c>
      <c r="O30" s="4"/>
      <c r="Q30" s="3"/>
    </row>
    <row r="31" spans="1:17" ht="27.75" customHeight="1">
      <c r="A31" s="4" t="s">
        <v>109</v>
      </c>
      <c r="B31" s="32"/>
      <c r="C31" s="32" t="s">
        <v>16</v>
      </c>
      <c r="D31" s="33" t="s">
        <v>346</v>
      </c>
      <c r="E31" s="32" t="s">
        <v>9</v>
      </c>
      <c r="F31" s="32" t="s">
        <v>10</v>
      </c>
      <c r="G31" s="33" t="s">
        <v>90</v>
      </c>
      <c r="H31" s="32"/>
      <c r="I31" s="32"/>
      <c r="J31" s="32" t="s">
        <v>5</v>
      </c>
      <c r="K31" s="32" t="s">
        <v>480</v>
      </c>
      <c r="L31" s="6"/>
      <c r="M31" s="48"/>
      <c r="N31" s="7">
        <f t="shared" si="0"/>
        <v>0</v>
      </c>
      <c r="O31" s="4"/>
    </row>
    <row r="32" spans="1:17" ht="63.75">
      <c r="A32" s="4" t="s">
        <v>110</v>
      </c>
      <c r="B32" s="32"/>
      <c r="C32" s="32" t="s">
        <v>19</v>
      </c>
      <c r="D32" s="33" t="s">
        <v>346</v>
      </c>
      <c r="E32" s="32" t="s">
        <v>9</v>
      </c>
      <c r="F32" s="32" t="s">
        <v>223</v>
      </c>
      <c r="G32" s="33" t="s">
        <v>335</v>
      </c>
      <c r="H32" s="32"/>
      <c r="I32" s="32"/>
      <c r="J32" s="32" t="s">
        <v>5</v>
      </c>
      <c r="K32" s="32" t="s">
        <v>480</v>
      </c>
      <c r="L32" s="6"/>
      <c r="M32" s="48"/>
      <c r="N32" s="7">
        <f t="shared" si="0"/>
        <v>0</v>
      </c>
      <c r="O32" s="4"/>
    </row>
    <row r="33" spans="1:17" ht="63.75">
      <c r="A33" s="4" t="s">
        <v>111</v>
      </c>
      <c r="B33" s="32"/>
      <c r="C33" s="32" t="s">
        <v>19</v>
      </c>
      <c r="D33" s="33" t="s">
        <v>346</v>
      </c>
      <c r="E33" s="32" t="s">
        <v>9</v>
      </c>
      <c r="F33" s="32" t="s">
        <v>30</v>
      </c>
      <c r="G33" s="33" t="s">
        <v>335</v>
      </c>
      <c r="H33" s="32"/>
      <c r="I33" s="32"/>
      <c r="J33" s="32" t="s">
        <v>5</v>
      </c>
      <c r="K33" s="32" t="s">
        <v>480</v>
      </c>
      <c r="L33" s="6"/>
      <c r="M33" s="48"/>
      <c r="N33" s="7">
        <f t="shared" si="0"/>
        <v>0</v>
      </c>
      <c r="O33" s="4"/>
    </row>
    <row r="34" spans="1:17" ht="29.1" customHeight="1">
      <c r="A34" s="4" t="s">
        <v>113</v>
      </c>
      <c r="B34" s="32"/>
      <c r="C34" s="32" t="s">
        <v>29</v>
      </c>
      <c r="D34" s="33" t="s">
        <v>347</v>
      </c>
      <c r="E34" s="32" t="s">
        <v>3</v>
      </c>
      <c r="F34" s="32" t="s">
        <v>30</v>
      </c>
      <c r="G34" s="33" t="s">
        <v>209</v>
      </c>
      <c r="H34" s="32"/>
      <c r="I34" s="32"/>
      <c r="J34" s="32" t="s">
        <v>5</v>
      </c>
      <c r="K34" s="32" t="s">
        <v>483</v>
      </c>
      <c r="L34" s="6"/>
      <c r="M34" s="48"/>
      <c r="N34" s="7">
        <f t="shared" si="0"/>
        <v>0</v>
      </c>
      <c r="O34" s="4"/>
    </row>
    <row r="35" spans="1:17" ht="32.450000000000003" customHeight="1">
      <c r="A35" s="4" t="s">
        <v>115</v>
      </c>
      <c r="B35" s="32"/>
      <c r="C35" s="32" t="s">
        <v>19</v>
      </c>
      <c r="D35" s="33" t="s">
        <v>347</v>
      </c>
      <c r="E35" s="32" t="s">
        <v>3</v>
      </c>
      <c r="F35" s="32" t="s">
        <v>223</v>
      </c>
      <c r="G35" s="33" t="s">
        <v>209</v>
      </c>
      <c r="H35" s="32"/>
      <c r="I35" s="32"/>
      <c r="J35" s="32" t="s">
        <v>5</v>
      </c>
      <c r="K35" s="32">
        <v>2232</v>
      </c>
      <c r="L35" s="6"/>
      <c r="M35" s="48"/>
      <c r="N35" s="7">
        <f t="shared" si="0"/>
        <v>0</v>
      </c>
      <c r="O35" s="4"/>
      <c r="Q35" s="3"/>
    </row>
    <row r="36" spans="1:17" ht="32.450000000000003" customHeight="1">
      <c r="A36" s="4" t="s">
        <v>116</v>
      </c>
      <c r="B36" s="32"/>
      <c r="C36" s="32">
        <v>0</v>
      </c>
      <c r="D36" s="33" t="s">
        <v>347</v>
      </c>
      <c r="E36" s="32" t="s">
        <v>3</v>
      </c>
      <c r="F36" s="32" t="s">
        <v>30</v>
      </c>
      <c r="G36" s="33" t="s">
        <v>174</v>
      </c>
      <c r="H36" s="32"/>
      <c r="I36" s="32"/>
      <c r="J36" s="32" t="s">
        <v>5</v>
      </c>
      <c r="K36" s="32">
        <v>576</v>
      </c>
      <c r="L36" s="6"/>
      <c r="M36" s="48"/>
      <c r="N36" s="7">
        <f t="shared" si="0"/>
        <v>0</v>
      </c>
      <c r="O36" s="4"/>
      <c r="Q36" s="3"/>
    </row>
    <row r="37" spans="1:17" ht="25.5">
      <c r="A37" s="4" t="s">
        <v>117</v>
      </c>
      <c r="B37" s="32"/>
      <c r="C37" s="32">
        <v>0</v>
      </c>
      <c r="D37" s="33" t="s">
        <v>348</v>
      </c>
      <c r="E37" s="33" t="s">
        <v>3</v>
      </c>
      <c r="F37" s="32" t="s">
        <v>83</v>
      </c>
      <c r="G37" s="33" t="s">
        <v>90</v>
      </c>
      <c r="H37" s="32"/>
      <c r="I37" s="32"/>
      <c r="J37" s="32" t="s">
        <v>5</v>
      </c>
      <c r="K37" s="32" t="s">
        <v>484</v>
      </c>
      <c r="L37" s="6"/>
      <c r="M37" s="48"/>
      <c r="N37" s="7">
        <f t="shared" ref="N37:N42" si="1">(M37*K37)</f>
        <v>0</v>
      </c>
      <c r="O37" s="4"/>
    </row>
    <row r="38" spans="1:17" ht="25.5">
      <c r="A38" s="4" t="s">
        <v>118</v>
      </c>
      <c r="B38" s="32"/>
      <c r="C38" s="32">
        <v>5</v>
      </c>
      <c r="D38" s="33" t="s">
        <v>349</v>
      </c>
      <c r="E38" s="33" t="s">
        <v>85</v>
      </c>
      <c r="F38" s="32" t="s">
        <v>225</v>
      </c>
      <c r="G38" s="33" t="s">
        <v>178</v>
      </c>
      <c r="H38" s="33"/>
      <c r="I38" s="32"/>
      <c r="J38" s="32" t="s">
        <v>5</v>
      </c>
      <c r="K38" s="32" t="s">
        <v>480</v>
      </c>
      <c r="L38" s="6"/>
      <c r="M38" s="48"/>
      <c r="N38" s="7">
        <f t="shared" si="1"/>
        <v>0</v>
      </c>
      <c r="O38" s="4"/>
    </row>
    <row r="39" spans="1:17" ht="25.5">
      <c r="A39" s="4" t="s">
        <v>121</v>
      </c>
      <c r="B39" s="32"/>
      <c r="C39" s="32" t="s">
        <v>7</v>
      </c>
      <c r="D39" s="33" t="s">
        <v>226</v>
      </c>
      <c r="E39" s="33" t="s">
        <v>230</v>
      </c>
      <c r="F39" s="32" t="s">
        <v>227</v>
      </c>
      <c r="G39" s="33" t="s">
        <v>228</v>
      </c>
      <c r="H39" s="32"/>
      <c r="I39" s="32"/>
      <c r="J39" s="32" t="s">
        <v>5</v>
      </c>
      <c r="K39" s="32" t="s">
        <v>476</v>
      </c>
      <c r="L39" s="6"/>
      <c r="M39" s="48"/>
      <c r="N39" s="7">
        <f t="shared" si="1"/>
        <v>0</v>
      </c>
      <c r="O39" s="4"/>
    </row>
    <row r="40" spans="1:17" ht="25.5">
      <c r="A40" s="4" t="s">
        <v>122</v>
      </c>
      <c r="B40" s="32"/>
      <c r="C40" s="32" t="s">
        <v>7</v>
      </c>
      <c r="D40" s="33" t="s">
        <v>226</v>
      </c>
      <c r="E40" s="33" t="s">
        <v>229</v>
      </c>
      <c r="F40" s="32" t="s">
        <v>227</v>
      </c>
      <c r="G40" s="33" t="s">
        <v>228</v>
      </c>
      <c r="H40" s="32"/>
      <c r="I40" s="32"/>
      <c r="J40" s="32" t="s">
        <v>5</v>
      </c>
      <c r="K40" s="32" t="s">
        <v>480</v>
      </c>
      <c r="L40" s="6"/>
      <c r="M40" s="48"/>
      <c r="N40" s="7">
        <f t="shared" si="1"/>
        <v>0</v>
      </c>
      <c r="O40" s="4"/>
      <c r="Q40" s="3"/>
    </row>
    <row r="41" spans="1:17" ht="57.75" customHeight="1">
      <c r="A41" s="4" t="s">
        <v>123</v>
      </c>
      <c r="B41" s="32"/>
      <c r="C41" s="32" t="s">
        <v>19</v>
      </c>
      <c r="D41" s="33" t="s">
        <v>345</v>
      </c>
      <c r="E41" s="32" t="s">
        <v>126</v>
      </c>
      <c r="F41" s="32" t="s">
        <v>127</v>
      </c>
      <c r="G41" s="33" t="s">
        <v>335</v>
      </c>
      <c r="H41" s="32"/>
      <c r="I41" s="32"/>
      <c r="J41" s="32" t="s">
        <v>5</v>
      </c>
      <c r="K41" s="32">
        <v>144</v>
      </c>
      <c r="L41" s="6"/>
      <c r="M41" s="48"/>
      <c r="N41" s="7">
        <f t="shared" si="1"/>
        <v>0</v>
      </c>
      <c r="O41" s="4"/>
    </row>
    <row r="42" spans="1:17" ht="51">
      <c r="A42" s="4" t="s">
        <v>124</v>
      </c>
      <c r="B42" s="32"/>
      <c r="C42" s="32" t="s">
        <v>19</v>
      </c>
      <c r="D42" s="33" t="s">
        <v>345</v>
      </c>
      <c r="E42" s="32" t="s">
        <v>9</v>
      </c>
      <c r="F42" s="32" t="s">
        <v>14</v>
      </c>
      <c r="G42" s="33" t="s">
        <v>231</v>
      </c>
      <c r="H42" s="32"/>
      <c r="I42" s="32"/>
      <c r="J42" s="32" t="s">
        <v>5</v>
      </c>
      <c r="K42" s="32">
        <v>72</v>
      </c>
      <c r="L42" s="6"/>
      <c r="M42" s="48"/>
      <c r="N42" s="7">
        <f t="shared" si="1"/>
        <v>0</v>
      </c>
      <c r="O42" s="4"/>
    </row>
    <row r="43" spans="1:17" ht="51">
      <c r="A43" s="4" t="s">
        <v>125</v>
      </c>
      <c r="B43" s="32"/>
      <c r="C43" s="32" t="s">
        <v>7</v>
      </c>
      <c r="D43" s="33" t="s">
        <v>344</v>
      </c>
      <c r="E43" s="32" t="s">
        <v>9</v>
      </c>
      <c r="F43" s="32" t="s">
        <v>74</v>
      </c>
      <c r="G43" s="33" t="s">
        <v>231</v>
      </c>
      <c r="H43" s="32"/>
      <c r="I43" s="32"/>
      <c r="J43" s="32" t="s">
        <v>5</v>
      </c>
      <c r="K43" s="32">
        <v>576</v>
      </c>
      <c r="L43" s="6"/>
      <c r="M43" s="48"/>
      <c r="N43" s="7">
        <f>K43*M43</f>
        <v>0</v>
      </c>
      <c r="O43" s="4"/>
    </row>
    <row r="44" spans="1:17" ht="51">
      <c r="A44" s="4" t="s">
        <v>129</v>
      </c>
      <c r="B44" s="32"/>
      <c r="C44" s="32" t="s">
        <v>54</v>
      </c>
      <c r="D44" s="33" t="s">
        <v>344</v>
      </c>
      <c r="E44" s="32" t="s">
        <v>9</v>
      </c>
      <c r="F44" s="32" t="s">
        <v>74</v>
      </c>
      <c r="G44" s="33" t="s">
        <v>231</v>
      </c>
      <c r="H44" s="32"/>
      <c r="I44" s="32"/>
      <c r="J44" s="32" t="s">
        <v>5</v>
      </c>
      <c r="K44" s="32">
        <v>72</v>
      </c>
      <c r="L44" s="6"/>
      <c r="M44" s="48"/>
      <c r="N44" s="7">
        <f>K44*M44</f>
        <v>0</v>
      </c>
      <c r="O44" s="4"/>
    </row>
    <row r="45" spans="1:17" ht="38.25">
      <c r="A45" s="4" t="s">
        <v>131</v>
      </c>
      <c r="B45" s="32"/>
      <c r="C45" s="32" t="s">
        <v>16</v>
      </c>
      <c r="D45" s="33" t="s">
        <v>345</v>
      </c>
      <c r="E45" s="32" t="s">
        <v>9</v>
      </c>
      <c r="F45" s="32" t="s">
        <v>14</v>
      </c>
      <c r="G45" s="33" t="s">
        <v>445</v>
      </c>
      <c r="H45" s="32"/>
      <c r="I45" s="32"/>
      <c r="J45" s="32" t="s">
        <v>5</v>
      </c>
      <c r="K45" s="32">
        <v>360</v>
      </c>
      <c r="L45" s="6"/>
      <c r="M45" s="48"/>
      <c r="N45" s="7">
        <f>K45*M45</f>
        <v>0</v>
      </c>
      <c r="O45" s="4"/>
      <c r="Q45" s="3"/>
    </row>
    <row r="46" spans="1:17" ht="25.5">
      <c r="A46" s="4" t="s">
        <v>132</v>
      </c>
      <c r="B46" s="32"/>
      <c r="C46" s="32">
        <v>1</v>
      </c>
      <c r="D46" s="33" t="s">
        <v>347</v>
      </c>
      <c r="E46" s="32" t="s">
        <v>3</v>
      </c>
      <c r="F46" s="32" t="s">
        <v>102</v>
      </c>
      <c r="G46" s="33" t="s">
        <v>203</v>
      </c>
      <c r="H46" s="32"/>
      <c r="I46" s="32"/>
      <c r="J46" s="32" t="s">
        <v>5</v>
      </c>
      <c r="K46" s="32">
        <v>72</v>
      </c>
      <c r="L46" s="6"/>
      <c r="M46" s="48"/>
      <c r="N46" s="7">
        <f>(K46*M46)</f>
        <v>0</v>
      </c>
      <c r="O46" s="2"/>
    </row>
    <row r="47" spans="1:17" ht="25.5">
      <c r="A47" s="4" t="s">
        <v>133</v>
      </c>
      <c r="B47" s="32"/>
      <c r="C47" s="32">
        <v>0</v>
      </c>
      <c r="D47" s="33" t="s">
        <v>347</v>
      </c>
      <c r="E47" s="32" t="s">
        <v>3</v>
      </c>
      <c r="F47" s="32" t="s">
        <v>102</v>
      </c>
      <c r="G47" s="33" t="s">
        <v>203</v>
      </c>
      <c r="H47" s="32"/>
      <c r="I47" s="32"/>
      <c r="J47" s="32" t="s">
        <v>5</v>
      </c>
      <c r="K47" s="32">
        <v>288</v>
      </c>
      <c r="L47" s="6"/>
      <c r="M47" s="48"/>
      <c r="N47" s="7">
        <f>(K47*M47)</f>
        <v>0</v>
      </c>
      <c r="O47" s="2"/>
    </row>
    <row r="48" spans="1:17" ht="25.5">
      <c r="A48" s="4" t="s">
        <v>135</v>
      </c>
      <c r="B48" s="32"/>
      <c r="C48" s="32" t="s">
        <v>19</v>
      </c>
      <c r="D48" s="33" t="s">
        <v>350</v>
      </c>
      <c r="E48" s="32" t="s">
        <v>3</v>
      </c>
      <c r="F48" s="32" t="s">
        <v>30</v>
      </c>
      <c r="G48" s="33" t="s">
        <v>203</v>
      </c>
      <c r="H48" s="32"/>
      <c r="I48" s="32"/>
      <c r="J48" s="32" t="s">
        <v>5</v>
      </c>
      <c r="K48" s="32">
        <v>72</v>
      </c>
      <c r="L48" s="6"/>
      <c r="M48" s="48"/>
      <c r="N48" s="7">
        <f>(K48*M48)</f>
        <v>0</v>
      </c>
      <c r="O48" s="2"/>
    </row>
    <row r="49" spans="1:17" ht="38.25">
      <c r="A49" s="4" t="s">
        <v>136</v>
      </c>
      <c r="B49" s="32"/>
      <c r="C49" s="32" t="s">
        <v>16</v>
      </c>
      <c r="D49" s="33" t="s">
        <v>347</v>
      </c>
      <c r="E49" s="32" t="s">
        <v>3</v>
      </c>
      <c r="F49" s="32" t="s">
        <v>239</v>
      </c>
      <c r="G49" s="33" t="s">
        <v>164</v>
      </c>
      <c r="H49" s="32"/>
      <c r="I49" s="32"/>
      <c r="J49" s="32" t="s">
        <v>5</v>
      </c>
      <c r="K49" s="32">
        <v>72</v>
      </c>
      <c r="L49" s="6"/>
      <c r="M49" s="48"/>
      <c r="N49" s="7">
        <f>(K49*M49)</f>
        <v>0</v>
      </c>
      <c r="O49" s="2"/>
      <c r="Q49" s="3"/>
    </row>
    <row r="50" spans="1:17" ht="38.25">
      <c r="A50" s="4" t="s">
        <v>137</v>
      </c>
      <c r="B50" s="32"/>
      <c r="C50" s="32" t="s">
        <v>16</v>
      </c>
      <c r="D50" s="33" t="s">
        <v>240</v>
      </c>
      <c r="E50" s="32" t="s">
        <v>126</v>
      </c>
      <c r="F50" s="32" t="s">
        <v>127</v>
      </c>
      <c r="G50" s="33" t="s">
        <v>217</v>
      </c>
      <c r="H50" s="32"/>
      <c r="I50" s="32"/>
      <c r="J50" s="32" t="s">
        <v>5</v>
      </c>
      <c r="K50" s="32">
        <v>216</v>
      </c>
      <c r="L50" s="6"/>
      <c r="M50" s="48"/>
      <c r="N50" s="7">
        <f t="shared" ref="N50:N59" si="2">K50*M50</f>
        <v>0</v>
      </c>
      <c r="O50" s="4"/>
    </row>
    <row r="51" spans="1:17" ht="38.25">
      <c r="A51" s="4" t="s">
        <v>139</v>
      </c>
      <c r="B51" s="32"/>
      <c r="C51" s="32" t="s">
        <v>16</v>
      </c>
      <c r="D51" s="33" t="s">
        <v>241</v>
      </c>
      <c r="E51" s="32" t="s">
        <v>126</v>
      </c>
      <c r="F51" s="32" t="s">
        <v>127</v>
      </c>
      <c r="G51" s="33" t="s">
        <v>217</v>
      </c>
      <c r="H51" s="32"/>
      <c r="I51" s="32"/>
      <c r="J51" s="32" t="s">
        <v>5</v>
      </c>
      <c r="K51" s="32">
        <v>144</v>
      </c>
      <c r="L51" s="6"/>
      <c r="M51" s="48"/>
      <c r="N51" s="7">
        <f t="shared" si="2"/>
        <v>0</v>
      </c>
      <c r="O51" s="4"/>
    </row>
    <row r="52" spans="1:17" ht="51">
      <c r="A52" s="4" t="s">
        <v>141</v>
      </c>
      <c r="B52" s="32"/>
      <c r="C52" s="32" t="s">
        <v>16</v>
      </c>
      <c r="D52" s="33" t="s">
        <v>242</v>
      </c>
      <c r="E52" s="32" t="s">
        <v>9</v>
      </c>
      <c r="F52" s="32" t="s">
        <v>56</v>
      </c>
      <c r="G52" s="33" t="s">
        <v>339</v>
      </c>
      <c r="H52" s="32"/>
      <c r="I52" s="32"/>
      <c r="J52" s="32" t="s">
        <v>5</v>
      </c>
      <c r="K52" s="32">
        <v>72</v>
      </c>
      <c r="L52" s="6"/>
      <c r="M52" s="48"/>
      <c r="N52" s="7">
        <f t="shared" si="2"/>
        <v>0</v>
      </c>
      <c r="O52" s="4"/>
    </row>
    <row r="53" spans="1:17" ht="51">
      <c r="A53" s="4" t="s">
        <v>155</v>
      </c>
      <c r="B53" s="32"/>
      <c r="C53" s="32" t="s">
        <v>7</v>
      </c>
      <c r="D53" s="33" t="s">
        <v>242</v>
      </c>
      <c r="E53" s="32" t="s">
        <v>9</v>
      </c>
      <c r="F53" s="32" t="s">
        <v>56</v>
      </c>
      <c r="G53" s="33" t="s">
        <v>339</v>
      </c>
      <c r="H53" s="32"/>
      <c r="I53" s="32"/>
      <c r="J53" s="32" t="s">
        <v>5</v>
      </c>
      <c r="K53" s="32">
        <v>360</v>
      </c>
      <c r="L53" s="6"/>
      <c r="M53" s="48"/>
      <c r="N53" s="7">
        <f t="shared" si="2"/>
        <v>0</v>
      </c>
      <c r="O53" s="4"/>
    </row>
    <row r="54" spans="1:17" ht="38.25">
      <c r="A54" s="4" t="s">
        <v>156</v>
      </c>
      <c r="B54" s="32"/>
      <c r="C54" s="32" t="s">
        <v>7</v>
      </c>
      <c r="D54" s="33" t="s">
        <v>240</v>
      </c>
      <c r="E54" s="32" t="s">
        <v>9</v>
      </c>
      <c r="F54" s="32" t="s">
        <v>56</v>
      </c>
      <c r="G54" s="33" t="s">
        <v>217</v>
      </c>
      <c r="H54" s="32"/>
      <c r="I54" s="32"/>
      <c r="J54" s="32" t="s">
        <v>5</v>
      </c>
      <c r="K54" s="32">
        <v>72</v>
      </c>
      <c r="L54" s="6"/>
      <c r="M54" s="48"/>
      <c r="N54" s="7">
        <f t="shared" si="2"/>
        <v>0</v>
      </c>
      <c r="O54" s="4"/>
    </row>
    <row r="55" spans="1:17" ht="25.5">
      <c r="A55" s="4" t="s">
        <v>157</v>
      </c>
      <c r="B55" s="32"/>
      <c r="C55" s="32" t="s">
        <v>54</v>
      </c>
      <c r="D55" s="33" t="s">
        <v>243</v>
      </c>
      <c r="E55" s="32" t="s">
        <v>244</v>
      </c>
      <c r="F55" s="32" t="s">
        <v>219</v>
      </c>
      <c r="G55" s="33" t="s">
        <v>340</v>
      </c>
      <c r="H55" s="32"/>
      <c r="I55" s="32"/>
      <c r="J55" s="32" t="s">
        <v>5</v>
      </c>
      <c r="K55" s="32">
        <v>504</v>
      </c>
      <c r="L55" s="6"/>
      <c r="M55" s="48"/>
      <c r="N55" s="7">
        <f t="shared" si="2"/>
        <v>0</v>
      </c>
      <c r="O55" s="4"/>
    </row>
    <row r="56" spans="1:17" ht="51">
      <c r="A56" s="4" t="s">
        <v>158</v>
      </c>
      <c r="B56" s="32"/>
      <c r="C56" s="32" t="s">
        <v>71</v>
      </c>
      <c r="D56" s="33" t="s">
        <v>243</v>
      </c>
      <c r="E56" s="33" t="s">
        <v>432</v>
      </c>
      <c r="F56" s="32" t="s">
        <v>219</v>
      </c>
      <c r="G56" s="33" t="s">
        <v>351</v>
      </c>
      <c r="H56" s="32"/>
      <c r="I56" s="32"/>
      <c r="J56" s="32" t="s">
        <v>5</v>
      </c>
      <c r="K56" s="32">
        <v>144</v>
      </c>
      <c r="L56" s="6"/>
      <c r="M56" s="48"/>
      <c r="N56" s="7">
        <f t="shared" si="2"/>
        <v>0</v>
      </c>
      <c r="O56" s="4"/>
      <c r="Q56" s="3"/>
    </row>
    <row r="57" spans="1:17" ht="51">
      <c r="A57" s="4" t="s">
        <v>159</v>
      </c>
      <c r="B57" s="32"/>
      <c r="C57" s="32" t="s">
        <v>67</v>
      </c>
      <c r="D57" s="33" t="s">
        <v>433</v>
      </c>
      <c r="E57" s="33" t="s">
        <v>9</v>
      </c>
      <c r="F57" s="32" t="s">
        <v>434</v>
      </c>
      <c r="G57" s="33" t="s">
        <v>435</v>
      </c>
      <c r="H57" s="32"/>
      <c r="I57" s="32"/>
      <c r="J57" s="32" t="s">
        <v>5</v>
      </c>
      <c r="K57" s="32">
        <v>216</v>
      </c>
      <c r="L57" s="6"/>
      <c r="M57" s="48"/>
      <c r="N57" s="7">
        <f t="shared" si="2"/>
        <v>0</v>
      </c>
      <c r="O57" s="4"/>
      <c r="Q57" s="3"/>
    </row>
    <row r="58" spans="1:17" ht="21" customHeight="1">
      <c r="A58" s="4" t="s">
        <v>160</v>
      </c>
      <c r="B58" s="33"/>
      <c r="C58" s="33">
        <v>5</v>
      </c>
      <c r="D58" s="33" t="s">
        <v>427</v>
      </c>
      <c r="E58" s="33" t="s">
        <v>3</v>
      </c>
      <c r="F58" s="33" t="s">
        <v>64</v>
      </c>
      <c r="G58" s="33" t="s">
        <v>178</v>
      </c>
      <c r="H58" s="33"/>
      <c r="I58" s="33"/>
      <c r="J58" s="33" t="s">
        <v>5</v>
      </c>
      <c r="K58" s="33">
        <v>72</v>
      </c>
      <c r="L58" s="16"/>
      <c r="M58" s="48"/>
      <c r="N58" s="7">
        <f t="shared" si="2"/>
        <v>0</v>
      </c>
      <c r="O58" s="33"/>
      <c r="Q58" s="3"/>
    </row>
    <row r="59" spans="1:17">
      <c r="A59" s="4" t="s">
        <v>161</v>
      </c>
      <c r="B59" s="62"/>
      <c r="C59" s="62">
        <v>7</v>
      </c>
      <c r="D59" s="62" t="s">
        <v>427</v>
      </c>
      <c r="E59" s="62" t="s">
        <v>3</v>
      </c>
      <c r="F59" s="62" t="s">
        <v>64</v>
      </c>
      <c r="G59" s="63" t="s">
        <v>428</v>
      </c>
      <c r="H59" s="62"/>
      <c r="I59" s="62"/>
      <c r="J59" s="33" t="s">
        <v>5</v>
      </c>
      <c r="K59" s="147">
        <v>72</v>
      </c>
      <c r="L59" s="16"/>
      <c r="M59" s="48"/>
      <c r="N59" s="7">
        <f t="shared" si="2"/>
        <v>0</v>
      </c>
      <c r="O59" s="62"/>
      <c r="Q59" s="3"/>
    </row>
    <row r="60" spans="1:17" ht="15">
      <c r="G60" s="123" t="s">
        <v>65</v>
      </c>
      <c r="L60" s="3"/>
      <c r="N60" s="31">
        <f>SUM(N16:N59)</f>
        <v>0</v>
      </c>
    </row>
    <row r="62" spans="1:17" ht="57" customHeight="1">
      <c r="A62" s="180" t="s">
        <v>543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</row>
  </sheetData>
  <mergeCells count="3">
    <mergeCell ref="A4:N4"/>
    <mergeCell ref="B2:K2"/>
    <mergeCell ref="A62:O62"/>
  </mergeCells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31" workbookViewId="0">
      <selection activeCell="A57" sqref="A57:O57"/>
    </sheetView>
  </sheetViews>
  <sheetFormatPr defaultRowHeight="14.25"/>
  <cols>
    <col min="1" max="1" width="2.75" customWidth="1"/>
    <col min="2" max="2" width="14.75" customWidth="1"/>
    <col min="3" max="3" width="7" customWidth="1"/>
    <col min="4" max="4" width="10.125" customWidth="1"/>
    <col min="5" max="5" width="10.875" customWidth="1"/>
    <col min="6" max="6" width="8.75" customWidth="1"/>
    <col min="7" max="7" width="14.875" customWidth="1"/>
    <col min="8" max="8" width="10.25" customWidth="1"/>
    <col min="9" max="9" width="6" customWidth="1"/>
    <col min="10" max="10" width="3.875" customWidth="1"/>
    <col min="11" max="11" width="6.5" customWidth="1"/>
    <col min="12" max="12" width="5.5" customWidth="1"/>
    <col min="13" max="13" width="10.625" customWidth="1"/>
    <col min="14" max="14" width="12" customWidth="1"/>
    <col min="15" max="15" width="27" customWidth="1"/>
  </cols>
  <sheetData>
    <row r="1" spans="1:16" s="151" customFormat="1" ht="22.5" customHeight="1">
      <c r="B1" s="152"/>
      <c r="C1" s="153"/>
      <c r="D1" s="153"/>
      <c r="E1" s="153"/>
      <c r="F1" s="153"/>
      <c r="G1" s="153"/>
      <c r="M1" s="154" t="s">
        <v>504</v>
      </c>
      <c r="N1" s="154"/>
    </row>
    <row r="2" spans="1:16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M2" s="155" t="s">
        <v>506</v>
      </c>
      <c r="N2" s="155"/>
    </row>
    <row r="3" spans="1:16" ht="15">
      <c r="B3" s="159" t="s">
        <v>464</v>
      </c>
    </row>
    <row r="4" spans="1:16" ht="27.75" customHeight="1">
      <c r="A4" s="193" t="s">
        <v>485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6" ht="28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6" ht="38.2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</row>
    <row r="7" spans="1:16" ht="27" customHeight="1">
      <c r="A7" s="193" t="s">
        <v>408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10" spans="1:16" ht="101.25">
      <c r="A10" s="105" t="s">
        <v>41</v>
      </c>
      <c r="B10" s="106" t="s">
        <v>42</v>
      </c>
      <c r="C10" s="107" t="s">
        <v>43</v>
      </c>
      <c r="D10" s="107" t="s">
        <v>301</v>
      </c>
      <c r="E10" s="108" t="s">
        <v>44</v>
      </c>
      <c r="F10" s="109" t="s">
        <v>53</v>
      </c>
      <c r="G10" s="109" t="s">
        <v>45</v>
      </c>
      <c r="H10" s="110" t="s">
        <v>46</v>
      </c>
      <c r="I10" s="110" t="s">
        <v>47</v>
      </c>
      <c r="J10" s="110" t="s">
        <v>48</v>
      </c>
      <c r="K10" s="110" t="s">
        <v>49</v>
      </c>
      <c r="L10" s="110" t="s">
        <v>50</v>
      </c>
      <c r="M10" s="110" t="s">
        <v>51</v>
      </c>
      <c r="N10" s="110" t="s">
        <v>52</v>
      </c>
      <c r="O10" s="110" t="s">
        <v>503</v>
      </c>
    </row>
    <row r="11" spans="1:16">
      <c r="A11" s="4" t="s">
        <v>0</v>
      </c>
      <c r="B11" s="32"/>
      <c r="C11" s="32" t="s">
        <v>54</v>
      </c>
      <c r="D11" s="33" t="s">
        <v>399</v>
      </c>
      <c r="E11" s="32" t="s">
        <v>3</v>
      </c>
      <c r="F11" s="32" t="s">
        <v>10</v>
      </c>
      <c r="G11" s="33" t="s">
        <v>90</v>
      </c>
      <c r="H11" s="32"/>
      <c r="I11" s="32"/>
      <c r="J11" s="32" t="s">
        <v>5</v>
      </c>
      <c r="K11" s="32">
        <v>72</v>
      </c>
      <c r="L11" s="6"/>
      <c r="M11" s="7"/>
      <c r="N11" s="7">
        <f t="shared" ref="N11:N54" si="0">K11*M11</f>
        <v>0</v>
      </c>
      <c r="O11" s="4"/>
      <c r="P11" s="3"/>
    </row>
    <row r="12" spans="1:16" ht="25.5">
      <c r="A12" s="4" t="s">
        <v>6</v>
      </c>
      <c r="B12" s="32"/>
      <c r="C12" s="32" t="s">
        <v>7</v>
      </c>
      <c r="D12" s="33" t="s">
        <v>166</v>
      </c>
      <c r="E12" s="32" t="s">
        <v>3</v>
      </c>
      <c r="F12" s="32" t="s">
        <v>77</v>
      </c>
      <c r="G12" s="33" t="s">
        <v>164</v>
      </c>
      <c r="H12" s="32"/>
      <c r="I12" s="32"/>
      <c r="J12" s="32" t="s">
        <v>5</v>
      </c>
      <c r="K12" s="32">
        <v>720</v>
      </c>
      <c r="L12" s="6"/>
      <c r="M12" s="7"/>
      <c r="N12" s="7">
        <f t="shared" si="0"/>
        <v>0</v>
      </c>
      <c r="O12" s="4"/>
      <c r="P12" s="3"/>
    </row>
    <row r="13" spans="1:16">
      <c r="A13" s="4" t="s">
        <v>12</v>
      </c>
      <c r="B13" s="32"/>
      <c r="C13" s="32" t="s">
        <v>7</v>
      </c>
      <c r="D13" s="33" t="s">
        <v>402</v>
      </c>
      <c r="E13" s="32" t="s">
        <v>9</v>
      </c>
      <c r="F13" s="32" t="s">
        <v>77</v>
      </c>
      <c r="G13" s="33" t="s">
        <v>403</v>
      </c>
      <c r="H13" s="32"/>
      <c r="I13" s="32"/>
      <c r="J13" s="32" t="s">
        <v>5</v>
      </c>
      <c r="K13" s="32">
        <v>144</v>
      </c>
      <c r="L13" s="6"/>
      <c r="M13" s="7"/>
      <c r="N13" s="7">
        <f t="shared" si="0"/>
        <v>0</v>
      </c>
      <c r="O13" s="4"/>
      <c r="P13" s="3"/>
    </row>
    <row r="14" spans="1:16" ht="51">
      <c r="A14" s="4" t="s">
        <v>15</v>
      </c>
      <c r="B14" s="4"/>
      <c r="C14" s="4" t="s">
        <v>7</v>
      </c>
      <c r="D14" s="5" t="s">
        <v>344</v>
      </c>
      <c r="E14" s="4" t="s">
        <v>9</v>
      </c>
      <c r="F14" s="4" t="s">
        <v>56</v>
      </c>
      <c r="G14" s="5" t="s">
        <v>218</v>
      </c>
      <c r="H14" s="4"/>
      <c r="I14" s="4"/>
      <c r="J14" s="32" t="s">
        <v>5</v>
      </c>
      <c r="K14" s="32">
        <v>144</v>
      </c>
      <c r="L14" s="6"/>
      <c r="M14" s="7"/>
      <c r="N14" s="7">
        <f t="shared" si="0"/>
        <v>0</v>
      </c>
      <c r="O14" s="4"/>
      <c r="P14" s="3"/>
    </row>
    <row r="15" spans="1:16" ht="51">
      <c r="A15" s="4" t="s">
        <v>18</v>
      </c>
      <c r="B15" s="4"/>
      <c r="C15" s="4" t="s">
        <v>16</v>
      </c>
      <c r="D15" s="4" t="s">
        <v>8</v>
      </c>
      <c r="E15" s="4" t="s">
        <v>9</v>
      </c>
      <c r="F15" s="4" t="s">
        <v>56</v>
      </c>
      <c r="G15" s="5" t="s">
        <v>218</v>
      </c>
      <c r="H15" s="4"/>
      <c r="I15" s="4"/>
      <c r="J15" s="32" t="s">
        <v>5</v>
      </c>
      <c r="K15" s="32">
        <v>216</v>
      </c>
      <c r="L15" s="6"/>
      <c r="M15" s="7"/>
      <c r="N15" s="7">
        <f t="shared" si="0"/>
        <v>0</v>
      </c>
      <c r="O15" s="57"/>
      <c r="P15" s="3"/>
    </row>
    <row r="16" spans="1:16" ht="25.5">
      <c r="A16" s="4" t="s">
        <v>21</v>
      </c>
      <c r="B16" s="4"/>
      <c r="C16" s="4" t="s">
        <v>16</v>
      </c>
      <c r="D16" s="4" t="s">
        <v>166</v>
      </c>
      <c r="E16" s="4" t="s">
        <v>3</v>
      </c>
      <c r="F16" s="4" t="s">
        <v>77</v>
      </c>
      <c r="G16" s="5" t="s">
        <v>164</v>
      </c>
      <c r="H16" s="4"/>
      <c r="I16" s="4"/>
      <c r="J16" s="32" t="s">
        <v>5</v>
      </c>
      <c r="K16" s="32">
        <v>792</v>
      </c>
      <c r="L16" s="6"/>
      <c r="M16" s="7"/>
      <c r="N16" s="7">
        <f t="shared" si="0"/>
        <v>0</v>
      </c>
      <c r="O16" s="57"/>
      <c r="P16" s="3"/>
    </row>
    <row r="17" spans="1:16">
      <c r="A17" s="4" t="s">
        <v>23</v>
      </c>
      <c r="B17" s="4"/>
      <c r="C17" s="4" t="s">
        <v>16</v>
      </c>
      <c r="D17" s="4" t="s">
        <v>20</v>
      </c>
      <c r="E17" s="4" t="s">
        <v>216</v>
      </c>
      <c r="F17" s="4" t="s">
        <v>77</v>
      </c>
      <c r="G17" s="4" t="s">
        <v>403</v>
      </c>
      <c r="H17" s="4"/>
      <c r="I17" s="4"/>
      <c r="J17" s="32" t="s">
        <v>5</v>
      </c>
      <c r="K17" s="32">
        <v>72</v>
      </c>
      <c r="L17" s="6"/>
      <c r="M17" s="7"/>
      <c r="N17" s="7">
        <f t="shared" si="0"/>
        <v>0</v>
      </c>
      <c r="O17" s="57"/>
      <c r="P17" s="3"/>
    </row>
    <row r="18" spans="1:16" ht="25.5">
      <c r="A18" s="4" t="s">
        <v>26</v>
      </c>
      <c r="B18" s="4"/>
      <c r="C18" s="4" t="s">
        <v>16</v>
      </c>
      <c r="D18" s="4" t="s">
        <v>166</v>
      </c>
      <c r="E18" s="4" t="s">
        <v>3</v>
      </c>
      <c r="F18" s="4" t="s">
        <v>239</v>
      </c>
      <c r="G18" s="5" t="s">
        <v>164</v>
      </c>
      <c r="H18" s="4"/>
      <c r="I18" s="4"/>
      <c r="J18" s="32" t="s">
        <v>5</v>
      </c>
      <c r="K18" s="32">
        <v>1152</v>
      </c>
      <c r="L18" s="6"/>
      <c r="M18" s="7"/>
      <c r="N18" s="7">
        <f t="shared" si="0"/>
        <v>0</v>
      </c>
      <c r="O18" s="57"/>
      <c r="P18" s="3"/>
    </row>
    <row r="19" spans="1:16" ht="25.5">
      <c r="A19" s="4" t="s">
        <v>28</v>
      </c>
      <c r="B19" s="4"/>
      <c r="C19" s="4" t="s">
        <v>19</v>
      </c>
      <c r="D19" s="4" t="s">
        <v>166</v>
      </c>
      <c r="E19" s="4" t="s">
        <v>3</v>
      </c>
      <c r="F19" s="4" t="s">
        <v>239</v>
      </c>
      <c r="G19" s="5" t="s">
        <v>164</v>
      </c>
      <c r="H19" s="4"/>
      <c r="I19" s="4"/>
      <c r="J19" s="32" t="s">
        <v>5</v>
      </c>
      <c r="K19" s="32">
        <v>792</v>
      </c>
      <c r="L19" s="6"/>
      <c r="M19" s="7"/>
      <c r="N19" s="7">
        <f t="shared" si="0"/>
        <v>0</v>
      </c>
      <c r="O19" s="57"/>
      <c r="P19" s="3"/>
    </row>
    <row r="20" spans="1:16">
      <c r="A20" s="4" t="s">
        <v>32</v>
      </c>
      <c r="B20" s="4"/>
      <c r="C20" s="4" t="s">
        <v>19</v>
      </c>
      <c r="D20" s="4" t="s">
        <v>166</v>
      </c>
      <c r="E20" s="4" t="s">
        <v>3</v>
      </c>
      <c r="F20" s="4" t="s">
        <v>239</v>
      </c>
      <c r="G20" s="4" t="s">
        <v>403</v>
      </c>
      <c r="H20" s="4"/>
      <c r="I20" s="4"/>
      <c r="J20" s="32" t="s">
        <v>5</v>
      </c>
      <c r="K20" s="32">
        <v>72</v>
      </c>
      <c r="L20" s="6"/>
      <c r="M20" s="7"/>
      <c r="N20" s="7">
        <f t="shared" si="0"/>
        <v>0</v>
      </c>
      <c r="O20" s="57"/>
      <c r="P20" s="3"/>
    </row>
    <row r="21" spans="1:16" ht="25.5">
      <c r="A21" s="4" t="s">
        <v>34</v>
      </c>
      <c r="B21" s="4"/>
      <c r="C21" s="4" t="s">
        <v>19</v>
      </c>
      <c r="D21" s="4" t="s">
        <v>444</v>
      </c>
      <c r="E21" s="4" t="s">
        <v>3</v>
      </c>
      <c r="F21" s="4" t="s">
        <v>30</v>
      </c>
      <c r="G21" s="5" t="s">
        <v>164</v>
      </c>
      <c r="H21" s="4"/>
      <c r="I21" s="4"/>
      <c r="J21" s="32" t="s">
        <v>5</v>
      </c>
      <c r="K21" s="32">
        <v>1512</v>
      </c>
      <c r="L21" s="6"/>
      <c r="M21" s="7"/>
      <c r="N21" s="7">
        <f t="shared" si="0"/>
        <v>0</v>
      </c>
      <c r="O21" s="57"/>
      <c r="P21" s="3"/>
    </row>
    <row r="22" spans="1:16">
      <c r="A22" s="4" t="s">
        <v>37</v>
      </c>
      <c r="B22" s="4"/>
      <c r="C22" s="4" t="s">
        <v>19</v>
      </c>
      <c r="D22" s="4" t="s">
        <v>166</v>
      </c>
      <c r="E22" s="4" t="s">
        <v>3</v>
      </c>
      <c r="F22" s="4" t="s">
        <v>30</v>
      </c>
      <c r="G22" s="4" t="s">
        <v>403</v>
      </c>
      <c r="H22" s="4"/>
      <c r="I22" s="4"/>
      <c r="J22" s="32" t="s">
        <v>5</v>
      </c>
      <c r="K22" s="32">
        <v>72</v>
      </c>
      <c r="L22" s="6"/>
      <c r="M22" s="7"/>
      <c r="N22" s="7">
        <f t="shared" si="0"/>
        <v>0</v>
      </c>
      <c r="O22" s="57"/>
      <c r="P22" s="3"/>
    </row>
    <row r="23" spans="1:16" ht="25.5">
      <c r="A23" s="4" t="s">
        <v>66</v>
      </c>
      <c r="B23" s="4"/>
      <c r="C23" s="4" t="s">
        <v>19</v>
      </c>
      <c r="D23" s="4" t="s">
        <v>166</v>
      </c>
      <c r="E23" s="4" t="s">
        <v>3</v>
      </c>
      <c r="F23" s="4" t="s">
        <v>83</v>
      </c>
      <c r="G23" s="5" t="s">
        <v>164</v>
      </c>
      <c r="H23" s="4"/>
      <c r="I23" s="4"/>
      <c r="J23" s="32" t="s">
        <v>5</v>
      </c>
      <c r="K23" s="32">
        <v>432</v>
      </c>
      <c r="L23" s="6"/>
      <c r="M23" s="7"/>
      <c r="N23" s="7">
        <f t="shared" si="0"/>
        <v>0</v>
      </c>
      <c r="O23" s="57"/>
      <c r="P23" s="3"/>
    </row>
    <row r="24" spans="1:16" ht="25.5">
      <c r="A24" s="4" t="s">
        <v>106</v>
      </c>
      <c r="B24" s="4"/>
      <c r="C24" s="4" t="s">
        <v>19</v>
      </c>
      <c r="D24" s="4" t="s">
        <v>166</v>
      </c>
      <c r="E24" s="4" t="s">
        <v>3</v>
      </c>
      <c r="F24" s="4" t="s">
        <v>223</v>
      </c>
      <c r="G24" s="5" t="s">
        <v>164</v>
      </c>
      <c r="H24" s="4"/>
      <c r="I24" s="4"/>
      <c r="J24" s="32" t="s">
        <v>5</v>
      </c>
      <c r="K24" s="32">
        <v>144</v>
      </c>
      <c r="L24" s="6"/>
      <c r="M24" s="7"/>
      <c r="N24" s="7">
        <f t="shared" si="0"/>
        <v>0</v>
      </c>
      <c r="O24" s="57"/>
      <c r="P24" s="3"/>
    </row>
    <row r="25" spans="1:16" ht="25.5">
      <c r="A25" s="4" t="s">
        <v>108</v>
      </c>
      <c r="B25" s="4"/>
      <c r="C25" s="4" t="s">
        <v>19</v>
      </c>
      <c r="D25" s="4" t="s">
        <v>166</v>
      </c>
      <c r="E25" s="4" t="s">
        <v>3</v>
      </c>
      <c r="F25" s="4" t="s">
        <v>64</v>
      </c>
      <c r="G25" s="5" t="s">
        <v>203</v>
      </c>
      <c r="H25" s="4"/>
      <c r="I25" s="4"/>
      <c r="J25" s="32" t="s">
        <v>5</v>
      </c>
      <c r="K25" s="32">
        <v>72</v>
      </c>
      <c r="L25" s="6"/>
      <c r="M25" s="7"/>
      <c r="N25" s="7">
        <f t="shared" si="0"/>
        <v>0</v>
      </c>
      <c r="O25" s="57"/>
      <c r="P25" s="3"/>
    </row>
    <row r="26" spans="1:16">
      <c r="A26" s="4" t="s">
        <v>109</v>
      </c>
      <c r="B26" s="4"/>
      <c r="C26" s="4" t="s">
        <v>29</v>
      </c>
      <c r="D26" s="4" t="s">
        <v>166</v>
      </c>
      <c r="E26" s="4" t="s">
        <v>3</v>
      </c>
      <c r="F26" s="4" t="s">
        <v>239</v>
      </c>
      <c r="G26" s="5" t="s">
        <v>403</v>
      </c>
      <c r="H26" s="4"/>
      <c r="I26" s="4"/>
      <c r="J26" s="32" t="s">
        <v>5</v>
      </c>
      <c r="K26" s="32">
        <v>1440</v>
      </c>
      <c r="L26" s="6"/>
      <c r="M26" s="7"/>
      <c r="N26" s="7">
        <f t="shared" si="0"/>
        <v>0</v>
      </c>
      <c r="O26" s="57"/>
      <c r="P26" s="3"/>
    </row>
    <row r="27" spans="1:16" ht="25.5">
      <c r="A27" s="4" t="s">
        <v>110</v>
      </c>
      <c r="B27" s="4"/>
      <c r="C27" s="4" t="s">
        <v>29</v>
      </c>
      <c r="D27" s="4" t="s">
        <v>166</v>
      </c>
      <c r="E27" s="4" t="s">
        <v>3</v>
      </c>
      <c r="F27" s="4" t="s">
        <v>30</v>
      </c>
      <c r="G27" s="5" t="s">
        <v>164</v>
      </c>
      <c r="H27" s="4"/>
      <c r="I27" s="4"/>
      <c r="J27" s="32" t="s">
        <v>5</v>
      </c>
      <c r="K27" s="32">
        <v>576</v>
      </c>
      <c r="L27" s="6"/>
      <c r="M27" s="7"/>
      <c r="N27" s="7">
        <f t="shared" si="0"/>
        <v>0</v>
      </c>
      <c r="O27" s="57"/>
      <c r="P27" s="3"/>
    </row>
    <row r="28" spans="1:16">
      <c r="A28" s="4" t="s">
        <v>111</v>
      </c>
      <c r="B28" s="4"/>
      <c r="C28" s="4" t="s">
        <v>29</v>
      </c>
      <c r="D28" s="4" t="s">
        <v>166</v>
      </c>
      <c r="E28" s="4" t="s">
        <v>3</v>
      </c>
      <c r="F28" s="4" t="s">
        <v>30</v>
      </c>
      <c r="G28" s="5" t="s">
        <v>403</v>
      </c>
      <c r="H28" s="4"/>
      <c r="I28" s="4"/>
      <c r="J28" s="32" t="s">
        <v>5</v>
      </c>
      <c r="K28" s="32">
        <v>216</v>
      </c>
      <c r="L28" s="6"/>
      <c r="M28" s="7"/>
      <c r="N28" s="7">
        <f t="shared" si="0"/>
        <v>0</v>
      </c>
      <c r="O28" s="57"/>
      <c r="P28" s="3"/>
    </row>
    <row r="29" spans="1:16" ht="25.5">
      <c r="A29" s="4" t="s">
        <v>113</v>
      </c>
      <c r="B29" s="4"/>
      <c r="C29" s="4" t="s">
        <v>29</v>
      </c>
      <c r="D29" s="4" t="s">
        <v>166</v>
      </c>
      <c r="E29" s="4" t="s">
        <v>3</v>
      </c>
      <c r="F29" s="4" t="s">
        <v>83</v>
      </c>
      <c r="G29" s="5" t="s">
        <v>164</v>
      </c>
      <c r="H29" s="4"/>
      <c r="I29" s="4"/>
      <c r="J29" s="32" t="s">
        <v>5</v>
      </c>
      <c r="K29" s="32">
        <v>276</v>
      </c>
      <c r="L29" s="6"/>
      <c r="M29" s="7"/>
      <c r="N29" s="7">
        <f t="shared" si="0"/>
        <v>0</v>
      </c>
      <c r="O29" s="57"/>
      <c r="P29" s="3"/>
    </row>
    <row r="30" spans="1:16">
      <c r="A30" s="4" t="s">
        <v>115</v>
      </c>
      <c r="B30" s="4"/>
      <c r="C30" s="4" t="s">
        <v>29</v>
      </c>
      <c r="D30" s="4" t="s">
        <v>166</v>
      </c>
      <c r="E30" s="58" t="s">
        <v>3</v>
      </c>
      <c r="F30" s="4" t="s">
        <v>83</v>
      </c>
      <c r="G30" s="5" t="s">
        <v>403</v>
      </c>
      <c r="H30" s="4"/>
      <c r="I30" s="4"/>
      <c r="J30" s="32" t="s">
        <v>5</v>
      </c>
      <c r="K30" s="32">
        <v>144</v>
      </c>
      <c r="L30" s="6"/>
      <c r="M30" s="7"/>
      <c r="N30" s="7">
        <f t="shared" si="0"/>
        <v>0</v>
      </c>
      <c r="O30" s="57"/>
      <c r="P30" s="3"/>
    </row>
    <row r="31" spans="1:16" ht="25.5">
      <c r="A31" s="4" t="s">
        <v>116</v>
      </c>
      <c r="B31" s="4"/>
      <c r="C31" s="4" t="s">
        <v>29</v>
      </c>
      <c r="D31" s="4" t="s">
        <v>166</v>
      </c>
      <c r="E31" s="4" t="s">
        <v>3</v>
      </c>
      <c r="F31" s="4" t="s">
        <v>223</v>
      </c>
      <c r="G31" s="5" t="s">
        <v>164</v>
      </c>
      <c r="H31" s="4"/>
      <c r="I31" s="4"/>
      <c r="J31" s="32" t="s">
        <v>5</v>
      </c>
      <c r="K31" s="32">
        <v>144</v>
      </c>
      <c r="L31" s="6"/>
      <c r="M31" s="7"/>
      <c r="N31" s="7">
        <f t="shared" si="0"/>
        <v>0</v>
      </c>
      <c r="O31" s="57"/>
      <c r="P31" s="3"/>
    </row>
    <row r="32" spans="1:16">
      <c r="A32" s="4" t="s">
        <v>117</v>
      </c>
      <c r="B32" s="4"/>
      <c r="C32" s="4" t="s">
        <v>29</v>
      </c>
      <c r="D32" s="4" t="s">
        <v>20</v>
      </c>
      <c r="E32" s="4" t="s">
        <v>3</v>
      </c>
      <c r="F32" s="4" t="s">
        <v>102</v>
      </c>
      <c r="G32" s="4" t="s">
        <v>90</v>
      </c>
      <c r="H32" s="4"/>
      <c r="I32" s="4"/>
      <c r="J32" s="32" t="s">
        <v>5</v>
      </c>
      <c r="K32" s="32">
        <v>72</v>
      </c>
      <c r="L32" s="6"/>
      <c r="M32" s="7"/>
      <c r="N32" s="7">
        <f t="shared" si="0"/>
        <v>0</v>
      </c>
      <c r="O32" s="57"/>
      <c r="P32" s="3"/>
    </row>
    <row r="33" spans="1:16" ht="25.5">
      <c r="A33" s="4" t="s">
        <v>118</v>
      </c>
      <c r="B33" s="4"/>
      <c r="C33" s="4" t="s">
        <v>29</v>
      </c>
      <c r="D33" s="4" t="s">
        <v>166</v>
      </c>
      <c r="E33" s="4" t="s">
        <v>3</v>
      </c>
      <c r="F33" s="4" t="s">
        <v>64</v>
      </c>
      <c r="G33" s="5" t="s">
        <v>203</v>
      </c>
      <c r="H33" s="4"/>
      <c r="I33" s="4"/>
      <c r="J33" s="32" t="s">
        <v>5</v>
      </c>
      <c r="K33" s="32">
        <v>72</v>
      </c>
      <c r="L33" s="6"/>
      <c r="M33" s="7"/>
      <c r="N33" s="7">
        <f t="shared" si="0"/>
        <v>0</v>
      </c>
      <c r="O33" s="4"/>
      <c r="P33" s="3"/>
    </row>
    <row r="34" spans="1:16">
      <c r="A34" s="4" t="s">
        <v>121</v>
      </c>
      <c r="B34" s="4"/>
      <c r="C34" s="4" t="s">
        <v>29</v>
      </c>
      <c r="D34" s="4" t="s">
        <v>20</v>
      </c>
      <c r="E34" s="4" t="s">
        <v>3</v>
      </c>
      <c r="F34" s="4" t="s">
        <v>114</v>
      </c>
      <c r="G34" s="4" t="s">
        <v>90</v>
      </c>
      <c r="H34" s="4"/>
      <c r="I34" s="4"/>
      <c r="J34" s="32" t="s">
        <v>5</v>
      </c>
      <c r="K34" s="32">
        <v>72</v>
      </c>
      <c r="L34" s="6"/>
      <c r="M34" s="7"/>
      <c r="N34" s="7">
        <f t="shared" si="0"/>
        <v>0</v>
      </c>
      <c r="O34" s="4"/>
      <c r="P34" s="3"/>
    </row>
    <row r="35" spans="1:16">
      <c r="A35" s="4" t="s">
        <v>122</v>
      </c>
      <c r="B35" s="4"/>
      <c r="C35" s="4" t="s">
        <v>29</v>
      </c>
      <c r="D35" s="4" t="s">
        <v>405</v>
      </c>
      <c r="E35" s="4"/>
      <c r="F35" s="4"/>
      <c r="G35" s="4"/>
      <c r="H35" s="4"/>
      <c r="I35" s="4"/>
      <c r="J35" s="32" t="s">
        <v>5</v>
      </c>
      <c r="K35" s="32">
        <v>72</v>
      </c>
      <c r="L35" s="6"/>
      <c r="M35" s="7"/>
      <c r="N35" s="7">
        <f t="shared" si="0"/>
        <v>0</v>
      </c>
      <c r="O35" s="4"/>
      <c r="P35" s="3"/>
    </row>
    <row r="36" spans="1:16" ht="25.5">
      <c r="A36" s="4" t="s">
        <v>123</v>
      </c>
      <c r="B36" s="4"/>
      <c r="C36" s="4">
        <v>0</v>
      </c>
      <c r="D36" s="4" t="s">
        <v>166</v>
      </c>
      <c r="E36" s="4" t="s">
        <v>3</v>
      </c>
      <c r="F36" s="4" t="s">
        <v>83</v>
      </c>
      <c r="G36" s="5" t="s">
        <v>164</v>
      </c>
      <c r="H36" s="4"/>
      <c r="I36" s="4"/>
      <c r="J36" s="32" t="s">
        <v>5</v>
      </c>
      <c r="K36" s="32">
        <v>432</v>
      </c>
      <c r="L36" s="6"/>
      <c r="M36" s="7"/>
      <c r="N36" s="7">
        <f t="shared" si="0"/>
        <v>0</v>
      </c>
      <c r="O36" s="4"/>
      <c r="P36" s="3"/>
    </row>
    <row r="37" spans="1:16" ht="25.5">
      <c r="A37" s="4" t="s">
        <v>124</v>
      </c>
      <c r="B37" s="4"/>
      <c r="C37" s="4">
        <v>0</v>
      </c>
      <c r="D37" s="4" t="s">
        <v>166</v>
      </c>
      <c r="E37" s="4" t="s">
        <v>3</v>
      </c>
      <c r="F37" s="4" t="s">
        <v>223</v>
      </c>
      <c r="G37" s="5" t="s">
        <v>164</v>
      </c>
      <c r="H37" s="4"/>
      <c r="I37" s="4"/>
      <c r="J37" s="32" t="s">
        <v>5</v>
      </c>
      <c r="K37" s="32">
        <v>144</v>
      </c>
      <c r="L37" s="6"/>
      <c r="M37" s="7"/>
      <c r="N37" s="7">
        <f t="shared" si="0"/>
        <v>0</v>
      </c>
      <c r="O37" s="4"/>
      <c r="P37" s="3"/>
    </row>
    <row r="38" spans="1:16">
      <c r="A38" s="4" t="s">
        <v>125</v>
      </c>
      <c r="B38" s="4"/>
      <c r="C38" s="4">
        <v>0</v>
      </c>
      <c r="D38" s="4" t="s">
        <v>20</v>
      </c>
      <c r="E38" s="4" t="s">
        <v>3</v>
      </c>
      <c r="F38" s="4" t="s">
        <v>102</v>
      </c>
      <c r="G38" s="4" t="s">
        <v>90</v>
      </c>
      <c r="H38" s="4"/>
      <c r="I38" s="4"/>
      <c r="J38" s="32" t="s">
        <v>5</v>
      </c>
      <c r="K38" s="32">
        <v>144</v>
      </c>
      <c r="L38" s="6"/>
      <c r="M38" s="7"/>
      <c r="N38" s="7">
        <f t="shared" si="0"/>
        <v>0</v>
      </c>
      <c r="O38" s="4"/>
      <c r="P38" s="3"/>
    </row>
    <row r="39" spans="1:16" ht="25.5">
      <c r="A39" s="4" t="s">
        <v>129</v>
      </c>
      <c r="B39" s="4"/>
      <c r="C39" s="4">
        <v>0</v>
      </c>
      <c r="D39" s="4" t="s">
        <v>20</v>
      </c>
      <c r="E39" s="4" t="s">
        <v>3</v>
      </c>
      <c r="F39" s="4" t="s">
        <v>64</v>
      </c>
      <c r="G39" s="5" t="s">
        <v>203</v>
      </c>
      <c r="H39" s="4"/>
      <c r="I39" s="4"/>
      <c r="J39" s="32" t="s">
        <v>5</v>
      </c>
      <c r="K39" s="32">
        <v>72</v>
      </c>
      <c r="L39" s="6"/>
      <c r="M39" s="7"/>
      <c r="N39" s="7">
        <f t="shared" si="0"/>
        <v>0</v>
      </c>
      <c r="O39" s="4"/>
      <c r="P39" s="3"/>
    </row>
    <row r="40" spans="1:16">
      <c r="A40" s="4" t="s">
        <v>131</v>
      </c>
      <c r="B40" s="4"/>
      <c r="C40" s="4">
        <v>0</v>
      </c>
      <c r="D40" s="4" t="s">
        <v>166</v>
      </c>
      <c r="E40" s="4" t="s">
        <v>3</v>
      </c>
      <c r="F40" s="4" t="s">
        <v>446</v>
      </c>
      <c r="G40" s="5" t="s">
        <v>90</v>
      </c>
      <c r="H40" s="4"/>
      <c r="I40" s="4"/>
      <c r="J40" s="32" t="s">
        <v>5</v>
      </c>
      <c r="K40" s="32">
        <v>72</v>
      </c>
      <c r="L40" s="6"/>
      <c r="M40" s="7"/>
      <c r="N40" s="7">
        <f t="shared" si="0"/>
        <v>0</v>
      </c>
      <c r="O40" s="4"/>
      <c r="P40" s="3"/>
    </row>
    <row r="41" spans="1:16">
      <c r="A41" s="4" t="s">
        <v>132</v>
      </c>
      <c r="B41" s="4"/>
      <c r="C41" s="4">
        <v>0</v>
      </c>
      <c r="D41" s="4" t="s">
        <v>405</v>
      </c>
      <c r="E41" s="4"/>
      <c r="F41" s="4"/>
      <c r="G41" s="5"/>
      <c r="H41" s="4"/>
      <c r="I41" s="4"/>
      <c r="J41" s="32" t="s">
        <v>5</v>
      </c>
      <c r="K41" s="32">
        <v>288</v>
      </c>
      <c r="L41" s="6"/>
      <c r="M41" s="7"/>
      <c r="N41" s="7">
        <f t="shared" si="0"/>
        <v>0</v>
      </c>
      <c r="O41" s="4"/>
      <c r="P41" s="3"/>
    </row>
    <row r="42" spans="1:16" ht="25.5">
      <c r="A42" s="4" t="s">
        <v>133</v>
      </c>
      <c r="B42" s="4"/>
      <c r="C42" s="4">
        <v>1</v>
      </c>
      <c r="D42" s="4" t="s">
        <v>166</v>
      </c>
      <c r="E42" s="4" t="s">
        <v>3</v>
      </c>
      <c r="F42" s="4" t="s">
        <v>83</v>
      </c>
      <c r="G42" s="5" t="s">
        <v>164</v>
      </c>
      <c r="H42" s="4"/>
      <c r="I42" s="4"/>
      <c r="J42" s="32" t="s">
        <v>5</v>
      </c>
      <c r="K42" s="32">
        <v>72</v>
      </c>
      <c r="L42" s="6"/>
      <c r="M42" s="7"/>
      <c r="N42" s="7">
        <f t="shared" si="0"/>
        <v>0</v>
      </c>
      <c r="O42" s="4"/>
      <c r="P42" s="3"/>
    </row>
    <row r="43" spans="1:16">
      <c r="A43" s="4" t="s">
        <v>135</v>
      </c>
      <c r="B43" s="4"/>
      <c r="C43" s="4">
        <v>1</v>
      </c>
      <c r="D43" s="4" t="s">
        <v>76</v>
      </c>
      <c r="E43" s="4" t="s">
        <v>3</v>
      </c>
      <c r="F43" s="4" t="s">
        <v>223</v>
      </c>
      <c r="G43" s="5" t="s">
        <v>403</v>
      </c>
      <c r="H43" s="4"/>
      <c r="I43" s="4"/>
      <c r="J43" s="32" t="s">
        <v>5</v>
      </c>
      <c r="K43" s="32">
        <v>144</v>
      </c>
      <c r="L43" s="6"/>
      <c r="M43" s="7"/>
      <c r="N43" s="7">
        <f t="shared" si="0"/>
        <v>0</v>
      </c>
      <c r="O43" s="4"/>
      <c r="P43" s="3"/>
    </row>
    <row r="44" spans="1:16">
      <c r="A44" s="4" t="s">
        <v>136</v>
      </c>
      <c r="B44" s="4"/>
      <c r="C44" s="4">
        <v>1</v>
      </c>
      <c r="D44" s="4" t="s">
        <v>212</v>
      </c>
      <c r="E44" s="4" t="s">
        <v>9</v>
      </c>
      <c r="F44" s="4" t="s">
        <v>114</v>
      </c>
      <c r="G44" s="5" t="s">
        <v>220</v>
      </c>
      <c r="H44" s="4"/>
      <c r="I44" s="4"/>
      <c r="J44" s="32" t="s">
        <v>5</v>
      </c>
      <c r="K44" s="32">
        <v>72</v>
      </c>
      <c r="L44" s="6"/>
      <c r="M44" s="7"/>
      <c r="N44" s="7">
        <f t="shared" si="0"/>
        <v>0</v>
      </c>
      <c r="O44" s="4"/>
      <c r="P44" s="3"/>
    </row>
    <row r="45" spans="1:16" ht="25.5">
      <c r="A45" s="4" t="s">
        <v>137</v>
      </c>
      <c r="B45" s="4"/>
      <c r="C45" s="4">
        <v>1</v>
      </c>
      <c r="D45" s="4" t="s">
        <v>212</v>
      </c>
      <c r="E45" s="4" t="s">
        <v>3</v>
      </c>
      <c r="F45" s="4" t="s">
        <v>404</v>
      </c>
      <c r="G45" s="5" t="s">
        <v>203</v>
      </c>
      <c r="H45" s="4"/>
      <c r="I45" s="4"/>
      <c r="J45" s="32" t="s">
        <v>5</v>
      </c>
      <c r="K45" s="32">
        <v>72</v>
      </c>
      <c r="L45" s="6"/>
      <c r="M45" s="7"/>
      <c r="N45" s="7">
        <f t="shared" si="0"/>
        <v>0</v>
      </c>
      <c r="O45" s="4"/>
      <c r="P45" s="3"/>
    </row>
    <row r="46" spans="1:16" ht="25.5">
      <c r="A46" s="4" t="s">
        <v>139</v>
      </c>
      <c r="B46" s="4"/>
      <c r="C46" s="4">
        <v>2</v>
      </c>
      <c r="D46" s="4" t="s">
        <v>76</v>
      </c>
      <c r="E46" s="4" t="s">
        <v>3</v>
      </c>
      <c r="F46" s="4" t="s">
        <v>83</v>
      </c>
      <c r="G46" s="5" t="s">
        <v>203</v>
      </c>
      <c r="H46" s="4"/>
      <c r="I46" s="4"/>
      <c r="J46" s="32" t="s">
        <v>5</v>
      </c>
      <c r="K46" s="32">
        <v>72</v>
      </c>
      <c r="L46" s="6"/>
      <c r="M46" s="7"/>
      <c r="N46" s="7">
        <f t="shared" si="0"/>
        <v>0</v>
      </c>
      <c r="O46" s="4"/>
      <c r="P46" s="3"/>
    </row>
    <row r="47" spans="1:16" ht="25.5">
      <c r="A47" s="4" t="s">
        <v>141</v>
      </c>
      <c r="B47" s="4"/>
      <c r="C47" s="4">
        <v>2</v>
      </c>
      <c r="D47" s="4" t="s">
        <v>76</v>
      </c>
      <c r="E47" s="4" t="s">
        <v>3</v>
      </c>
      <c r="F47" s="4" t="s">
        <v>223</v>
      </c>
      <c r="G47" s="5" t="s">
        <v>203</v>
      </c>
      <c r="H47" s="4"/>
      <c r="I47" s="4"/>
      <c r="J47" s="32" t="s">
        <v>5</v>
      </c>
      <c r="K47" s="32">
        <v>72</v>
      </c>
      <c r="L47" s="6"/>
      <c r="M47" s="7"/>
      <c r="N47" s="7">
        <f t="shared" si="0"/>
        <v>0</v>
      </c>
      <c r="O47" s="4"/>
      <c r="P47" s="3"/>
    </row>
    <row r="48" spans="1:16" ht="25.5">
      <c r="A48" s="4" t="s">
        <v>155</v>
      </c>
      <c r="B48" s="4"/>
      <c r="C48" s="4">
        <v>2</v>
      </c>
      <c r="D48" s="4" t="s">
        <v>76</v>
      </c>
      <c r="E48" s="4" t="s">
        <v>3</v>
      </c>
      <c r="F48" s="4" t="s">
        <v>64</v>
      </c>
      <c r="G48" s="5" t="s">
        <v>203</v>
      </c>
      <c r="H48" s="4"/>
      <c r="I48" s="4"/>
      <c r="J48" s="32" t="s">
        <v>5</v>
      </c>
      <c r="K48" s="32">
        <v>288</v>
      </c>
      <c r="L48" s="6"/>
      <c r="M48" s="7"/>
      <c r="N48" s="7">
        <f t="shared" si="0"/>
        <v>0</v>
      </c>
      <c r="O48" s="4"/>
      <c r="P48" s="3"/>
    </row>
    <row r="49" spans="1:16">
      <c r="A49" s="4" t="s">
        <v>156</v>
      </c>
      <c r="B49" s="4"/>
      <c r="C49" s="4" t="s">
        <v>7</v>
      </c>
      <c r="D49" s="4" t="s">
        <v>20</v>
      </c>
      <c r="E49" s="4" t="s">
        <v>3</v>
      </c>
      <c r="F49" s="4" t="s">
        <v>77</v>
      </c>
      <c r="G49" s="5" t="s">
        <v>90</v>
      </c>
      <c r="H49" s="4"/>
      <c r="I49" s="4"/>
      <c r="J49" s="32" t="s">
        <v>5</v>
      </c>
      <c r="K49" s="32">
        <v>72</v>
      </c>
      <c r="L49" s="6"/>
      <c r="M49" s="7"/>
      <c r="N49" s="7">
        <f t="shared" si="0"/>
        <v>0</v>
      </c>
      <c r="O49" s="4"/>
      <c r="P49" s="3"/>
    </row>
    <row r="50" spans="1:16">
      <c r="A50" s="4" t="s">
        <v>157</v>
      </c>
      <c r="B50" s="4"/>
      <c r="C50" s="4" t="s">
        <v>16</v>
      </c>
      <c r="D50" s="4" t="s">
        <v>20</v>
      </c>
      <c r="E50" s="4" t="s">
        <v>3</v>
      </c>
      <c r="F50" s="4" t="s">
        <v>77</v>
      </c>
      <c r="G50" s="5" t="s">
        <v>90</v>
      </c>
      <c r="H50" s="4"/>
      <c r="I50" s="4"/>
      <c r="J50" s="32" t="s">
        <v>5</v>
      </c>
      <c r="K50" s="32">
        <v>72</v>
      </c>
      <c r="L50" s="6"/>
      <c r="M50" s="7"/>
      <c r="N50" s="7">
        <f t="shared" si="0"/>
        <v>0</v>
      </c>
      <c r="O50" s="4"/>
      <c r="P50" s="3"/>
    </row>
    <row r="51" spans="1:16">
      <c r="A51" s="4" t="s">
        <v>158</v>
      </c>
      <c r="B51" s="4"/>
      <c r="C51" s="4" t="s">
        <v>16</v>
      </c>
      <c r="D51" s="4" t="s">
        <v>20</v>
      </c>
      <c r="E51" s="4" t="s">
        <v>3</v>
      </c>
      <c r="F51" s="4" t="s">
        <v>406</v>
      </c>
      <c r="G51" s="5" t="s">
        <v>90</v>
      </c>
      <c r="H51" s="4"/>
      <c r="I51" s="4"/>
      <c r="J51" s="32" t="s">
        <v>5</v>
      </c>
      <c r="K51" s="32">
        <v>72</v>
      </c>
      <c r="L51" s="6"/>
      <c r="M51" s="7"/>
      <c r="N51" s="7">
        <f t="shared" si="0"/>
        <v>0</v>
      </c>
      <c r="O51" s="4"/>
      <c r="P51" s="3"/>
    </row>
    <row r="52" spans="1:16">
      <c r="A52" s="4" t="s">
        <v>159</v>
      </c>
      <c r="B52" s="4"/>
      <c r="C52" s="4" t="s">
        <v>19</v>
      </c>
      <c r="D52" s="4" t="s">
        <v>20</v>
      </c>
      <c r="E52" s="4" t="s">
        <v>3</v>
      </c>
      <c r="F52" s="4" t="s">
        <v>239</v>
      </c>
      <c r="G52" s="5" t="s">
        <v>90</v>
      </c>
      <c r="H52" s="4"/>
      <c r="I52" s="4"/>
      <c r="J52" s="32" t="s">
        <v>5</v>
      </c>
      <c r="K52" s="32">
        <v>72</v>
      </c>
      <c r="L52" s="6"/>
      <c r="M52" s="7"/>
      <c r="N52" s="7">
        <f t="shared" si="0"/>
        <v>0</v>
      </c>
      <c r="O52" s="4"/>
      <c r="P52" s="3"/>
    </row>
    <row r="53" spans="1:16">
      <c r="A53" s="4" t="s">
        <v>160</v>
      </c>
      <c r="B53" s="4"/>
      <c r="C53" s="4" t="s">
        <v>29</v>
      </c>
      <c r="D53" s="4" t="s">
        <v>76</v>
      </c>
      <c r="E53" s="4" t="s">
        <v>3</v>
      </c>
      <c r="F53" s="4" t="s">
        <v>407</v>
      </c>
      <c r="G53" s="5" t="s">
        <v>90</v>
      </c>
      <c r="H53" s="4"/>
      <c r="I53" s="4"/>
      <c r="J53" s="32" t="s">
        <v>5</v>
      </c>
      <c r="K53" s="32">
        <v>288</v>
      </c>
      <c r="L53" s="6"/>
      <c r="M53" s="7"/>
      <c r="N53" s="7">
        <f t="shared" si="0"/>
        <v>0</v>
      </c>
      <c r="O53" s="4"/>
      <c r="P53" s="3"/>
    </row>
    <row r="54" spans="1:16">
      <c r="A54" s="4" t="s">
        <v>161</v>
      </c>
      <c r="B54" s="4" t="s">
        <v>224</v>
      </c>
      <c r="C54" s="4">
        <v>0</v>
      </c>
      <c r="D54" s="4" t="s">
        <v>76</v>
      </c>
      <c r="E54" s="4" t="s">
        <v>3</v>
      </c>
      <c r="F54" s="4" t="s">
        <v>407</v>
      </c>
      <c r="G54" s="5" t="s">
        <v>90</v>
      </c>
      <c r="H54" s="4"/>
      <c r="I54" s="4"/>
      <c r="J54" s="32" t="s">
        <v>5</v>
      </c>
      <c r="K54" s="32">
        <v>72</v>
      </c>
      <c r="L54" s="6"/>
      <c r="M54" s="7"/>
      <c r="N54" s="7">
        <f t="shared" si="0"/>
        <v>0</v>
      </c>
      <c r="O54" s="4"/>
      <c r="P54" s="3"/>
    </row>
    <row r="55" spans="1:16">
      <c r="A55" s="14"/>
      <c r="B55" s="14"/>
      <c r="C55" s="14"/>
      <c r="D55" s="14"/>
      <c r="E55" s="14"/>
      <c r="F55" s="14"/>
      <c r="G55" s="28" t="s">
        <v>65</v>
      </c>
      <c r="H55" s="14"/>
      <c r="I55" s="14"/>
      <c r="J55" s="14"/>
      <c r="K55" s="14"/>
      <c r="L55" s="50"/>
      <c r="M55" s="50"/>
      <c r="N55" s="59">
        <f>SUM(N11:N54)</f>
        <v>0</v>
      </c>
      <c r="O55" s="14"/>
    </row>
    <row r="56" spans="1:16">
      <c r="A56" s="14"/>
      <c r="B56" s="14"/>
      <c r="C56" s="14"/>
      <c r="D56" s="14"/>
      <c r="E56" s="14"/>
      <c r="F56" s="14"/>
      <c r="G56" s="15"/>
      <c r="H56" s="14"/>
      <c r="I56" s="14"/>
      <c r="J56" s="14"/>
      <c r="K56" s="14"/>
      <c r="L56" s="49"/>
      <c r="M56" s="50"/>
      <c r="N56" s="50"/>
      <c r="O56" s="14"/>
    </row>
    <row r="57" spans="1:16" ht="60.75" customHeight="1">
      <c r="A57" s="180" t="s">
        <v>543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</row>
    <row r="58" spans="1:16" ht="15.7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50"/>
      <c r="O58" s="14"/>
    </row>
    <row r="59" spans="1:16">
      <c r="A59" s="14"/>
      <c r="B59" s="14"/>
      <c r="C59" s="14"/>
      <c r="D59" s="14"/>
      <c r="E59" s="14"/>
      <c r="F59" s="14"/>
      <c r="G59" s="15"/>
      <c r="H59" s="14"/>
      <c r="I59" s="14"/>
      <c r="J59" s="14"/>
      <c r="K59" s="14"/>
      <c r="L59" s="49"/>
      <c r="M59" s="50"/>
      <c r="N59" s="50"/>
      <c r="O59" s="14"/>
    </row>
  </sheetData>
  <mergeCells count="5">
    <mergeCell ref="A4:O6"/>
    <mergeCell ref="A7:O7"/>
    <mergeCell ref="A57:O57"/>
    <mergeCell ref="A58:M58"/>
    <mergeCell ref="B2:K2"/>
  </mergeCells>
  <pageMargins left="0.7" right="0.7" top="0.75" bottom="0.75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16" zoomScaleNormal="100" workbookViewId="0">
      <selection activeCell="A30" sqref="A30:O30"/>
    </sheetView>
  </sheetViews>
  <sheetFormatPr defaultRowHeight="14.25"/>
  <cols>
    <col min="1" max="1" width="3.25" customWidth="1"/>
    <col min="2" max="2" width="15.25" customWidth="1"/>
    <col min="7" max="7" width="14" customWidth="1"/>
    <col min="8" max="8" width="9.875" customWidth="1"/>
    <col min="9" max="9" width="6" customWidth="1"/>
    <col min="10" max="10" width="4.75" customWidth="1"/>
    <col min="11" max="11" width="5.875" customWidth="1"/>
    <col min="12" max="12" width="5.75" customWidth="1"/>
    <col min="13" max="13" width="10.75" customWidth="1"/>
    <col min="14" max="14" width="14.5" customWidth="1"/>
    <col min="15" max="15" width="30.625" customWidth="1"/>
    <col min="16" max="16" width="12.75" customWidth="1"/>
  </cols>
  <sheetData>
    <row r="1" spans="1:16" s="151" customFormat="1" ht="22.5" customHeight="1">
      <c r="B1" s="152"/>
      <c r="C1" s="153"/>
      <c r="D1" s="153"/>
      <c r="E1" s="153"/>
      <c r="F1" s="153"/>
      <c r="G1" s="153"/>
      <c r="M1" s="154" t="s">
        <v>504</v>
      </c>
      <c r="N1" s="154"/>
    </row>
    <row r="2" spans="1:16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M2" s="155" t="s">
        <v>506</v>
      </c>
      <c r="N2" s="155"/>
    </row>
    <row r="3" spans="1:16" s="159" customFormat="1" ht="15">
      <c r="A3" s="159" t="s">
        <v>465</v>
      </c>
    </row>
    <row r="4" spans="1:16" ht="30.75" customHeight="1">
      <c r="A4" s="51" t="s">
        <v>394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6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6" ht="15">
      <c r="A6" s="51" t="s">
        <v>395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6" ht="62.25" customHeight="1">
      <c r="A7" s="195" t="s">
        <v>396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6" ht="21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6" ht="108" customHeight="1">
      <c r="A9" s="105" t="s">
        <v>41</v>
      </c>
      <c r="B9" s="106" t="s">
        <v>42</v>
      </c>
      <c r="C9" s="107" t="s">
        <v>43</v>
      </c>
      <c r="D9" s="107" t="s">
        <v>301</v>
      </c>
      <c r="E9" s="108" t="s">
        <v>44</v>
      </c>
      <c r="F9" s="109" t="s">
        <v>53</v>
      </c>
      <c r="G9" s="109" t="s">
        <v>45</v>
      </c>
      <c r="H9" s="110" t="s">
        <v>46</v>
      </c>
      <c r="I9" s="110" t="s">
        <v>47</v>
      </c>
      <c r="J9" s="110" t="s">
        <v>48</v>
      </c>
      <c r="K9" s="110" t="s">
        <v>49</v>
      </c>
      <c r="L9" s="110" t="s">
        <v>50</v>
      </c>
      <c r="M9" s="110" t="s">
        <v>51</v>
      </c>
      <c r="N9" s="110" t="s">
        <v>52</v>
      </c>
      <c r="O9" s="110" t="s">
        <v>503</v>
      </c>
    </row>
    <row r="10" spans="1:16" ht="133.5" customHeight="1">
      <c r="A10" s="45" t="s">
        <v>0</v>
      </c>
      <c r="B10" s="37"/>
      <c r="C10" s="37" t="s">
        <v>54</v>
      </c>
      <c r="D10" s="38" t="s">
        <v>305</v>
      </c>
      <c r="E10" s="37" t="s">
        <v>9</v>
      </c>
      <c r="F10" s="37" t="s">
        <v>389</v>
      </c>
      <c r="G10" s="47" t="s">
        <v>390</v>
      </c>
      <c r="H10" s="37"/>
      <c r="I10" s="37"/>
      <c r="J10" s="37" t="s">
        <v>236</v>
      </c>
      <c r="K10" s="37">
        <v>72</v>
      </c>
      <c r="L10" s="41"/>
      <c r="M10" s="39"/>
      <c r="N10" s="7">
        <f t="shared" ref="N10:N27" si="0">K10*M10</f>
        <v>0</v>
      </c>
      <c r="O10" s="37"/>
      <c r="P10" s="3"/>
    </row>
    <row r="11" spans="1:16" ht="51">
      <c r="A11" s="45" t="s">
        <v>6</v>
      </c>
      <c r="B11" s="37"/>
      <c r="C11" s="45" t="s">
        <v>16</v>
      </c>
      <c r="D11" s="46" t="s">
        <v>392</v>
      </c>
      <c r="E11" s="45" t="s">
        <v>3</v>
      </c>
      <c r="F11" s="46" t="s">
        <v>356</v>
      </c>
      <c r="G11" s="47" t="s">
        <v>388</v>
      </c>
      <c r="H11" s="46"/>
      <c r="I11" s="45"/>
      <c r="J11" s="37" t="s">
        <v>236</v>
      </c>
      <c r="K11" s="45">
        <v>72</v>
      </c>
      <c r="L11" s="41"/>
      <c r="M11" s="39"/>
      <c r="N11" s="7">
        <f t="shared" si="0"/>
        <v>0</v>
      </c>
      <c r="O11" s="45"/>
      <c r="P11" s="3"/>
    </row>
    <row r="12" spans="1:16" ht="44.25" customHeight="1">
      <c r="A12" s="45" t="s">
        <v>12</v>
      </c>
      <c r="B12" s="37"/>
      <c r="C12" s="37" t="s">
        <v>19</v>
      </c>
      <c r="D12" s="46" t="s">
        <v>232</v>
      </c>
      <c r="E12" s="45" t="s">
        <v>9</v>
      </c>
      <c r="F12" s="46" t="s">
        <v>358</v>
      </c>
      <c r="G12" s="47" t="s">
        <v>17</v>
      </c>
      <c r="H12" s="46"/>
      <c r="I12" s="45"/>
      <c r="J12" s="37" t="s">
        <v>236</v>
      </c>
      <c r="K12" s="45">
        <v>72</v>
      </c>
      <c r="L12" s="41"/>
      <c r="M12" s="39"/>
      <c r="N12" s="7">
        <f t="shared" si="0"/>
        <v>0</v>
      </c>
      <c r="O12" s="45"/>
      <c r="P12" s="3"/>
    </row>
    <row r="13" spans="1:16" ht="30" customHeight="1">
      <c r="A13" s="45" t="s">
        <v>15</v>
      </c>
      <c r="B13" s="37"/>
      <c r="C13" s="37" t="s">
        <v>19</v>
      </c>
      <c r="D13" s="38" t="s">
        <v>232</v>
      </c>
      <c r="E13" s="37" t="s">
        <v>214</v>
      </c>
      <c r="F13" s="37" t="s">
        <v>233</v>
      </c>
      <c r="G13" s="38" t="s">
        <v>234</v>
      </c>
      <c r="H13" s="37"/>
      <c r="I13" s="37"/>
      <c r="J13" s="37" t="s">
        <v>236</v>
      </c>
      <c r="K13" s="37">
        <v>1368</v>
      </c>
      <c r="L13" s="6"/>
      <c r="M13" s="39"/>
      <c r="N13" s="7">
        <f t="shared" si="0"/>
        <v>0</v>
      </c>
      <c r="O13" s="4"/>
      <c r="P13" s="3"/>
    </row>
    <row r="14" spans="1:16" ht="32.25" customHeight="1">
      <c r="A14" s="45" t="s">
        <v>18</v>
      </c>
      <c r="B14" s="37"/>
      <c r="C14" s="37" t="s">
        <v>29</v>
      </c>
      <c r="D14" s="38" t="s">
        <v>232</v>
      </c>
      <c r="E14" s="37" t="s">
        <v>214</v>
      </c>
      <c r="F14" s="37" t="s">
        <v>237</v>
      </c>
      <c r="G14" s="47" t="s">
        <v>234</v>
      </c>
      <c r="H14" s="37"/>
      <c r="I14" s="37"/>
      <c r="J14" s="37" t="s">
        <v>236</v>
      </c>
      <c r="K14" s="37">
        <v>72</v>
      </c>
      <c r="L14" s="6"/>
      <c r="M14" s="39"/>
      <c r="N14" s="7">
        <f t="shared" si="0"/>
        <v>0</v>
      </c>
      <c r="O14" s="4"/>
      <c r="P14" s="3"/>
    </row>
    <row r="15" spans="1:16" ht="29.25" customHeight="1">
      <c r="A15" s="45" t="s">
        <v>21</v>
      </c>
      <c r="B15" s="37"/>
      <c r="C15" s="37" t="s">
        <v>29</v>
      </c>
      <c r="D15" s="38" t="s">
        <v>232</v>
      </c>
      <c r="E15" s="37" t="s">
        <v>214</v>
      </c>
      <c r="F15" s="37" t="s">
        <v>233</v>
      </c>
      <c r="G15" s="47" t="s">
        <v>234</v>
      </c>
      <c r="H15" s="37"/>
      <c r="I15" s="37"/>
      <c r="J15" s="37" t="s">
        <v>236</v>
      </c>
      <c r="K15" s="37">
        <v>72</v>
      </c>
      <c r="L15" s="6"/>
      <c r="M15" s="39"/>
      <c r="N15" s="7">
        <f t="shared" si="0"/>
        <v>0</v>
      </c>
      <c r="O15" s="4"/>
      <c r="P15" s="3"/>
    </row>
    <row r="16" spans="1:16" ht="50.25" customHeight="1">
      <c r="A16" s="45" t="s">
        <v>23</v>
      </c>
      <c r="B16" s="37"/>
      <c r="C16" s="37">
        <v>0</v>
      </c>
      <c r="D16" s="38" t="s">
        <v>303</v>
      </c>
      <c r="E16" s="37" t="s">
        <v>391</v>
      </c>
      <c r="F16" s="37" t="s">
        <v>391</v>
      </c>
      <c r="G16" s="37" t="s">
        <v>391</v>
      </c>
      <c r="H16" s="37"/>
      <c r="I16" s="37"/>
      <c r="J16" s="37" t="s">
        <v>236</v>
      </c>
      <c r="K16" s="37">
        <v>1008</v>
      </c>
      <c r="L16" s="6"/>
      <c r="M16" s="39"/>
      <c r="N16" s="7">
        <f t="shared" si="0"/>
        <v>0</v>
      </c>
      <c r="O16" s="4"/>
      <c r="P16" s="3"/>
    </row>
    <row r="17" spans="1:16" ht="29.25" customHeight="1">
      <c r="A17" s="45" t="s">
        <v>26</v>
      </c>
      <c r="B17" s="37"/>
      <c r="C17" s="37">
        <v>3</v>
      </c>
      <c r="D17" s="38" t="s">
        <v>303</v>
      </c>
      <c r="E17" s="37" t="s">
        <v>391</v>
      </c>
      <c r="F17" s="37" t="s">
        <v>391</v>
      </c>
      <c r="G17" s="37" t="s">
        <v>391</v>
      </c>
      <c r="H17" s="37"/>
      <c r="I17" s="37"/>
      <c r="J17" s="37" t="s">
        <v>236</v>
      </c>
      <c r="K17" s="37">
        <v>1368</v>
      </c>
      <c r="L17" s="6"/>
      <c r="M17" s="39"/>
      <c r="N17" s="7">
        <f t="shared" si="0"/>
        <v>0</v>
      </c>
      <c r="O17" s="4"/>
      <c r="P17" s="3"/>
    </row>
    <row r="18" spans="1:16" ht="38.25" customHeight="1">
      <c r="A18" s="45" t="s">
        <v>28</v>
      </c>
      <c r="B18" s="4"/>
      <c r="C18" s="4" t="s">
        <v>16</v>
      </c>
      <c r="D18" s="4" t="s">
        <v>8</v>
      </c>
      <c r="E18" s="4" t="s">
        <v>9</v>
      </c>
      <c r="F18" s="4" t="s">
        <v>14</v>
      </c>
      <c r="G18" s="5" t="s">
        <v>235</v>
      </c>
      <c r="H18" s="4"/>
      <c r="I18" s="4"/>
      <c r="J18" s="32" t="s">
        <v>236</v>
      </c>
      <c r="K18" s="32">
        <v>144</v>
      </c>
      <c r="L18" s="6"/>
      <c r="M18" s="39"/>
      <c r="N18" s="7">
        <f t="shared" si="0"/>
        <v>0</v>
      </c>
      <c r="O18" s="4"/>
      <c r="P18" s="3"/>
    </row>
    <row r="19" spans="1:16" ht="65.25" customHeight="1">
      <c r="A19" s="45" t="s">
        <v>32</v>
      </c>
      <c r="B19" s="37"/>
      <c r="C19" s="37" t="s">
        <v>19</v>
      </c>
      <c r="D19" s="37" t="s">
        <v>8</v>
      </c>
      <c r="E19" s="37" t="s">
        <v>9</v>
      </c>
      <c r="F19" s="37" t="s">
        <v>14</v>
      </c>
      <c r="G19" s="38" t="s">
        <v>17</v>
      </c>
      <c r="H19" s="37"/>
      <c r="I19" s="37"/>
      <c r="J19" s="37" t="s">
        <v>236</v>
      </c>
      <c r="K19" s="37">
        <v>2592</v>
      </c>
      <c r="L19" s="6"/>
      <c r="M19" s="39"/>
      <c r="N19" s="7">
        <f t="shared" si="0"/>
        <v>0</v>
      </c>
      <c r="O19" s="4"/>
      <c r="P19" s="3"/>
    </row>
    <row r="20" spans="1:16" ht="25.5">
      <c r="A20" s="45" t="s">
        <v>34</v>
      </c>
      <c r="B20" s="37"/>
      <c r="C20" s="37" t="s">
        <v>19</v>
      </c>
      <c r="D20" s="37" t="s">
        <v>166</v>
      </c>
      <c r="E20" s="37" t="s">
        <v>214</v>
      </c>
      <c r="F20" s="37" t="s">
        <v>237</v>
      </c>
      <c r="G20" s="38" t="s">
        <v>17</v>
      </c>
      <c r="H20" s="37"/>
      <c r="I20" s="37"/>
      <c r="J20" s="37" t="s">
        <v>236</v>
      </c>
      <c r="K20" s="37">
        <v>2160</v>
      </c>
      <c r="L20" s="6"/>
      <c r="M20" s="39"/>
      <c r="N20" s="7">
        <f t="shared" si="0"/>
        <v>0</v>
      </c>
      <c r="O20" s="4"/>
      <c r="P20" s="3"/>
    </row>
    <row r="21" spans="1:16" ht="25.5">
      <c r="A21" s="45" t="s">
        <v>37</v>
      </c>
      <c r="B21" s="37"/>
      <c r="C21" s="37" t="s">
        <v>19</v>
      </c>
      <c r="D21" s="37" t="s">
        <v>166</v>
      </c>
      <c r="E21" s="37" t="s">
        <v>9</v>
      </c>
      <c r="F21" s="37" t="s">
        <v>14</v>
      </c>
      <c r="G21" s="38" t="s">
        <v>17</v>
      </c>
      <c r="H21" s="37"/>
      <c r="I21" s="37"/>
      <c r="J21" s="37" t="s">
        <v>236</v>
      </c>
      <c r="K21" s="37">
        <v>216</v>
      </c>
      <c r="L21" s="6"/>
      <c r="M21" s="39"/>
      <c r="N21" s="7">
        <f t="shared" si="0"/>
        <v>0</v>
      </c>
      <c r="O21" s="4"/>
      <c r="P21" s="3"/>
    </row>
    <row r="22" spans="1:16">
      <c r="A22" s="45" t="s">
        <v>66</v>
      </c>
      <c r="B22" s="37"/>
      <c r="C22" s="37" t="s">
        <v>29</v>
      </c>
      <c r="D22" s="37" t="s">
        <v>166</v>
      </c>
      <c r="E22" s="37" t="s">
        <v>3</v>
      </c>
      <c r="F22" s="37" t="s">
        <v>39</v>
      </c>
      <c r="G22" s="38" t="s">
        <v>90</v>
      </c>
      <c r="H22" s="37"/>
      <c r="I22" s="37"/>
      <c r="J22" s="37" t="s">
        <v>236</v>
      </c>
      <c r="K22" s="37">
        <v>864</v>
      </c>
      <c r="L22" s="6"/>
      <c r="M22" s="39"/>
      <c r="N22" s="7">
        <f t="shared" si="0"/>
        <v>0</v>
      </c>
      <c r="O22" s="4"/>
      <c r="P22" s="3"/>
    </row>
    <row r="23" spans="1:16">
      <c r="A23" s="45" t="s">
        <v>106</v>
      </c>
      <c r="B23" s="37"/>
      <c r="C23" s="37">
        <v>0</v>
      </c>
      <c r="D23" s="37" t="s">
        <v>76</v>
      </c>
      <c r="E23" s="37" t="s">
        <v>3</v>
      </c>
      <c r="F23" s="37" t="s">
        <v>64</v>
      </c>
      <c r="G23" s="38" t="s">
        <v>90</v>
      </c>
      <c r="H23" s="37"/>
      <c r="I23" s="37"/>
      <c r="J23" s="37" t="s">
        <v>236</v>
      </c>
      <c r="K23" s="37">
        <v>864</v>
      </c>
      <c r="L23" s="6"/>
      <c r="M23" s="39"/>
      <c r="N23" s="7">
        <f t="shared" si="0"/>
        <v>0</v>
      </c>
      <c r="O23" s="4"/>
      <c r="P23" s="3"/>
    </row>
    <row r="24" spans="1:16" ht="25.5">
      <c r="A24" s="45" t="s">
        <v>108</v>
      </c>
      <c r="B24" s="4"/>
      <c r="C24" s="4">
        <v>0</v>
      </c>
      <c r="D24" s="4" t="s">
        <v>76</v>
      </c>
      <c r="E24" s="4" t="s">
        <v>3</v>
      </c>
      <c r="F24" s="4" t="s">
        <v>102</v>
      </c>
      <c r="G24" s="5" t="s">
        <v>203</v>
      </c>
      <c r="H24" s="4"/>
      <c r="I24" s="4"/>
      <c r="J24" s="32" t="s">
        <v>236</v>
      </c>
      <c r="K24" s="32">
        <v>216</v>
      </c>
      <c r="L24" s="6"/>
      <c r="M24" s="39"/>
      <c r="N24" s="7">
        <f t="shared" si="0"/>
        <v>0</v>
      </c>
      <c r="O24" s="4"/>
      <c r="P24" s="3"/>
    </row>
    <row r="25" spans="1:16" ht="25.5">
      <c r="A25" s="45" t="s">
        <v>109</v>
      </c>
      <c r="B25" s="4"/>
      <c r="C25" s="4">
        <v>0</v>
      </c>
      <c r="D25" s="4" t="s">
        <v>76</v>
      </c>
      <c r="E25" s="4" t="s">
        <v>3</v>
      </c>
      <c r="F25" s="4" t="s">
        <v>238</v>
      </c>
      <c r="G25" s="5" t="s">
        <v>203</v>
      </c>
      <c r="H25" s="4"/>
      <c r="I25" s="4"/>
      <c r="J25" s="32" t="s">
        <v>236</v>
      </c>
      <c r="K25" s="32">
        <v>216</v>
      </c>
      <c r="L25" s="6"/>
      <c r="M25" s="39"/>
      <c r="N25" s="7">
        <f t="shared" si="0"/>
        <v>0</v>
      </c>
      <c r="O25" s="4"/>
      <c r="P25" s="3"/>
    </row>
    <row r="26" spans="1:16" ht="38.25">
      <c r="A26" s="45" t="s">
        <v>110</v>
      </c>
      <c r="B26" s="37"/>
      <c r="C26" s="37">
        <v>0</v>
      </c>
      <c r="D26" s="37" t="s">
        <v>76</v>
      </c>
      <c r="E26" s="37" t="s">
        <v>3</v>
      </c>
      <c r="F26" s="37" t="s">
        <v>64</v>
      </c>
      <c r="G26" s="38" t="s">
        <v>393</v>
      </c>
      <c r="H26" s="37"/>
      <c r="I26" s="37"/>
      <c r="J26" s="37" t="s">
        <v>236</v>
      </c>
      <c r="K26" s="37">
        <v>1440</v>
      </c>
      <c r="L26" s="41"/>
      <c r="M26" s="39"/>
      <c r="N26" s="7">
        <f t="shared" si="0"/>
        <v>0</v>
      </c>
      <c r="O26" s="37"/>
      <c r="P26" s="3"/>
    </row>
    <row r="27" spans="1:16" ht="25.5">
      <c r="A27" s="45" t="s">
        <v>111</v>
      </c>
      <c r="B27" s="37"/>
      <c r="C27" s="37">
        <v>0</v>
      </c>
      <c r="D27" s="37" t="s">
        <v>76</v>
      </c>
      <c r="E27" s="37" t="s">
        <v>3</v>
      </c>
      <c r="F27" s="37" t="s">
        <v>63</v>
      </c>
      <c r="G27" s="38" t="s">
        <v>203</v>
      </c>
      <c r="H27" s="37"/>
      <c r="I27" s="37"/>
      <c r="J27" s="37" t="s">
        <v>236</v>
      </c>
      <c r="K27" s="37">
        <v>2376</v>
      </c>
      <c r="L27" s="41"/>
      <c r="M27" s="39"/>
      <c r="N27" s="7">
        <f t="shared" si="0"/>
        <v>0</v>
      </c>
      <c r="O27" s="37"/>
      <c r="P27" s="3"/>
    </row>
    <row r="28" spans="1:16" ht="15">
      <c r="G28" s="5" t="s">
        <v>65</v>
      </c>
      <c r="L28" s="3"/>
      <c r="N28" s="31">
        <f>SUM(N10:N27)</f>
        <v>0</v>
      </c>
    </row>
    <row r="30" spans="1:16" ht="62.25" customHeight="1">
      <c r="A30" s="180" t="s">
        <v>543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</row>
    <row r="31" spans="1:16" ht="21.75" customHeight="1"/>
    <row r="32" spans="1:16" ht="27.75" customHeight="1">
      <c r="A32" s="14"/>
      <c r="B32" s="14"/>
      <c r="C32" s="14"/>
      <c r="D32" s="14"/>
      <c r="E32" s="14"/>
      <c r="F32" s="14"/>
      <c r="G32" s="15"/>
      <c r="H32" s="14"/>
      <c r="I32" s="14"/>
      <c r="J32" s="14"/>
      <c r="K32" s="14"/>
      <c r="L32" s="49"/>
      <c r="M32" s="50"/>
      <c r="N32" s="50"/>
      <c r="O32" s="14"/>
    </row>
    <row r="33" spans="13:14">
      <c r="M33" s="3"/>
      <c r="N33" s="3"/>
    </row>
  </sheetData>
  <mergeCells count="3">
    <mergeCell ref="A7:O7"/>
    <mergeCell ref="B2:K2"/>
    <mergeCell ref="A30:O30"/>
  </mergeCells>
  <phoneticPr fontId="7" type="noConversion"/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13" workbookViewId="0">
      <selection activeCell="A22" sqref="A22:O22"/>
    </sheetView>
  </sheetViews>
  <sheetFormatPr defaultRowHeight="14.25"/>
  <cols>
    <col min="1" max="1" width="3.375" customWidth="1"/>
    <col min="2" max="2" width="14.25" customWidth="1"/>
    <col min="3" max="3" width="6.875" customWidth="1"/>
    <col min="6" max="6" width="11.5" customWidth="1"/>
    <col min="7" max="7" width="13" customWidth="1"/>
    <col min="9" max="9" width="6.5" customWidth="1"/>
    <col min="10" max="10" width="5.375" customWidth="1"/>
    <col min="11" max="11" width="6.75" customWidth="1"/>
    <col min="12" max="12" width="6.375" customWidth="1"/>
    <col min="13" max="13" width="10.25" customWidth="1"/>
    <col min="14" max="14" width="11.625" customWidth="1"/>
    <col min="15" max="15" width="28.125" customWidth="1"/>
    <col min="17" max="17" width="10.75" bestFit="1" customWidth="1"/>
  </cols>
  <sheetData>
    <row r="1" spans="1:18" s="151" customFormat="1" ht="22.5" customHeight="1">
      <c r="B1" s="152"/>
      <c r="C1" s="153"/>
      <c r="D1" s="153"/>
      <c r="E1" s="153"/>
      <c r="F1" s="153"/>
      <c r="G1" s="153"/>
      <c r="M1" s="154" t="s">
        <v>504</v>
      </c>
      <c r="N1" s="154"/>
    </row>
    <row r="2" spans="1:18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M2" s="155" t="s">
        <v>506</v>
      </c>
      <c r="N2" s="155"/>
    </row>
    <row r="3" spans="1:18" ht="15">
      <c r="B3" s="159" t="s">
        <v>425</v>
      </c>
    </row>
    <row r="4" spans="1:18" ht="35.25" customHeight="1">
      <c r="A4" s="178" t="s">
        <v>300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6" spans="1:18">
      <c r="A6" t="s">
        <v>306</v>
      </c>
    </row>
    <row r="7" spans="1:18">
      <c r="A7" t="s">
        <v>307</v>
      </c>
    </row>
    <row r="10" spans="1:18" ht="125.25" customHeight="1">
      <c r="A10" s="114" t="s">
        <v>41</v>
      </c>
      <c r="B10" s="114" t="s">
        <v>278</v>
      </c>
      <c r="C10" s="114" t="s">
        <v>43</v>
      </c>
      <c r="D10" s="114" t="s">
        <v>301</v>
      </c>
      <c r="E10" s="114" t="s">
        <v>44</v>
      </c>
      <c r="F10" s="114" t="s">
        <v>279</v>
      </c>
      <c r="G10" s="114" t="s">
        <v>282</v>
      </c>
      <c r="H10" s="114" t="s">
        <v>46</v>
      </c>
      <c r="I10" s="114" t="s">
        <v>283</v>
      </c>
      <c r="J10" s="114" t="s">
        <v>266</v>
      </c>
      <c r="K10" s="114" t="s">
        <v>248</v>
      </c>
      <c r="L10" s="114" t="s">
        <v>50</v>
      </c>
      <c r="M10" s="114" t="s">
        <v>51</v>
      </c>
      <c r="N10" s="114" t="s">
        <v>52</v>
      </c>
      <c r="O10" s="114" t="s">
        <v>503</v>
      </c>
      <c r="P10" s="15"/>
      <c r="Q10" s="15"/>
      <c r="R10" s="15"/>
    </row>
    <row r="11" spans="1:18" ht="25.5">
      <c r="A11" s="33" t="s">
        <v>0</v>
      </c>
      <c r="B11" s="33"/>
      <c r="C11" s="33" t="s">
        <v>67</v>
      </c>
      <c r="D11" s="33" t="s">
        <v>68</v>
      </c>
      <c r="E11" s="33" t="s">
        <v>9</v>
      </c>
      <c r="F11" s="33" t="s">
        <v>284</v>
      </c>
      <c r="G11" s="33" t="s">
        <v>75</v>
      </c>
      <c r="H11" s="33"/>
      <c r="I11" s="33"/>
      <c r="J11" s="33" t="s">
        <v>5</v>
      </c>
      <c r="K11" s="33">
        <v>72</v>
      </c>
      <c r="L11" s="60"/>
      <c r="M11" s="36"/>
      <c r="N11" s="36">
        <f t="shared" ref="N11:N19" si="0">K11*M11</f>
        <v>0</v>
      </c>
      <c r="O11" s="64"/>
      <c r="P11" s="3"/>
    </row>
    <row r="12" spans="1:18" ht="25.5">
      <c r="A12" s="33" t="s">
        <v>6</v>
      </c>
      <c r="B12" s="33"/>
      <c r="C12" s="33" t="s">
        <v>71</v>
      </c>
      <c r="D12" s="33" t="s">
        <v>68</v>
      </c>
      <c r="E12" s="33" t="s">
        <v>285</v>
      </c>
      <c r="F12" s="33" t="s">
        <v>286</v>
      </c>
      <c r="G12" s="33" t="s">
        <v>73</v>
      </c>
      <c r="H12" s="33"/>
      <c r="I12" s="33"/>
      <c r="J12" s="33" t="s">
        <v>5</v>
      </c>
      <c r="K12" s="33">
        <v>72</v>
      </c>
      <c r="L12" s="60"/>
      <c r="M12" s="36"/>
      <c r="N12" s="36">
        <f t="shared" si="0"/>
        <v>0</v>
      </c>
      <c r="O12" s="64"/>
      <c r="P12" s="3"/>
    </row>
    <row r="13" spans="1:18" ht="25.5">
      <c r="A13" s="33" t="s">
        <v>12</v>
      </c>
      <c r="B13" s="33"/>
      <c r="C13" s="33" t="s">
        <v>54</v>
      </c>
      <c r="D13" s="33" t="s">
        <v>20</v>
      </c>
      <c r="E13" s="33" t="s">
        <v>285</v>
      </c>
      <c r="F13" s="33" t="s">
        <v>287</v>
      </c>
      <c r="G13" s="33" t="s">
        <v>288</v>
      </c>
      <c r="H13" s="33"/>
      <c r="I13" s="33"/>
      <c r="J13" s="33" t="s">
        <v>5</v>
      </c>
      <c r="K13" s="33">
        <v>72</v>
      </c>
      <c r="L13" s="60"/>
      <c r="M13" s="36"/>
      <c r="N13" s="36">
        <f t="shared" si="0"/>
        <v>0</v>
      </c>
      <c r="O13" s="64"/>
      <c r="P13" s="3"/>
    </row>
    <row r="14" spans="1:18" ht="25.5">
      <c r="A14" s="33" t="s">
        <v>15</v>
      </c>
      <c r="B14" s="33"/>
      <c r="C14" s="33" t="s">
        <v>54</v>
      </c>
      <c r="D14" s="33" t="s">
        <v>289</v>
      </c>
      <c r="E14" s="33" t="s">
        <v>9</v>
      </c>
      <c r="F14" s="33" t="s">
        <v>286</v>
      </c>
      <c r="G14" s="33" t="s">
        <v>75</v>
      </c>
      <c r="H14" s="33"/>
      <c r="I14" s="33"/>
      <c r="J14" s="33" t="s">
        <v>5</v>
      </c>
      <c r="K14" s="33">
        <v>72</v>
      </c>
      <c r="L14" s="60"/>
      <c r="M14" s="36"/>
      <c r="N14" s="36">
        <f t="shared" si="0"/>
        <v>0</v>
      </c>
      <c r="O14" s="64"/>
      <c r="P14" s="3"/>
    </row>
    <row r="15" spans="1:18" ht="25.5">
      <c r="A15" s="33" t="s">
        <v>18</v>
      </c>
      <c r="B15" s="33"/>
      <c r="C15" s="33" t="s">
        <v>19</v>
      </c>
      <c r="D15" s="33" t="s">
        <v>179</v>
      </c>
      <c r="E15" s="33" t="s">
        <v>9</v>
      </c>
      <c r="F15" s="33" t="s">
        <v>223</v>
      </c>
      <c r="G15" s="33" t="s">
        <v>298</v>
      </c>
      <c r="H15" s="33"/>
      <c r="I15" s="33"/>
      <c r="J15" s="33" t="s">
        <v>5</v>
      </c>
      <c r="K15" s="33">
        <v>72</v>
      </c>
      <c r="L15" s="60"/>
      <c r="M15" s="36"/>
      <c r="N15" s="36">
        <f t="shared" si="0"/>
        <v>0</v>
      </c>
      <c r="O15" s="64"/>
      <c r="P15" s="3"/>
    </row>
    <row r="16" spans="1:18" ht="51">
      <c r="A16" s="33" t="s">
        <v>21</v>
      </c>
      <c r="B16" s="33"/>
      <c r="C16" s="33" t="s">
        <v>29</v>
      </c>
      <c r="D16" s="33" t="s">
        <v>290</v>
      </c>
      <c r="E16" s="33" t="s">
        <v>3</v>
      </c>
      <c r="F16" s="33" t="s">
        <v>291</v>
      </c>
      <c r="G16" s="33" t="s">
        <v>292</v>
      </c>
      <c r="H16" s="33"/>
      <c r="I16" s="33"/>
      <c r="J16" s="33" t="s">
        <v>5</v>
      </c>
      <c r="K16" s="33">
        <v>72</v>
      </c>
      <c r="L16" s="60"/>
      <c r="M16" s="36"/>
      <c r="N16" s="36">
        <f t="shared" si="0"/>
        <v>0</v>
      </c>
      <c r="O16" s="64"/>
      <c r="P16" s="3"/>
      <c r="Q16" s="3"/>
    </row>
    <row r="17" spans="1:16" ht="63.75">
      <c r="A17" s="33" t="s">
        <v>23</v>
      </c>
      <c r="B17" s="33"/>
      <c r="C17" s="33" t="s">
        <v>29</v>
      </c>
      <c r="D17" s="33" t="s">
        <v>76</v>
      </c>
      <c r="E17" s="33" t="s">
        <v>3</v>
      </c>
      <c r="F17" s="33" t="s">
        <v>299</v>
      </c>
      <c r="G17" s="33" t="s">
        <v>431</v>
      </c>
      <c r="H17" s="33"/>
      <c r="I17" s="33"/>
      <c r="J17" s="33" t="s">
        <v>5</v>
      </c>
      <c r="K17" s="33">
        <v>72</v>
      </c>
      <c r="L17" s="60"/>
      <c r="M17" s="36"/>
      <c r="N17" s="36">
        <f t="shared" si="0"/>
        <v>0</v>
      </c>
      <c r="O17" s="64"/>
      <c r="P17" s="3"/>
    </row>
    <row r="18" spans="1:16" ht="51">
      <c r="A18" s="33" t="s">
        <v>26</v>
      </c>
      <c r="B18" s="33"/>
      <c r="C18" s="33" t="s">
        <v>29</v>
      </c>
      <c r="D18" s="33" t="s">
        <v>20</v>
      </c>
      <c r="E18" s="33" t="s">
        <v>3</v>
      </c>
      <c r="F18" s="33" t="s">
        <v>79</v>
      </c>
      <c r="G18" s="33" t="s">
        <v>292</v>
      </c>
      <c r="H18" s="33"/>
      <c r="I18" s="33"/>
      <c r="J18" s="33" t="s">
        <v>5</v>
      </c>
      <c r="K18" s="33">
        <v>72</v>
      </c>
      <c r="L18" s="60"/>
      <c r="M18" s="36"/>
      <c r="N18" s="36">
        <f t="shared" si="0"/>
        <v>0</v>
      </c>
      <c r="O18" s="64"/>
      <c r="P18" s="3"/>
    </row>
    <row r="19" spans="1:16" ht="25.5">
      <c r="A19" s="33" t="s">
        <v>28</v>
      </c>
      <c r="B19" s="33"/>
      <c r="C19" s="33" t="s">
        <v>293</v>
      </c>
      <c r="D19" s="33" t="s">
        <v>353</v>
      </c>
      <c r="E19" s="33" t="s">
        <v>9</v>
      </c>
      <c r="F19" s="33" t="s">
        <v>30</v>
      </c>
      <c r="G19" s="33" t="s">
        <v>352</v>
      </c>
      <c r="H19" s="33"/>
      <c r="I19" s="33"/>
      <c r="J19" s="33" t="s">
        <v>5</v>
      </c>
      <c r="K19" s="33">
        <v>216</v>
      </c>
      <c r="L19" s="60"/>
      <c r="M19" s="36"/>
      <c r="N19" s="36">
        <f t="shared" si="0"/>
        <v>0</v>
      </c>
      <c r="O19" s="64"/>
      <c r="P19" s="3"/>
    </row>
    <row r="20" spans="1:16" ht="15">
      <c r="A20" s="15"/>
      <c r="B20" s="15"/>
      <c r="C20" s="15"/>
      <c r="D20" s="15"/>
      <c r="E20" s="15"/>
      <c r="F20" s="15"/>
      <c r="G20" s="28" t="s">
        <v>65</v>
      </c>
      <c r="H20" s="15"/>
      <c r="I20" s="15"/>
      <c r="J20" s="15"/>
      <c r="K20" s="15"/>
      <c r="L20" s="18"/>
      <c r="M20" s="18"/>
      <c r="N20" s="27">
        <f>SUM(N11:N19)</f>
        <v>0</v>
      </c>
    </row>
    <row r="22" spans="1:16" ht="79.5" customHeight="1">
      <c r="A22" s="180" t="s">
        <v>543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</row>
  </sheetData>
  <mergeCells count="3">
    <mergeCell ref="A4:O4"/>
    <mergeCell ref="B2:K2"/>
    <mergeCell ref="A22:O22"/>
  </mergeCells>
  <pageMargins left="0.7" right="0.7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4" workbookViewId="0">
      <selection activeCell="A14" sqref="A14:K14"/>
    </sheetView>
  </sheetViews>
  <sheetFormatPr defaultRowHeight="14.25"/>
  <cols>
    <col min="1" max="1" width="3.375" customWidth="1"/>
    <col min="2" max="2" width="9.75" customWidth="1"/>
    <col min="3" max="3" width="22.625" customWidth="1"/>
    <col min="4" max="4" width="14.5" customWidth="1"/>
    <col min="5" max="5" width="8.75" customWidth="1"/>
    <col min="8" max="8" width="5.75" customWidth="1"/>
    <col min="9" max="10" width="11.625" customWidth="1"/>
    <col min="11" max="11" width="31.25" customWidth="1"/>
  </cols>
  <sheetData>
    <row r="1" spans="1:15" s="151" customFormat="1" ht="22.5" customHeight="1">
      <c r="B1" s="152"/>
      <c r="C1" s="153"/>
      <c r="D1" s="153"/>
      <c r="E1" s="153"/>
      <c r="F1" s="153"/>
      <c r="G1" s="153"/>
      <c r="K1" s="154" t="s">
        <v>504</v>
      </c>
      <c r="N1" s="154"/>
    </row>
    <row r="2" spans="1:15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55" t="s">
        <v>506</v>
      </c>
      <c r="N2" s="155"/>
    </row>
    <row r="3" spans="1:15" ht="15">
      <c r="A3" s="179" t="s">
        <v>518</v>
      </c>
      <c r="B3" s="179"/>
      <c r="C3" s="179"/>
      <c r="D3" s="179"/>
      <c r="E3" s="179"/>
      <c r="F3" s="179"/>
      <c r="G3" s="179"/>
      <c r="H3" s="179"/>
      <c r="I3" s="179"/>
      <c r="J3" s="179"/>
    </row>
    <row r="5" spans="1:15" ht="40.5" customHeight="1">
      <c r="B5" s="161" t="s">
        <v>499</v>
      </c>
    </row>
    <row r="6" spans="1:15" ht="96">
      <c r="A6" s="133" t="s">
        <v>41</v>
      </c>
      <c r="B6" s="133" t="s">
        <v>245</v>
      </c>
      <c r="C6" s="133" t="s">
        <v>246</v>
      </c>
      <c r="D6" s="133" t="s">
        <v>43</v>
      </c>
      <c r="E6" s="133" t="s">
        <v>247</v>
      </c>
      <c r="F6" s="133" t="s">
        <v>46</v>
      </c>
      <c r="G6" s="133" t="s">
        <v>248</v>
      </c>
      <c r="H6" s="133" t="s">
        <v>253</v>
      </c>
      <c r="I6" s="133" t="s">
        <v>51</v>
      </c>
      <c r="J6" s="133" t="s">
        <v>52</v>
      </c>
      <c r="K6" s="133" t="s">
        <v>503</v>
      </c>
    </row>
    <row r="7" spans="1:15" ht="48">
      <c r="A7" s="134" t="s">
        <v>0</v>
      </c>
      <c r="B7" s="134"/>
      <c r="C7" s="134" t="s">
        <v>256</v>
      </c>
      <c r="D7" s="134" t="s">
        <v>254</v>
      </c>
      <c r="E7" s="134" t="s">
        <v>257</v>
      </c>
      <c r="F7" s="134"/>
      <c r="G7" s="134">
        <v>6</v>
      </c>
      <c r="H7" s="136"/>
      <c r="I7" s="135"/>
      <c r="J7" s="135">
        <f>G7*I7</f>
        <v>0</v>
      </c>
      <c r="K7" s="134"/>
    </row>
    <row r="8" spans="1:15" ht="48">
      <c r="A8" s="134" t="s">
        <v>6</v>
      </c>
      <c r="B8" s="134"/>
      <c r="C8" s="134" t="s">
        <v>258</v>
      </c>
      <c r="D8" s="134" t="s">
        <v>259</v>
      </c>
      <c r="E8" s="134" t="s">
        <v>257</v>
      </c>
      <c r="F8" s="134"/>
      <c r="G8" s="134">
        <v>3</v>
      </c>
      <c r="H8" s="136"/>
      <c r="I8" s="135"/>
      <c r="J8" s="135">
        <f>G8*I8</f>
        <v>0</v>
      </c>
      <c r="K8" s="134"/>
    </row>
    <row r="9" spans="1:15" ht="48">
      <c r="A9" s="134" t="s">
        <v>12</v>
      </c>
      <c r="B9" s="134"/>
      <c r="C9" s="134" t="s">
        <v>260</v>
      </c>
      <c r="D9" s="134" t="s">
        <v>261</v>
      </c>
      <c r="E9" s="134" t="s">
        <v>255</v>
      </c>
      <c r="F9" s="134"/>
      <c r="G9" s="134">
        <v>6</v>
      </c>
      <c r="H9" s="136"/>
      <c r="I9" s="135"/>
      <c r="J9" s="135">
        <f>G9*I9</f>
        <v>0</v>
      </c>
      <c r="K9" s="134"/>
    </row>
    <row r="10" spans="1:15" ht="48">
      <c r="A10" s="134" t="s">
        <v>15</v>
      </c>
      <c r="B10" s="134"/>
      <c r="C10" s="134" t="s">
        <v>260</v>
      </c>
      <c r="D10" s="134" t="s">
        <v>262</v>
      </c>
      <c r="E10" s="134" t="s">
        <v>255</v>
      </c>
      <c r="F10" s="134"/>
      <c r="G10" s="134">
        <v>3</v>
      </c>
      <c r="H10" s="136"/>
      <c r="I10" s="135"/>
      <c r="J10" s="135">
        <f>G10*I10</f>
        <v>0</v>
      </c>
      <c r="K10" s="134"/>
    </row>
    <row r="11" spans="1:15" ht="48">
      <c r="A11" s="134" t="s">
        <v>18</v>
      </c>
      <c r="B11" s="134"/>
      <c r="C11" s="134" t="s">
        <v>263</v>
      </c>
      <c r="D11" s="134" t="s">
        <v>264</v>
      </c>
      <c r="E11" s="134" t="s">
        <v>255</v>
      </c>
      <c r="F11" s="134"/>
      <c r="G11" s="134">
        <v>3</v>
      </c>
      <c r="H11" s="136"/>
      <c r="I11" s="135"/>
      <c r="J11" s="135">
        <f>G11*I11</f>
        <v>0</v>
      </c>
      <c r="K11" s="134"/>
    </row>
    <row r="12" spans="1:15">
      <c r="A12" s="137"/>
      <c r="B12" s="137"/>
      <c r="C12" s="137"/>
      <c r="D12" s="137" t="s">
        <v>65</v>
      </c>
      <c r="E12" s="137"/>
      <c r="F12" s="137"/>
      <c r="G12" s="137"/>
      <c r="H12" s="138"/>
      <c r="I12" s="138"/>
      <c r="J12" s="139">
        <f>SUM(J7:J11)</f>
        <v>0</v>
      </c>
      <c r="K12" s="137"/>
    </row>
    <row r="14" spans="1:15" ht="60" customHeight="1">
      <c r="A14" s="180" t="s">
        <v>543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74"/>
      <c r="M14" s="174"/>
      <c r="N14" s="174"/>
      <c r="O14" s="174"/>
    </row>
  </sheetData>
  <mergeCells count="3">
    <mergeCell ref="A3:J3"/>
    <mergeCell ref="B2:J2"/>
    <mergeCell ref="A14:K14"/>
  </mergeCells>
  <phoneticPr fontId="7" type="noConversion"/>
  <pageMargins left="0.7" right="0.7" top="0.75" bottom="0.75" header="0.3" footer="0.3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A13" workbookViewId="0">
      <selection activeCell="A19" sqref="A19:L19"/>
    </sheetView>
  </sheetViews>
  <sheetFormatPr defaultRowHeight="14.25"/>
  <cols>
    <col min="1" max="1" width="3.5" customWidth="1"/>
    <col min="2" max="2" width="14.5" customWidth="1"/>
    <col min="3" max="3" width="22.375" customWidth="1"/>
    <col min="4" max="4" width="4.75" customWidth="1"/>
    <col min="5" max="5" width="8.25" customWidth="1"/>
    <col min="6" max="6" width="9.875" customWidth="1"/>
    <col min="7" max="7" width="4.5" customWidth="1"/>
    <col min="8" max="8" width="5.75" customWidth="1"/>
    <col min="9" max="9" width="6" customWidth="1"/>
    <col min="10" max="10" width="10.625" customWidth="1"/>
    <col min="11" max="11" width="12.75" customWidth="1"/>
    <col min="12" max="12" width="35.75" customWidth="1"/>
  </cols>
  <sheetData>
    <row r="1" spans="1:14" s="151" customFormat="1" ht="22.5" customHeight="1">
      <c r="B1" s="152"/>
      <c r="C1" s="153"/>
      <c r="D1" s="153"/>
      <c r="E1" s="153"/>
      <c r="F1" s="153"/>
      <c r="G1" s="153"/>
      <c r="L1" s="154" t="s">
        <v>504</v>
      </c>
      <c r="N1" s="154"/>
    </row>
    <row r="2" spans="1:14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L2" s="155" t="s">
        <v>506</v>
      </c>
      <c r="N2" s="155"/>
    </row>
    <row r="3" spans="1:14" ht="27.75" customHeight="1">
      <c r="A3" s="197" t="s">
        <v>516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4" s="156" customFormat="1" ht="28.5" customHeight="1">
      <c r="B4" s="156" t="s">
        <v>517</v>
      </c>
    </row>
    <row r="5" spans="1:14" s="156" customFormat="1" ht="63" customHeight="1">
      <c r="B5" s="200" t="s">
        <v>514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4" ht="47.25" customHeight="1">
      <c r="B6" s="201" t="s">
        <v>515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8" spans="1:14" ht="94.5" customHeight="1">
      <c r="A8" s="133" t="s">
        <v>41</v>
      </c>
      <c r="B8" s="133" t="s">
        <v>245</v>
      </c>
      <c r="C8" s="133" t="s">
        <v>265</v>
      </c>
      <c r="D8" s="199" t="s">
        <v>43</v>
      </c>
      <c r="E8" s="199"/>
      <c r="F8" s="133" t="s">
        <v>46</v>
      </c>
      <c r="G8" s="133" t="s">
        <v>266</v>
      </c>
      <c r="H8" s="133" t="s">
        <v>248</v>
      </c>
      <c r="I8" s="133" t="s">
        <v>253</v>
      </c>
      <c r="J8" s="133" t="s">
        <v>51</v>
      </c>
      <c r="K8" s="133" t="s">
        <v>52</v>
      </c>
      <c r="L8" s="133" t="s">
        <v>503</v>
      </c>
    </row>
    <row r="9" spans="1:14" ht="24">
      <c r="A9" s="134" t="s">
        <v>0</v>
      </c>
      <c r="B9" s="134"/>
      <c r="C9" s="134" t="s">
        <v>267</v>
      </c>
      <c r="D9" s="196" t="s">
        <v>268</v>
      </c>
      <c r="E9" s="196"/>
      <c r="F9" s="134"/>
      <c r="G9" s="134" t="s">
        <v>5</v>
      </c>
      <c r="H9" s="134">
        <v>3</v>
      </c>
      <c r="I9" s="136"/>
      <c r="J9" s="135"/>
      <c r="K9" s="135">
        <f t="shared" ref="K9:K16" si="0">H9*J9</f>
        <v>0</v>
      </c>
      <c r="L9" s="134"/>
    </row>
    <row r="10" spans="1:14" ht="24">
      <c r="A10" s="134" t="s">
        <v>6</v>
      </c>
      <c r="B10" s="134"/>
      <c r="C10" s="134" t="s">
        <v>267</v>
      </c>
      <c r="D10" s="196" t="s">
        <v>269</v>
      </c>
      <c r="E10" s="196"/>
      <c r="F10" s="134"/>
      <c r="G10" s="134" t="s">
        <v>5</v>
      </c>
      <c r="H10" s="134">
        <v>3</v>
      </c>
      <c r="I10" s="136"/>
      <c r="J10" s="135"/>
      <c r="K10" s="135">
        <f t="shared" si="0"/>
        <v>0</v>
      </c>
      <c r="L10" s="134"/>
    </row>
    <row r="11" spans="1:14" ht="24">
      <c r="A11" s="134" t="s">
        <v>12</v>
      </c>
      <c r="B11" s="134"/>
      <c r="C11" s="134" t="s">
        <v>267</v>
      </c>
      <c r="D11" s="196" t="s">
        <v>270</v>
      </c>
      <c r="E11" s="196"/>
      <c r="F11" s="134"/>
      <c r="G11" s="134" t="s">
        <v>5</v>
      </c>
      <c r="H11" s="134">
        <v>3</v>
      </c>
      <c r="I11" s="136"/>
      <c r="J11" s="135"/>
      <c r="K11" s="135">
        <f t="shared" si="0"/>
        <v>0</v>
      </c>
      <c r="L11" s="134"/>
    </row>
    <row r="12" spans="1:14" ht="24">
      <c r="A12" s="134" t="s">
        <v>15</v>
      </c>
      <c r="B12" s="134"/>
      <c r="C12" s="134" t="s">
        <v>267</v>
      </c>
      <c r="D12" s="196" t="s">
        <v>271</v>
      </c>
      <c r="E12" s="196"/>
      <c r="F12" s="134"/>
      <c r="G12" s="134" t="s">
        <v>5</v>
      </c>
      <c r="H12" s="134">
        <v>1</v>
      </c>
      <c r="I12" s="136"/>
      <c r="J12" s="135"/>
      <c r="K12" s="135">
        <f t="shared" si="0"/>
        <v>0</v>
      </c>
      <c r="L12" s="134"/>
    </row>
    <row r="13" spans="1:14" ht="36">
      <c r="A13" s="134" t="s">
        <v>18</v>
      </c>
      <c r="B13" s="140"/>
      <c r="C13" s="140" t="s">
        <v>272</v>
      </c>
      <c r="D13" s="202" t="s">
        <v>273</v>
      </c>
      <c r="E13" s="202"/>
      <c r="F13" s="134"/>
      <c r="G13" s="134" t="s">
        <v>5</v>
      </c>
      <c r="H13" s="134">
        <v>210</v>
      </c>
      <c r="I13" s="136"/>
      <c r="J13" s="135"/>
      <c r="K13" s="135">
        <f t="shared" si="0"/>
        <v>0</v>
      </c>
      <c r="L13" s="134"/>
    </row>
    <row r="14" spans="1:14" ht="36">
      <c r="A14" s="134" t="s">
        <v>21</v>
      </c>
      <c r="B14" s="140"/>
      <c r="C14" s="140" t="s">
        <v>272</v>
      </c>
      <c r="D14" s="202" t="s">
        <v>274</v>
      </c>
      <c r="E14" s="202"/>
      <c r="F14" s="134"/>
      <c r="G14" s="134" t="s">
        <v>5</v>
      </c>
      <c r="H14" s="134">
        <v>18</v>
      </c>
      <c r="I14" s="136"/>
      <c r="J14" s="135"/>
      <c r="K14" s="135">
        <f t="shared" si="0"/>
        <v>0</v>
      </c>
      <c r="L14" s="134"/>
    </row>
    <row r="15" spans="1:14" ht="36">
      <c r="A15" s="134" t="s">
        <v>23</v>
      </c>
      <c r="B15" s="140"/>
      <c r="C15" s="140" t="s">
        <v>272</v>
      </c>
      <c r="D15" s="202" t="s">
        <v>275</v>
      </c>
      <c r="E15" s="202"/>
      <c r="F15" s="134"/>
      <c r="G15" s="134" t="s">
        <v>5</v>
      </c>
      <c r="H15" s="134">
        <v>23</v>
      </c>
      <c r="I15" s="136"/>
      <c r="J15" s="135"/>
      <c r="K15" s="135">
        <f t="shared" si="0"/>
        <v>0</v>
      </c>
      <c r="L15" s="134"/>
    </row>
    <row r="16" spans="1:14" ht="36">
      <c r="A16" s="134" t="s">
        <v>26</v>
      </c>
      <c r="B16" s="140"/>
      <c r="C16" s="140" t="s">
        <v>272</v>
      </c>
      <c r="D16" s="202" t="s">
        <v>276</v>
      </c>
      <c r="E16" s="202"/>
      <c r="F16" s="134"/>
      <c r="G16" s="134" t="s">
        <v>5</v>
      </c>
      <c r="H16" s="134">
        <v>12</v>
      </c>
      <c r="I16" s="136"/>
      <c r="J16" s="135"/>
      <c r="K16" s="135">
        <f t="shared" si="0"/>
        <v>0</v>
      </c>
      <c r="L16" s="134"/>
    </row>
    <row r="17" spans="1:15">
      <c r="A17" s="141"/>
      <c r="B17" s="141"/>
      <c r="C17" s="141"/>
      <c r="D17" s="141"/>
      <c r="E17" s="141"/>
      <c r="F17" s="141" t="s">
        <v>65</v>
      </c>
      <c r="G17" s="141"/>
      <c r="H17" s="141"/>
      <c r="I17" s="142"/>
      <c r="J17" s="142"/>
      <c r="K17" s="143">
        <f>SUM(K9:K16)</f>
        <v>0</v>
      </c>
      <c r="L17" s="141"/>
    </row>
    <row r="19" spans="1:15" ht="56.25" customHeight="1">
      <c r="A19" s="212" t="s">
        <v>543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174"/>
      <c r="N19" s="174"/>
      <c r="O19" s="174"/>
    </row>
  </sheetData>
  <mergeCells count="14">
    <mergeCell ref="A19:L19"/>
    <mergeCell ref="D16:E16"/>
    <mergeCell ref="D10:E10"/>
    <mergeCell ref="D11:E11"/>
    <mergeCell ref="D12:E12"/>
    <mergeCell ref="D13:E13"/>
    <mergeCell ref="D14:E14"/>
    <mergeCell ref="D15:E15"/>
    <mergeCell ref="B2:K2"/>
    <mergeCell ref="D9:E9"/>
    <mergeCell ref="A3:K3"/>
    <mergeCell ref="D8:E8"/>
    <mergeCell ref="B5:L5"/>
    <mergeCell ref="B6:L6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3" workbookViewId="0">
      <selection activeCell="A32" sqref="A32:K32"/>
    </sheetView>
  </sheetViews>
  <sheetFormatPr defaultRowHeight="14.25"/>
  <cols>
    <col min="1" max="1" width="4.25" customWidth="1"/>
    <col min="2" max="2" width="9.375" customWidth="1"/>
    <col min="3" max="3" width="21.75" customWidth="1"/>
    <col min="4" max="4" width="17.125" customWidth="1"/>
    <col min="5" max="5" width="9.875" customWidth="1"/>
    <col min="6" max="6" width="4.5" customWidth="1"/>
    <col min="7" max="7" width="6.125" customWidth="1"/>
    <col min="8" max="8" width="6" customWidth="1"/>
    <col min="9" max="9" width="9.75" customWidth="1"/>
    <col min="10" max="10" width="13.875" customWidth="1"/>
    <col min="11" max="11" width="27.25" customWidth="1"/>
  </cols>
  <sheetData>
    <row r="1" spans="1:11" s="151" customFormat="1" ht="22.5" customHeight="1">
      <c r="B1" s="152"/>
      <c r="C1" s="153"/>
      <c r="D1" s="153"/>
      <c r="E1" s="153"/>
      <c r="F1" s="153"/>
      <c r="G1" s="153"/>
      <c r="J1" s="154" t="s">
        <v>504</v>
      </c>
    </row>
    <row r="2" spans="1:11" s="151" customFormat="1" ht="32.25" customHeight="1">
      <c r="B2" s="175" t="s">
        <v>505</v>
      </c>
      <c r="C2" s="175"/>
      <c r="D2" s="175"/>
      <c r="E2" s="175"/>
      <c r="F2" s="175"/>
      <c r="G2" s="175"/>
      <c r="H2" s="158"/>
      <c r="I2" s="158"/>
      <c r="J2" s="155" t="s">
        <v>506</v>
      </c>
      <c r="K2" s="158"/>
    </row>
    <row r="3" spans="1:11" ht="22.5" customHeight="1">
      <c r="B3" s="160" t="s">
        <v>512</v>
      </c>
    </row>
    <row r="4" spans="1:11" ht="22.5" customHeight="1">
      <c r="B4" s="156" t="s">
        <v>513</v>
      </c>
    </row>
    <row r="5" spans="1:1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101.25">
      <c r="A6" s="124" t="s">
        <v>41</v>
      </c>
      <c r="B6" s="124" t="s">
        <v>245</v>
      </c>
      <c r="C6" s="124" t="s">
        <v>265</v>
      </c>
      <c r="D6" s="124" t="s">
        <v>43</v>
      </c>
      <c r="E6" s="124" t="s">
        <v>46</v>
      </c>
      <c r="F6" s="124" t="s">
        <v>247</v>
      </c>
      <c r="G6" s="124" t="s">
        <v>277</v>
      </c>
      <c r="H6" s="124" t="s">
        <v>253</v>
      </c>
      <c r="I6" s="124" t="s">
        <v>249</v>
      </c>
      <c r="J6" s="124" t="s">
        <v>52</v>
      </c>
      <c r="K6" s="125" t="s">
        <v>542</v>
      </c>
    </row>
    <row r="7" spans="1:11" ht="89.25">
      <c r="A7" s="22" t="s">
        <v>0</v>
      </c>
      <c r="B7" s="23"/>
      <c r="C7" s="207" t="s">
        <v>342</v>
      </c>
      <c r="D7" s="23" t="s">
        <v>472</v>
      </c>
      <c r="E7" s="23"/>
      <c r="F7" s="23" t="s">
        <v>5</v>
      </c>
      <c r="G7" s="148">
        <v>900</v>
      </c>
      <c r="H7" s="24"/>
      <c r="I7" s="25"/>
      <c r="J7" s="25">
        <f>(G7*I7)</f>
        <v>0</v>
      </c>
      <c r="K7" s="23"/>
    </row>
    <row r="8" spans="1:11" ht="89.25">
      <c r="A8" s="22" t="s">
        <v>6</v>
      </c>
      <c r="B8" s="23"/>
      <c r="C8" s="207"/>
      <c r="D8" s="23" t="s">
        <v>473</v>
      </c>
      <c r="E8" s="23"/>
      <c r="F8" s="23" t="s">
        <v>5</v>
      </c>
      <c r="G8" s="148">
        <v>55200</v>
      </c>
      <c r="H8" s="24"/>
      <c r="I8" s="25"/>
      <c r="J8" s="25">
        <f>(G8*I8)</f>
        <v>0</v>
      </c>
      <c r="K8" s="23"/>
    </row>
    <row r="9" spans="1:11">
      <c r="A9" s="19"/>
      <c r="B9" s="19"/>
      <c r="C9" s="20"/>
      <c r="D9" s="19"/>
      <c r="E9" s="26" t="s">
        <v>65</v>
      </c>
      <c r="F9" s="19"/>
      <c r="G9" s="19"/>
      <c r="H9" s="126"/>
      <c r="I9" s="19"/>
      <c r="J9" s="162">
        <f>SUM(J7:J8)</f>
        <v>0</v>
      </c>
      <c r="K9" s="21"/>
    </row>
    <row r="10" spans="1:11" s="170" customFormat="1">
      <c r="A10" s="19"/>
      <c r="B10" s="19"/>
      <c r="C10" s="20"/>
      <c r="D10" s="19"/>
      <c r="E10" s="26"/>
      <c r="F10" s="19"/>
      <c r="G10" s="19"/>
      <c r="H10" s="126"/>
      <c r="I10" s="19"/>
      <c r="J10" s="171"/>
      <c r="K10" s="21"/>
    </row>
    <row r="11" spans="1:11" s="170" customFormat="1" ht="37.5" customHeight="1">
      <c r="A11" s="208" t="s">
        <v>538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</row>
    <row r="12" spans="1:11" s="170" customFormat="1" ht="39.75" customHeight="1">
      <c r="A12" s="209" t="s">
        <v>534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</row>
    <row r="13" spans="1:11" s="170" customFormat="1" ht="15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</row>
    <row r="14" spans="1:11" s="170" customFormat="1" ht="15.75">
      <c r="A14" s="204" t="s">
        <v>535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</row>
    <row r="15" spans="1:11" s="170" customFormat="1" ht="15.75">
      <c r="A15" s="204" t="s">
        <v>536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</row>
    <row r="16" spans="1:11" s="170" customFormat="1" ht="15.7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5" s="170" customFormat="1" ht="15.7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</row>
    <row r="18" spans="1:15" s="170" customFormat="1" ht="36" customHeight="1">
      <c r="A18" s="209" t="s">
        <v>537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</row>
    <row r="19" spans="1:15" s="170" customFormat="1" ht="15.7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</row>
    <row r="20" spans="1:15" s="170" customFormat="1" ht="15.75">
      <c r="A20" s="204" t="s">
        <v>535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</row>
    <row r="21" spans="1:15" s="170" customFormat="1" ht="15.75">
      <c r="A21" s="204" t="s">
        <v>536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</row>
    <row r="22" spans="1:15" s="170" customFormat="1">
      <c r="A22" s="19"/>
      <c r="B22" s="19"/>
      <c r="C22" s="20"/>
      <c r="D22" s="19"/>
      <c r="E22" s="26"/>
      <c r="F22" s="19"/>
      <c r="G22" s="19"/>
      <c r="H22" s="126"/>
      <c r="I22" s="19"/>
      <c r="J22" s="171"/>
      <c r="K22" s="21"/>
    </row>
    <row r="23" spans="1:15" s="170" customFormat="1">
      <c r="A23" s="19"/>
      <c r="B23" s="19"/>
      <c r="C23" s="20"/>
      <c r="D23" s="19"/>
      <c r="E23" s="26"/>
      <c r="F23" s="19"/>
      <c r="G23" s="19"/>
      <c r="H23" s="126"/>
      <c r="I23" s="19"/>
      <c r="J23" s="171"/>
      <c r="K23" s="21"/>
    </row>
    <row r="24" spans="1:15" s="170" customFormat="1" ht="15.7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</row>
    <row r="25" spans="1:15" s="170" customFormat="1" ht="15.75">
      <c r="A25" s="211" t="s">
        <v>539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</row>
    <row r="26" spans="1:15" s="170" customFormat="1">
      <c r="A26" s="19"/>
      <c r="B26" s="19"/>
      <c r="C26" s="20"/>
      <c r="D26" s="19"/>
      <c r="E26" s="26"/>
      <c r="F26" s="19"/>
      <c r="G26" s="19"/>
      <c r="H26" s="126"/>
      <c r="I26" s="19"/>
      <c r="J26" s="171"/>
      <c r="K26" s="21"/>
    </row>
    <row r="27" spans="1:15" s="170" customFormat="1">
      <c r="A27" s="19"/>
      <c r="B27" s="19"/>
      <c r="C27" s="20"/>
      <c r="D27" s="19"/>
      <c r="E27" s="26"/>
      <c r="F27" s="19"/>
      <c r="G27" s="19"/>
      <c r="H27" s="126"/>
      <c r="I27" s="19"/>
      <c r="J27" s="171"/>
      <c r="K27" s="21"/>
    </row>
    <row r="28" spans="1:15" s="170" customFormat="1" ht="90" customHeight="1">
      <c r="A28" s="19"/>
      <c r="B28" s="210" t="s">
        <v>540</v>
      </c>
      <c r="C28" s="210"/>
      <c r="D28" s="210"/>
      <c r="E28" s="210"/>
      <c r="F28" s="210"/>
      <c r="G28" s="210"/>
      <c r="H28" s="210"/>
      <c r="I28" s="210"/>
      <c r="J28" s="210"/>
      <c r="K28" s="210"/>
    </row>
    <row r="29" spans="1:15" s="170" customFormat="1" ht="45.75" customHeight="1">
      <c r="A29" s="19"/>
      <c r="B29" s="205" t="s">
        <v>541</v>
      </c>
      <c r="C29" s="205"/>
      <c r="D29" s="205"/>
      <c r="E29" s="205"/>
      <c r="F29" s="205"/>
      <c r="G29" s="205"/>
      <c r="H29" s="205"/>
      <c r="I29" s="205"/>
      <c r="J29" s="205"/>
      <c r="K29" s="205"/>
    </row>
    <row r="32" spans="1:15" ht="57" customHeight="1">
      <c r="A32" s="212" t="s">
        <v>543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174"/>
      <c r="M32" s="174"/>
      <c r="N32" s="174"/>
      <c r="O32" s="174"/>
    </row>
  </sheetData>
  <mergeCells count="15">
    <mergeCell ref="A32:K32"/>
    <mergeCell ref="B2:G2"/>
    <mergeCell ref="A11:K11"/>
    <mergeCell ref="A12:K12"/>
    <mergeCell ref="B28:K28"/>
    <mergeCell ref="A25:K25"/>
    <mergeCell ref="A18:K18"/>
    <mergeCell ref="A20:K20"/>
    <mergeCell ref="A21:K21"/>
    <mergeCell ref="A13:K13"/>
    <mergeCell ref="A14:K14"/>
    <mergeCell ref="A15:K15"/>
    <mergeCell ref="B29:K29"/>
    <mergeCell ref="A5:K5"/>
    <mergeCell ref="C7:C8"/>
  </mergeCells>
  <pageMargins left="0.7" right="0.7" top="0.75" bottom="0.75" header="0.3" footer="0.3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1" sqref="A11:K11"/>
    </sheetView>
  </sheetViews>
  <sheetFormatPr defaultRowHeight="14.25"/>
  <cols>
    <col min="1" max="1" width="3.5" customWidth="1"/>
    <col min="2" max="2" width="8.125" customWidth="1"/>
    <col min="3" max="3" width="27" customWidth="1"/>
    <col min="4" max="4" width="8.625" customWidth="1"/>
    <col min="5" max="5" width="9.875" customWidth="1"/>
    <col min="6" max="6" width="5.25" customWidth="1"/>
    <col min="7" max="8" width="6.125" customWidth="1"/>
    <col min="9" max="9" width="11" customWidth="1"/>
    <col min="10" max="10" width="14" customWidth="1"/>
    <col min="11" max="11" width="26.875" customWidth="1"/>
  </cols>
  <sheetData>
    <row r="1" spans="1:15" s="151" customFormat="1" ht="22.5" customHeight="1">
      <c r="B1" s="152"/>
      <c r="C1" s="153"/>
      <c r="D1" s="153"/>
      <c r="E1" s="153"/>
      <c r="F1" s="153"/>
      <c r="G1" s="153"/>
      <c r="J1" s="154" t="s">
        <v>504</v>
      </c>
    </row>
    <row r="2" spans="1:15" s="151" customFormat="1" ht="32.25" customHeight="1">
      <c r="A2" s="175" t="s">
        <v>505</v>
      </c>
      <c r="B2" s="175"/>
      <c r="C2" s="175"/>
      <c r="D2" s="175"/>
      <c r="E2" s="175"/>
      <c r="F2" s="175"/>
      <c r="G2" s="175"/>
      <c r="H2" s="175"/>
      <c r="I2" s="175"/>
      <c r="J2" s="155" t="s">
        <v>506</v>
      </c>
      <c r="K2" s="158"/>
    </row>
    <row r="3" spans="1:15" ht="15">
      <c r="A3" s="179" t="s">
        <v>511</v>
      </c>
      <c r="B3" s="179"/>
      <c r="C3" s="179"/>
      <c r="D3" s="179"/>
      <c r="E3" s="179"/>
      <c r="F3" s="179"/>
      <c r="G3" s="179"/>
      <c r="H3" s="179"/>
      <c r="I3" s="179"/>
    </row>
    <row r="5" spans="1:15">
      <c r="B5" t="s">
        <v>500</v>
      </c>
    </row>
    <row r="7" spans="1:15" ht="109.5" customHeight="1">
      <c r="A7" s="127" t="s">
        <v>41</v>
      </c>
      <c r="B7" s="114" t="s">
        <v>252</v>
      </c>
      <c r="C7" s="127" t="s">
        <v>246</v>
      </c>
      <c r="D7" s="127" t="s">
        <v>43</v>
      </c>
      <c r="E7" s="114" t="s">
        <v>46</v>
      </c>
      <c r="F7" s="114" t="s">
        <v>247</v>
      </c>
      <c r="G7" s="114" t="s">
        <v>248</v>
      </c>
      <c r="H7" s="114" t="s">
        <v>50</v>
      </c>
      <c r="I7" s="114" t="s">
        <v>51</v>
      </c>
      <c r="J7" s="114" t="s">
        <v>52</v>
      </c>
      <c r="K7" s="114" t="s">
        <v>503</v>
      </c>
      <c r="L7" s="15"/>
    </row>
    <row r="8" spans="1:15" ht="39.75" customHeight="1">
      <c r="A8" s="8" t="s">
        <v>0</v>
      </c>
      <c r="B8" s="9"/>
      <c r="C8" s="9" t="s">
        <v>250</v>
      </c>
      <c r="D8" s="8" t="s">
        <v>251</v>
      </c>
      <c r="E8" s="8"/>
      <c r="F8" s="8" t="s">
        <v>236</v>
      </c>
      <c r="G8" s="149">
        <v>3528</v>
      </c>
      <c r="H8" s="10"/>
      <c r="I8" s="11"/>
      <c r="J8" s="11">
        <f>(G8*I8)</f>
        <v>0</v>
      </c>
      <c r="K8" s="8"/>
    </row>
    <row r="9" spans="1:15" ht="15">
      <c r="D9" t="s">
        <v>65</v>
      </c>
      <c r="I9" s="3"/>
      <c r="J9" s="31">
        <f>SUM(J8:J8)</f>
        <v>0</v>
      </c>
    </row>
    <row r="11" spans="1:15" ht="70.5" customHeight="1">
      <c r="A11" s="212" t="s">
        <v>543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174"/>
      <c r="M11" s="174"/>
      <c r="N11" s="174"/>
      <c r="O11" s="174"/>
    </row>
    <row r="13" spans="1: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</sheetData>
  <mergeCells count="3">
    <mergeCell ref="A3:I3"/>
    <mergeCell ref="A2:I2"/>
    <mergeCell ref="A11:K11"/>
  </mergeCells>
  <pageMargins left="0.7" right="0.7" top="0.75" bottom="0.75" header="0.3" footer="0.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A15" sqref="A15:O15"/>
    </sheetView>
  </sheetViews>
  <sheetFormatPr defaultRowHeight="14.25"/>
  <cols>
    <col min="1" max="1" width="3.375" customWidth="1"/>
    <col min="2" max="2" width="14.25" customWidth="1"/>
    <col min="3" max="3" width="6.875" customWidth="1"/>
    <col min="4" max="4" width="9.625" customWidth="1"/>
    <col min="6" max="6" width="11.5" customWidth="1"/>
    <col min="7" max="7" width="13" customWidth="1"/>
    <col min="9" max="9" width="6.5" customWidth="1"/>
    <col min="10" max="10" width="5.375" customWidth="1"/>
    <col min="11" max="11" width="6.75" customWidth="1"/>
    <col min="12" max="12" width="6.375" customWidth="1"/>
    <col min="13" max="13" width="10.25" customWidth="1"/>
    <col min="14" max="14" width="11.625" customWidth="1"/>
    <col min="15" max="15" width="23.25" customWidth="1"/>
  </cols>
  <sheetData>
    <row r="1" spans="1:15" s="151" customFormat="1" ht="22.5" customHeight="1">
      <c r="B1" s="152"/>
      <c r="C1" s="153"/>
      <c r="D1" s="153"/>
      <c r="E1" s="153"/>
      <c r="F1" s="153"/>
      <c r="G1" s="153"/>
      <c r="M1" s="154" t="s">
        <v>504</v>
      </c>
      <c r="N1" s="154"/>
    </row>
    <row r="2" spans="1:15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M2" s="155" t="s">
        <v>506</v>
      </c>
      <c r="N2" s="155"/>
    </row>
    <row r="3" spans="1:15" ht="15">
      <c r="B3" s="159" t="s">
        <v>490</v>
      </c>
    </row>
    <row r="4" spans="1:1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>
      <c r="B5" s="212" t="s">
        <v>469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5"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</row>
    <row r="7" spans="1:15" ht="22.5" customHeight="1"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</row>
    <row r="10" spans="1:15" ht="112.5">
      <c r="A10" s="114" t="s">
        <v>41</v>
      </c>
      <c r="B10" s="114" t="s">
        <v>278</v>
      </c>
      <c r="C10" s="114" t="s">
        <v>43</v>
      </c>
      <c r="D10" s="114" t="s">
        <v>301</v>
      </c>
      <c r="E10" s="114" t="s">
        <v>44</v>
      </c>
      <c r="F10" s="114" t="s">
        <v>279</v>
      </c>
      <c r="G10" s="114" t="s">
        <v>282</v>
      </c>
      <c r="H10" s="114" t="s">
        <v>46</v>
      </c>
      <c r="I10" s="114" t="s">
        <v>283</v>
      </c>
      <c r="J10" s="114" t="s">
        <v>266</v>
      </c>
      <c r="K10" s="114" t="s">
        <v>248</v>
      </c>
      <c r="L10" s="114" t="s">
        <v>50</v>
      </c>
      <c r="M10" s="114" t="s">
        <v>51</v>
      </c>
      <c r="N10" s="114" t="s">
        <v>52</v>
      </c>
      <c r="O10" s="114" t="s">
        <v>503</v>
      </c>
    </row>
    <row r="11" spans="1:15" ht="38.25">
      <c r="A11" s="33" t="s">
        <v>0</v>
      </c>
      <c r="B11" s="33"/>
      <c r="C11" s="33" t="s">
        <v>29</v>
      </c>
      <c r="D11" s="33" t="s">
        <v>344</v>
      </c>
      <c r="E11" s="33" t="s">
        <v>9</v>
      </c>
      <c r="F11" s="33" t="s">
        <v>59</v>
      </c>
      <c r="G11" s="33" t="s">
        <v>470</v>
      </c>
      <c r="H11" s="33"/>
      <c r="I11" s="33"/>
      <c r="J11" s="33" t="s">
        <v>5</v>
      </c>
      <c r="K11" s="33">
        <v>120</v>
      </c>
      <c r="L11" s="60"/>
      <c r="M11" s="36"/>
      <c r="N11" s="36">
        <f>M11*K11</f>
        <v>0</v>
      </c>
      <c r="O11" s="64"/>
    </row>
    <row r="12" spans="1:15" ht="38.25">
      <c r="A12" s="33" t="s">
        <v>6</v>
      </c>
      <c r="B12" s="33"/>
      <c r="C12" s="33" t="s">
        <v>19</v>
      </c>
      <c r="D12" s="33" t="s">
        <v>471</v>
      </c>
      <c r="E12" s="33" t="s">
        <v>9</v>
      </c>
      <c r="F12" s="33" t="s">
        <v>10</v>
      </c>
      <c r="G12" s="33" t="s">
        <v>470</v>
      </c>
      <c r="H12" s="33"/>
      <c r="I12" s="33"/>
      <c r="J12" s="33" t="s">
        <v>5</v>
      </c>
      <c r="K12" s="33">
        <v>120</v>
      </c>
      <c r="L12" s="60"/>
      <c r="M12" s="36"/>
      <c r="N12" s="36">
        <f>K12*M12</f>
        <v>0</v>
      </c>
      <c r="O12" s="64"/>
    </row>
    <row r="13" spans="1:15" ht="15">
      <c r="A13" s="15"/>
      <c r="B13" s="15"/>
      <c r="C13" s="15"/>
      <c r="D13" s="15"/>
      <c r="E13" s="15"/>
      <c r="F13" s="15"/>
      <c r="G13" s="28" t="s">
        <v>65</v>
      </c>
      <c r="H13" s="15"/>
      <c r="I13" s="15"/>
      <c r="J13" s="15"/>
      <c r="K13" s="15"/>
      <c r="L13" s="18"/>
      <c r="M13" s="18"/>
      <c r="N13" s="27">
        <f>SUM(N11:N12)</f>
        <v>0</v>
      </c>
    </row>
    <row r="15" spans="1:15" ht="52.5" customHeight="1">
      <c r="A15" s="212" t="s">
        <v>543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</row>
  </sheetData>
  <mergeCells count="4">
    <mergeCell ref="A4:O4"/>
    <mergeCell ref="B5:O7"/>
    <mergeCell ref="B2:K2"/>
    <mergeCell ref="A15:O15"/>
  </mergeCells>
  <pageMargins left="0.7" right="0.7" top="0.75" bottom="0.75" header="0.3" footer="0.3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7" workbookViewId="0">
      <selection activeCell="A16" sqref="A16:O16"/>
    </sheetView>
  </sheetViews>
  <sheetFormatPr defaultRowHeight="14.25"/>
  <cols>
    <col min="1" max="1" width="3.375" customWidth="1"/>
    <col min="2" max="2" width="16.125" customWidth="1"/>
    <col min="3" max="3" width="7.25" customWidth="1"/>
    <col min="4" max="6" width="7.625" customWidth="1"/>
    <col min="7" max="7" width="18.125" customWidth="1"/>
    <col min="8" max="8" width="10.375" customWidth="1"/>
    <col min="9" max="9" width="5.625" customWidth="1"/>
    <col min="10" max="10" width="5.75" customWidth="1"/>
    <col min="11" max="11" width="5.25" customWidth="1"/>
    <col min="12" max="12" width="6.75" customWidth="1"/>
    <col min="13" max="13" width="11.5" customWidth="1"/>
    <col min="14" max="14" width="12.25" customWidth="1"/>
    <col min="15" max="15" width="28.875" customWidth="1"/>
  </cols>
  <sheetData>
    <row r="1" spans="1:18" s="151" customFormat="1" ht="22.5" customHeight="1">
      <c r="B1" s="152"/>
      <c r="C1" s="153"/>
      <c r="D1" s="153"/>
      <c r="E1" s="153"/>
      <c r="F1" s="153"/>
      <c r="G1" s="153"/>
      <c r="M1" s="154" t="s">
        <v>504</v>
      </c>
      <c r="N1" s="154"/>
    </row>
    <row r="2" spans="1:18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M2" s="155" t="s">
        <v>506</v>
      </c>
      <c r="N2" s="155"/>
    </row>
    <row r="3" spans="1:18" ht="26.25" customHeight="1">
      <c r="A3" s="187" t="s">
        <v>510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R3" s="157"/>
    </row>
    <row r="4" spans="1:18" ht="199.5" customHeight="1">
      <c r="A4" s="180" t="s">
        <v>501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6" spans="1:18" ht="101.25">
      <c r="A6" s="105" t="s">
        <v>41</v>
      </c>
      <c r="B6" s="106" t="s">
        <v>42</v>
      </c>
      <c r="C6" s="107" t="s">
        <v>43</v>
      </c>
      <c r="D6" s="107" t="s">
        <v>301</v>
      </c>
      <c r="E6" s="108" t="s">
        <v>44</v>
      </c>
      <c r="F6" s="109" t="s">
        <v>53</v>
      </c>
      <c r="G6" s="109" t="s">
        <v>45</v>
      </c>
      <c r="H6" s="110" t="s">
        <v>46</v>
      </c>
      <c r="I6" s="110" t="s">
        <v>47</v>
      </c>
      <c r="J6" s="110" t="s">
        <v>48</v>
      </c>
      <c r="K6" s="110" t="s">
        <v>49</v>
      </c>
      <c r="L6" s="110" t="s">
        <v>50</v>
      </c>
      <c r="M6" s="110" t="s">
        <v>51</v>
      </c>
      <c r="N6" s="110" t="s">
        <v>52</v>
      </c>
      <c r="O6" s="110" t="s">
        <v>503</v>
      </c>
    </row>
    <row r="7" spans="1:18">
      <c r="A7" s="45" t="s">
        <v>0</v>
      </c>
      <c r="B7" s="46"/>
      <c r="C7" s="45" t="s">
        <v>19</v>
      </c>
      <c r="D7" s="46" t="s">
        <v>2</v>
      </c>
      <c r="E7" s="45" t="s">
        <v>3</v>
      </c>
      <c r="F7" s="46" t="s">
        <v>30</v>
      </c>
      <c r="G7" s="45" t="s">
        <v>90</v>
      </c>
      <c r="H7" s="46"/>
      <c r="I7" s="45"/>
      <c r="J7" s="32" t="s">
        <v>5</v>
      </c>
      <c r="K7" s="45">
        <v>36</v>
      </c>
      <c r="L7" s="6"/>
      <c r="M7" s="7"/>
      <c r="N7" s="7">
        <f t="shared" ref="N7:N13" si="0">K7*M7</f>
        <v>0</v>
      </c>
      <c r="O7" s="45"/>
      <c r="P7" s="3"/>
    </row>
    <row r="8" spans="1:18" ht="25.5">
      <c r="A8" s="45" t="s">
        <v>6</v>
      </c>
      <c r="B8" s="46"/>
      <c r="C8" s="45" t="s">
        <v>29</v>
      </c>
      <c r="D8" s="46" t="s">
        <v>2</v>
      </c>
      <c r="E8" s="45" t="s">
        <v>3</v>
      </c>
      <c r="F8" s="46" t="s">
        <v>223</v>
      </c>
      <c r="G8" s="47" t="s">
        <v>475</v>
      </c>
      <c r="H8" s="46"/>
      <c r="I8" s="45"/>
      <c r="J8" s="32" t="s">
        <v>5</v>
      </c>
      <c r="K8" s="45">
        <v>36</v>
      </c>
      <c r="L8" s="6"/>
      <c r="M8" s="7"/>
      <c r="N8" s="7">
        <f t="shared" si="0"/>
        <v>0</v>
      </c>
      <c r="O8" s="45"/>
      <c r="P8" s="3"/>
    </row>
    <row r="9" spans="1:18" ht="25.5">
      <c r="A9" s="45" t="s">
        <v>12</v>
      </c>
      <c r="B9" s="46"/>
      <c r="C9" s="45" t="s">
        <v>29</v>
      </c>
      <c r="D9" s="46" t="s">
        <v>193</v>
      </c>
      <c r="E9" s="45" t="s">
        <v>3</v>
      </c>
      <c r="F9" s="46" t="s">
        <v>30</v>
      </c>
      <c r="G9" s="47" t="s">
        <v>207</v>
      </c>
      <c r="H9" s="46"/>
      <c r="I9" s="45"/>
      <c r="J9" s="32" t="s">
        <v>5</v>
      </c>
      <c r="K9" s="45">
        <v>36</v>
      </c>
      <c r="L9" s="6"/>
      <c r="M9" s="7"/>
      <c r="N9" s="7">
        <f t="shared" si="0"/>
        <v>0</v>
      </c>
      <c r="O9" s="45"/>
      <c r="P9" s="3"/>
    </row>
    <row r="10" spans="1:18" ht="25.5">
      <c r="A10" s="45" t="s">
        <v>15</v>
      </c>
      <c r="B10" s="46"/>
      <c r="C10" s="32" t="s">
        <v>29</v>
      </c>
      <c r="D10" s="32" t="s">
        <v>193</v>
      </c>
      <c r="E10" s="32" t="s">
        <v>85</v>
      </c>
      <c r="F10" s="32" t="s">
        <v>223</v>
      </c>
      <c r="G10" s="33" t="s">
        <v>475</v>
      </c>
      <c r="H10" s="32"/>
      <c r="I10" s="32"/>
      <c r="J10" s="32" t="s">
        <v>5</v>
      </c>
      <c r="K10" s="32" t="s">
        <v>474</v>
      </c>
      <c r="L10" s="6"/>
      <c r="M10" s="7"/>
      <c r="N10" s="7">
        <f t="shared" si="0"/>
        <v>0</v>
      </c>
      <c r="O10" s="4"/>
      <c r="P10" s="3"/>
    </row>
    <row r="11" spans="1:18">
      <c r="A11" s="45" t="s">
        <v>18</v>
      </c>
      <c r="B11" s="46"/>
      <c r="C11" s="32" t="s">
        <v>29</v>
      </c>
      <c r="D11" s="32" t="s">
        <v>193</v>
      </c>
      <c r="E11" s="32" t="s">
        <v>85</v>
      </c>
      <c r="F11" s="32" t="s">
        <v>30</v>
      </c>
      <c r="G11" s="33" t="s">
        <v>195</v>
      </c>
      <c r="H11" s="32"/>
      <c r="I11" s="32"/>
      <c r="J11" s="32" t="s">
        <v>5</v>
      </c>
      <c r="K11" s="32">
        <v>36</v>
      </c>
      <c r="L11" s="6"/>
      <c r="M11" s="7"/>
      <c r="N11" s="7">
        <f t="shared" si="0"/>
        <v>0</v>
      </c>
      <c r="O11" s="4"/>
      <c r="P11" s="3"/>
    </row>
    <row r="12" spans="1:18" ht="25.5">
      <c r="A12" s="45" t="s">
        <v>21</v>
      </c>
      <c r="B12" s="46"/>
      <c r="C12" s="4" t="s">
        <v>477</v>
      </c>
      <c r="D12" s="4" t="s">
        <v>166</v>
      </c>
      <c r="E12" s="4" t="s">
        <v>3</v>
      </c>
      <c r="F12" s="4" t="s">
        <v>30</v>
      </c>
      <c r="G12" s="5" t="s">
        <v>191</v>
      </c>
      <c r="H12" s="4"/>
      <c r="I12" s="4"/>
      <c r="J12" s="32" t="s">
        <v>5</v>
      </c>
      <c r="K12" s="32" t="s">
        <v>474</v>
      </c>
      <c r="L12" s="6"/>
      <c r="M12" s="7"/>
      <c r="N12" s="7">
        <f t="shared" si="0"/>
        <v>0</v>
      </c>
      <c r="O12" s="4"/>
      <c r="P12" s="3"/>
    </row>
    <row r="13" spans="1:18" ht="25.5">
      <c r="A13" s="45" t="s">
        <v>23</v>
      </c>
      <c r="B13" s="46"/>
      <c r="C13" s="4" t="s">
        <v>477</v>
      </c>
      <c r="D13" s="4" t="s">
        <v>193</v>
      </c>
      <c r="E13" s="4" t="s">
        <v>3</v>
      </c>
      <c r="F13" s="4" t="s">
        <v>30</v>
      </c>
      <c r="G13" s="5" t="s">
        <v>191</v>
      </c>
      <c r="H13" s="4"/>
      <c r="I13" s="4"/>
      <c r="J13" s="32" t="s">
        <v>5</v>
      </c>
      <c r="K13" s="32">
        <v>36</v>
      </c>
      <c r="L13" s="6"/>
      <c r="M13" s="7"/>
      <c r="N13" s="7">
        <f t="shared" si="0"/>
        <v>0</v>
      </c>
      <c r="O13" s="4"/>
      <c r="P13" s="3"/>
    </row>
    <row r="14" spans="1:18" ht="15">
      <c r="G14" t="s">
        <v>65</v>
      </c>
      <c r="L14" s="3"/>
      <c r="M14" s="3"/>
      <c r="N14" s="31">
        <f>SUM(N7:N13)</f>
        <v>0</v>
      </c>
      <c r="P14" s="3"/>
    </row>
    <row r="16" spans="1:18" ht="50.25" customHeight="1">
      <c r="A16" s="212" t="s">
        <v>543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</row>
  </sheetData>
  <mergeCells count="4">
    <mergeCell ref="A3:O3"/>
    <mergeCell ref="B2:K2"/>
    <mergeCell ref="A4:O4"/>
    <mergeCell ref="A16:O16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A22" sqref="A22:O22"/>
    </sheetView>
  </sheetViews>
  <sheetFormatPr defaultRowHeight="14.25"/>
  <cols>
    <col min="1" max="1" width="3.25" customWidth="1"/>
    <col min="2" max="2" width="16.125" customWidth="1"/>
    <col min="3" max="3" width="7" customWidth="1"/>
    <col min="6" max="6" width="10.25" customWidth="1"/>
    <col min="7" max="7" width="15.375" customWidth="1"/>
    <col min="8" max="8" width="12" customWidth="1"/>
    <col min="9" max="9" width="6.125" customWidth="1"/>
    <col min="10" max="10" width="3.625" customWidth="1"/>
    <col min="11" max="11" width="6.625" customWidth="1"/>
    <col min="12" max="12" width="4.125" customWidth="1"/>
    <col min="13" max="13" width="11.125" customWidth="1"/>
    <col min="14" max="14" width="13" customWidth="1"/>
    <col min="15" max="15" width="28.875" customWidth="1"/>
  </cols>
  <sheetData>
    <row r="1" spans="1:15" s="151" customFormat="1" ht="22.5" customHeight="1">
      <c r="B1" s="152"/>
      <c r="C1" s="153"/>
      <c r="D1" s="153"/>
      <c r="E1" s="153"/>
      <c r="F1" s="153"/>
      <c r="G1" s="153"/>
      <c r="M1" s="154" t="s">
        <v>504</v>
      </c>
      <c r="N1" s="154"/>
    </row>
    <row r="2" spans="1:15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M2" s="155" t="s">
        <v>506</v>
      </c>
      <c r="N2" s="155"/>
    </row>
    <row r="3" spans="1:15" ht="21" customHeight="1">
      <c r="A3" s="179" t="s">
        <v>520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5" ht="40.5" customHeight="1">
      <c r="B4" s="161" t="s">
        <v>493</v>
      </c>
    </row>
    <row r="5" spans="1:15" ht="101.25">
      <c r="A5" s="105" t="s">
        <v>41</v>
      </c>
      <c r="B5" s="106" t="s">
        <v>42</v>
      </c>
      <c r="C5" s="107" t="s">
        <v>43</v>
      </c>
      <c r="D5" s="107" t="s">
        <v>301</v>
      </c>
      <c r="E5" s="108" t="s">
        <v>44</v>
      </c>
      <c r="F5" s="109" t="s">
        <v>53</v>
      </c>
      <c r="G5" s="109" t="s">
        <v>45</v>
      </c>
      <c r="H5" s="110" t="s">
        <v>46</v>
      </c>
      <c r="I5" s="110" t="s">
        <v>47</v>
      </c>
      <c r="J5" s="110" t="s">
        <v>48</v>
      </c>
      <c r="K5" s="110" t="s">
        <v>49</v>
      </c>
      <c r="L5" s="110" t="s">
        <v>50</v>
      </c>
      <c r="M5" s="110" t="s">
        <v>51</v>
      </c>
      <c r="N5" s="110" t="s">
        <v>52</v>
      </c>
      <c r="O5" s="110" t="s">
        <v>503</v>
      </c>
    </row>
    <row r="6" spans="1:15" ht="25.5">
      <c r="A6" s="4" t="s">
        <v>0</v>
      </c>
      <c r="B6" s="32"/>
      <c r="C6" s="32" t="s">
        <v>54</v>
      </c>
      <c r="D6" s="32" t="s">
        <v>8</v>
      </c>
      <c r="E6" s="32" t="s">
        <v>9</v>
      </c>
      <c r="F6" s="32" t="s">
        <v>10</v>
      </c>
      <c r="G6" s="33" t="s">
        <v>11</v>
      </c>
      <c r="H6" s="32"/>
      <c r="I6" s="32"/>
      <c r="J6" s="32" t="s">
        <v>5</v>
      </c>
      <c r="K6" s="32">
        <v>360</v>
      </c>
      <c r="L6" s="34"/>
      <c r="M6" s="7"/>
      <c r="N6" s="7">
        <f t="shared" ref="N6:N19" si="0">K6*M6</f>
        <v>0</v>
      </c>
      <c r="O6" s="4"/>
    </row>
    <row r="7" spans="1:15" ht="38.25">
      <c r="A7" s="4" t="s">
        <v>6</v>
      </c>
      <c r="B7" s="32"/>
      <c r="C7" s="32" t="s">
        <v>54</v>
      </c>
      <c r="D7" s="33" t="s">
        <v>317</v>
      </c>
      <c r="E7" s="32" t="s">
        <v>9</v>
      </c>
      <c r="F7" s="32" t="s">
        <v>74</v>
      </c>
      <c r="G7" s="33" t="s">
        <v>61</v>
      </c>
      <c r="H7" s="32"/>
      <c r="I7" s="32"/>
      <c r="J7" s="32" t="s">
        <v>5</v>
      </c>
      <c r="K7" s="32">
        <v>72</v>
      </c>
      <c r="L7" s="34"/>
      <c r="M7" s="7"/>
      <c r="N7" s="7">
        <f t="shared" si="0"/>
        <v>0</v>
      </c>
      <c r="O7" s="32"/>
    </row>
    <row r="8" spans="1:15" ht="38.25">
      <c r="A8" s="4" t="s">
        <v>12</v>
      </c>
      <c r="B8" s="32"/>
      <c r="C8" s="32" t="s">
        <v>7</v>
      </c>
      <c r="D8" s="33" t="s">
        <v>317</v>
      </c>
      <c r="E8" s="32" t="s">
        <v>9</v>
      </c>
      <c r="F8" s="32" t="s">
        <v>56</v>
      </c>
      <c r="G8" s="33" t="s">
        <v>17</v>
      </c>
      <c r="H8" s="32"/>
      <c r="I8" s="32"/>
      <c r="J8" s="32" t="s">
        <v>5</v>
      </c>
      <c r="K8" s="32">
        <v>1080</v>
      </c>
      <c r="L8" s="34"/>
      <c r="M8" s="7"/>
      <c r="N8" s="7">
        <f t="shared" si="0"/>
        <v>0</v>
      </c>
      <c r="O8" s="32"/>
    </row>
    <row r="9" spans="1:15" ht="38.25">
      <c r="A9" s="4" t="s">
        <v>15</v>
      </c>
      <c r="B9" s="32"/>
      <c r="C9" s="32" t="s">
        <v>7</v>
      </c>
      <c r="D9" s="33" t="s">
        <v>317</v>
      </c>
      <c r="E9" s="32" t="s">
        <v>9</v>
      </c>
      <c r="F9" s="32" t="s">
        <v>10</v>
      </c>
      <c r="G9" s="33" t="s">
        <v>57</v>
      </c>
      <c r="H9" s="32"/>
      <c r="I9" s="32"/>
      <c r="J9" s="32" t="s">
        <v>5</v>
      </c>
      <c r="K9" s="32">
        <v>72</v>
      </c>
      <c r="L9" s="34"/>
      <c r="M9" s="7"/>
      <c r="N9" s="7">
        <f t="shared" si="0"/>
        <v>0</v>
      </c>
      <c r="O9" s="4"/>
    </row>
    <row r="10" spans="1:15" ht="38.25">
      <c r="A10" s="4" t="s">
        <v>18</v>
      </c>
      <c r="B10" s="32"/>
      <c r="C10" s="32" t="s">
        <v>7</v>
      </c>
      <c r="D10" s="33" t="s">
        <v>317</v>
      </c>
      <c r="E10" s="32" t="s">
        <v>9</v>
      </c>
      <c r="F10" s="32" t="s">
        <v>14</v>
      </c>
      <c r="G10" s="33" t="s">
        <v>55</v>
      </c>
      <c r="H10" s="33"/>
      <c r="I10" s="32"/>
      <c r="J10" s="32" t="s">
        <v>5</v>
      </c>
      <c r="K10" s="32">
        <v>216</v>
      </c>
      <c r="L10" s="34"/>
      <c r="M10" s="7"/>
      <c r="N10" s="7">
        <f t="shared" si="0"/>
        <v>0</v>
      </c>
      <c r="O10" s="4"/>
    </row>
    <row r="11" spans="1:15" ht="33.75" customHeight="1">
      <c r="A11" s="4" t="s">
        <v>21</v>
      </c>
      <c r="B11" s="32"/>
      <c r="C11" s="32" t="s">
        <v>7</v>
      </c>
      <c r="D11" s="32" t="s">
        <v>13</v>
      </c>
      <c r="E11" s="32" t="s">
        <v>9</v>
      </c>
      <c r="F11" s="32" t="s">
        <v>56</v>
      </c>
      <c r="G11" s="33" t="s">
        <v>22</v>
      </c>
      <c r="H11" s="32"/>
      <c r="I11" s="32"/>
      <c r="J11" s="32" t="s">
        <v>5</v>
      </c>
      <c r="K11" s="32">
        <v>2376</v>
      </c>
      <c r="L11" s="34"/>
      <c r="M11" s="7"/>
      <c r="N11" s="7">
        <f t="shared" si="0"/>
        <v>0</v>
      </c>
      <c r="O11" s="4"/>
    </row>
    <row r="12" spans="1:15" ht="38.25">
      <c r="A12" s="4" t="s">
        <v>23</v>
      </c>
      <c r="B12" s="32"/>
      <c r="C12" s="32" t="s">
        <v>16</v>
      </c>
      <c r="D12" s="32" t="s">
        <v>8</v>
      </c>
      <c r="E12" s="32" t="s">
        <v>9</v>
      </c>
      <c r="F12" s="32" t="s">
        <v>14</v>
      </c>
      <c r="G12" s="33" t="s">
        <v>57</v>
      </c>
      <c r="H12" s="32"/>
      <c r="I12" s="32"/>
      <c r="J12" s="32" t="s">
        <v>5</v>
      </c>
      <c r="K12" s="32">
        <v>4680</v>
      </c>
      <c r="L12" s="34"/>
      <c r="M12" s="7"/>
      <c r="N12" s="7">
        <f t="shared" si="0"/>
        <v>0</v>
      </c>
      <c r="O12" s="4"/>
    </row>
    <row r="13" spans="1:15" ht="38.25">
      <c r="A13" s="4" t="s">
        <v>26</v>
      </c>
      <c r="B13" s="32"/>
      <c r="C13" s="32" t="s">
        <v>16</v>
      </c>
      <c r="D13" s="32" t="s">
        <v>24</v>
      </c>
      <c r="E13" s="32" t="s">
        <v>9</v>
      </c>
      <c r="F13" s="32" t="s">
        <v>14</v>
      </c>
      <c r="G13" s="33" t="s">
        <v>58</v>
      </c>
      <c r="H13" s="32"/>
      <c r="I13" s="32"/>
      <c r="J13" s="32" t="s">
        <v>5</v>
      </c>
      <c r="K13" s="32">
        <v>936</v>
      </c>
      <c r="L13" s="34"/>
      <c r="M13" s="7"/>
      <c r="N13" s="7">
        <f t="shared" si="0"/>
        <v>0</v>
      </c>
      <c r="O13" s="4"/>
    </row>
    <row r="14" spans="1:15" ht="25.5">
      <c r="A14" s="4" t="s">
        <v>28</v>
      </c>
      <c r="B14" s="32"/>
      <c r="C14" s="32" t="s">
        <v>19</v>
      </c>
      <c r="D14" s="32" t="s">
        <v>13</v>
      </c>
      <c r="E14" s="32" t="s">
        <v>9</v>
      </c>
      <c r="F14" s="32" t="s">
        <v>14</v>
      </c>
      <c r="G14" s="33" t="s">
        <v>61</v>
      </c>
      <c r="H14" s="32"/>
      <c r="I14" s="32"/>
      <c r="J14" s="32" t="s">
        <v>5</v>
      </c>
      <c r="K14" s="32">
        <v>288</v>
      </c>
      <c r="L14" s="34"/>
      <c r="M14" s="7"/>
      <c r="N14" s="7">
        <f t="shared" si="0"/>
        <v>0</v>
      </c>
      <c r="O14" s="4"/>
    </row>
    <row r="15" spans="1:15" ht="25.5">
      <c r="A15" s="4" t="s">
        <v>32</v>
      </c>
      <c r="B15" s="32"/>
      <c r="C15" s="32" t="s">
        <v>19</v>
      </c>
      <c r="D15" s="32" t="s">
        <v>8</v>
      </c>
      <c r="E15" s="32" t="s">
        <v>9</v>
      </c>
      <c r="F15" s="32" t="s">
        <v>59</v>
      </c>
      <c r="G15" s="38" t="s">
        <v>61</v>
      </c>
      <c r="H15" s="32"/>
      <c r="I15" s="32"/>
      <c r="J15" s="32" t="s">
        <v>5</v>
      </c>
      <c r="K15" s="32">
        <v>9576</v>
      </c>
      <c r="L15" s="34"/>
      <c r="M15" s="7"/>
      <c r="N15" s="7">
        <f t="shared" si="0"/>
        <v>0</v>
      </c>
      <c r="O15" s="4"/>
    </row>
    <row r="16" spans="1:15">
      <c r="A16" s="4" t="s">
        <v>34</v>
      </c>
      <c r="B16" s="32"/>
      <c r="C16" s="32" t="s">
        <v>29</v>
      </c>
      <c r="D16" s="32" t="s">
        <v>24</v>
      </c>
      <c r="E16" s="32" t="s">
        <v>9</v>
      </c>
      <c r="F16" s="32" t="s">
        <v>59</v>
      </c>
      <c r="G16" s="33" t="s">
        <v>17</v>
      </c>
      <c r="H16" s="32"/>
      <c r="I16" s="32"/>
      <c r="J16" s="32" t="s">
        <v>5</v>
      </c>
      <c r="K16" s="32">
        <v>2808</v>
      </c>
      <c r="L16" s="34"/>
      <c r="M16" s="7"/>
      <c r="N16" s="7">
        <f t="shared" si="0"/>
        <v>0</v>
      </c>
      <c r="O16" s="4"/>
    </row>
    <row r="17" spans="1:15" ht="25.5">
      <c r="A17" s="4" t="s">
        <v>37</v>
      </c>
      <c r="B17" s="32"/>
      <c r="C17" s="32" t="s">
        <v>29</v>
      </c>
      <c r="D17" s="33" t="s">
        <v>60</v>
      </c>
      <c r="E17" s="32" t="s">
        <v>9</v>
      </c>
      <c r="F17" s="32" t="s">
        <v>59</v>
      </c>
      <c r="G17" s="33" t="s">
        <v>61</v>
      </c>
      <c r="H17" s="32"/>
      <c r="I17" s="32"/>
      <c r="J17" s="32" t="s">
        <v>5</v>
      </c>
      <c r="K17" s="32">
        <v>72</v>
      </c>
      <c r="L17" s="6"/>
      <c r="M17" s="7"/>
      <c r="N17" s="7">
        <f t="shared" si="0"/>
        <v>0</v>
      </c>
      <c r="O17" s="4"/>
    </row>
    <row r="18" spans="1:15">
      <c r="A18" s="4" t="s">
        <v>66</v>
      </c>
      <c r="B18" s="32"/>
      <c r="C18" s="32">
        <v>0</v>
      </c>
      <c r="D18" s="32" t="s">
        <v>24</v>
      </c>
      <c r="E18" s="32" t="s">
        <v>9</v>
      </c>
      <c r="F18" s="32" t="s">
        <v>62</v>
      </c>
      <c r="G18" s="33" t="s">
        <v>17</v>
      </c>
      <c r="H18" s="32"/>
      <c r="I18" s="32"/>
      <c r="J18" s="32" t="s">
        <v>5</v>
      </c>
      <c r="K18" s="32">
        <v>648</v>
      </c>
      <c r="L18" s="6"/>
      <c r="M18" s="7"/>
      <c r="N18" s="7">
        <f t="shared" si="0"/>
        <v>0</v>
      </c>
      <c r="O18" s="4"/>
    </row>
    <row r="19" spans="1:15">
      <c r="A19" s="4" t="s">
        <v>106</v>
      </c>
      <c r="B19" s="4"/>
      <c r="C19" s="4">
        <v>1</v>
      </c>
      <c r="D19" s="4" t="s">
        <v>24</v>
      </c>
      <c r="E19" s="4" t="s">
        <v>3</v>
      </c>
      <c r="F19" s="4" t="s">
        <v>64</v>
      </c>
      <c r="G19" s="5" t="s">
        <v>17</v>
      </c>
      <c r="H19" s="4"/>
      <c r="I19" s="4"/>
      <c r="J19" s="32" t="s">
        <v>5</v>
      </c>
      <c r="K19" s="32">
        <v>216</v>
      </c>
      <c r="L19" s="6"/>
      <c r="M19" s="7"/>
      <c r="N19" s="7">
        <f t="shared" si="0"/>
        <v>0</v>
      </c>
      <c r="O19" s="4"/>
    </row>
    <row r="20" spans="1:15" ht="15">
      <c r="G20" t="s">
        <v>65</v>
      </c>
      <c r="N20" s="31">
        <f>SUM(N6:N19)</f>
        <v>0</v>
      </c>
    </row>
    <row r="22" spans="1:15" ht="56.25" customHeight="1">
      <c r="A22" s="213" t="s">
        <v>543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</row>
  </sheetData>
  <mergeCells count="3">
    <mergeCell ref="A3:N3"/>
    <mergeCell ref="B2:K2"/>
    <mergeCell ref="A22:O22"/>
  </mergeCells>
  <pageMargins left="0.7" right="0.7" top="0.75" bottom="0.75" header="0.3" footer="0.3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4" workbookViewId="0">
      <selection activeCell="A10" sqref="A10:K10"/>
    </sheetView>
  </sheetViews>
  <sheetFormatPr defaultRowHeight="14.25"/>
  <cols>
    <col min="1" max="1" width="2.875" customWidth="1"/>
    <col min="2" max="2" width="9.75" customWidth="1"/>
    <col min="3" max="3" width="26.75" bestFit="1" customWidth="1"/>
    <col min="4" max="4" width="8" customWidth="1"/>
    <col min="5" max="5" width="13.75" customWidth="1"/>
    <col min="6" max="6" width="4.25" customWidth="1"/>
    <col min="8" max="8" width="4.125" customWidth="1"/>
    <col min="9" max="9" width="11" customWidth="1"/>
    <col min="10" max="10" width="12.75" customWidth="1"/>
    <col min="11" max="11" width="25.5" customWidth="1"/>
  </cols>
  <sheetData>
    <row r="1" spans="1:15" s="151" customFormat="1" ht="22.5" customHeight="1">
      <c r="B1" s="152"/>
      <c r="C1" s="153"/>
      <c r="D1" s="153"/>
      <c r="E1" s="153"/>
      <c r="F1" s="153"/>
      <c r="G1" s="153"/>
      <c r="J1" s="154" t="s">
        <v>504</v>
      </c>
    </row>
    <row r="2" spans="1:15" s="151" customFormat="1" ht="32.25" customHeight="1">
      <c r="A2" s="175" t="s">
        <v>505</v>
      </c>
      <c r="B2" s="175"/>
      <c r="C2" s="175"/>
      <c r="D2" s="175"/>
      <c r="E2" s="175"/>
      <c r="F2" s="175"/>
      <c r="G2" s="175"/>
      <c r="H2" s="175"/>
      <c r="I2" s="175"/>
      <c r="J2" s="155" t="s">
        <v>506</v>
      </c>
      <c r="K2" s="158"/>
    </row>
    <row r="3" spans="1:15" ht="24" customHeight="1">
      <c r="A3" s="159" t="s">
        <v>509</v>
      </c>
    </row>
    <row r="4" spans="1:15" ht="26.25" customHeight="1">
      <c r="B4" s="156" t="s">
        <v>502</v>
      </c>
    </row>
    <row r="5" spans="1:15" ht="153">
      <c r="A5" s="144" t="s">
        <v>41</v>
      </c>
      <c r="B5" s="43" t="s">
        <v>252</v>
      </c>
      <c r="C5" s="144" t="s">
        <v>246</v>
      </c>
      <c r="D5" s="144" t="s">
        <v>43</v>
      </c>
      <c r="E5" s="43" t="s">
        <v>46</v>
      </c>
      <c r="F5" s="43" t="s">
        <v>247</v>
      </c>
      <c r="G5" s="43" t="s">
        <v>248</v>
      </c>
      <c r="H5" s="43" t="s">
        <v>50</v>
      </c>
      <c r="I5" s="43" t="s">
        <v>51</v>
      </c>
      <c r="J5" s="43" t="s">
        <v>52</v>
      </c>
      <c r="K5" s="43" t="s">
        <v>503</v>
      </c>
    </row>
    <row r="6" spans="1:15" ht="203.25" customHeight="1">
      <c r="A6" s="4" t="s">
        <v>0</v>
      </c>
      <c r="B6" s="32"/>
      <c r="C6" s="33" t="s">
        <v>488</v>
      </c>
      <c r="D6" s="32"/>
      <c r="E6" s="33"/>
      <c r="F6" s="32" t="s">
        <v>296</v>
      </c>
      <c r="G6" s="32">
        <v>10</v>
      </c>
      <c r="H6" s="6"/>
      <c r="I6" s="7"/>
      <c r="J6" s="7">
        <f>(G6*I6)</f>
        <v>0</v>
      </c>
      <c r="K6" s="4"/>
    </row>
    <row r="7" spans="1:15" ht="27" customHeight="1">
      <c r="A7" s="4" t="s">
        <v>6</v>
      </c>
      <c r="B7" s="4"/>
      <c r="C7" s="5" t="s">
        <v>491</v>
      </c>
      <c r="D7" s="4"/>
      <c r="E7" s="4"/>
      <c r="F7" s="4" t="s">
        <v>5</v>
      </c>
      <c r="G7" s="32">
        <v>6</v>
      </c>
      <c r="H7" s="6"/>
      <c r="I7" s="7"/>
      <c r="J7" s="7">
        <f>(G7*I7)</f>
        <v>0</v>
      </c>
      <c r="K7" s="4"/>
    </row>
    <row r="8" spans="1:15" ht="15">
      <c r="D8" t="s">
        <v>65</v>
      </c>
      <c r="I8" s="3"/>
      <c r="J8" s="31">
        <f>SUM(J6:J7)</f>
        <v>0</v>
      </c>
    </row>
    <row r="10" spans="1:15" ht="56.25" customHeight="1">
      <c r="A10" s="212" t="s">
        <v>543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174"/>
      <c r="M10" s="174"/>
      <c r="N10" s="174"/>
      <c r="O10" s="174"/>
    </row>
    <row r="12" spans="1: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</sheetData>
  <mergeCells count="2">
    <mergeCell ref="A2:I2"/>
    <mergeCell ref="A10:K10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A35" sqref="A35:O35"/>
    </sheetView>
  </sheetViews>
  <sheetFormatPr defaultRowHeight="14.25"/>
  <cols>
    <col min="1" max="1" width="3" customWidth="1"/>
    <col min="2" max="2" width="15.5" customWidth="1"/>
    <col min="3" max="3" width="7.75" customWidth="1"/>
    <col min="4" max="4" width="12.625" customWidth="1"/>
    <col min="5" max="5" width="8.375" customWidth="1"/>
    <col min="6" max="6" width="11.625" customWidth="1"/>
    <col min="7" max="7" width="14.125" customWidth="1"/>
    <col min="8" max="8" width="9.75" customWidth="1"/>
    <col min="9" max="9" width="5.375" customWidth="1"/>
    <col min="10" max="10" width="4.75" customWidth="1"/>
    <col min="11" max="11" width="5" customWidth="1"/>
    <col min="12" max="12" width="5.25" customWidth="1"/>
    <col min="13" max="13" width="11.25" customWidth="1"/>
    <col min="14" max="14" width="13.875" customWidth="1"/>
    <col min="15" max="15" width="32.875" customWidth="1"/>
  </cols>
  <sheetData>
    <row r="1" spans="1:16" s="151" customFormat="1" ht="22.5" customHeight="1">
      <c r="B1" s="152"/>
      <c r="C1" s="153"/>
      <c r="D1" s="153"/>
      <c r="E1" s="153"/>
      <c r="F1" s="153"/>
      <c r="G1" s="153"/>
      <c r="N1" s="154"/>
      <c r="O1" s="154" t="s">
        <v>504</v>
      </c>
    </row>
    <row r="2" spans="1:16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N2" s="155"/>
      <c r="O2" s="155" t="s">
        <v>506</v>
      </c>
    </row>
    <row r="3" spans="1:16" ht="14.25" customHeight="1">
      <c r="A3" s="164" t="s">
        <v>521</v>
      </c>
      <c r="B3" s="1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6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6" ht="42" customHeight="1">
      <c r="A5" s="29"/>
      <c r="B5" s="180" t="s">
        <v>494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29"/>
    </row>
    <row r="7" spans="1:16" ht="117" customHeight="1">
      <c r="A7" s="105" t="s">
        <v>41</v>
      </c>
      <c r="B7" s="106" t="s">
        <v>42</v>
      </c>
      <c r="C7" s="107" t="s">
        <v>43</v>
      </c>
      <c r="D7" s="107" t="s">
        <v>301</v>
      </c>
      <c r="E7" s="108" t="s">
        <v>44</v>
      </c>
      <c r="F7" s="109" t="s">
        <v>53</v>
      </c>
      <c r="G7" s="109" t="s">
        <v>45</v>
      </c>
      <c r="H7" s="110" t="s">
        <v>46</v>
      </c>
      <c r="I7" s="110" t="s">
        <v>47</v>
      </c>
      <c r="J7" s="110" t="s">
        <v>48</v>
      </c>
      <c r="K7" s="110" t="s">
        <v>49</v>
      </c>
      <c r="L7" s="110" t="s">
        <v>50</v>
      </c>
      <c r="M7" s="110" t="s">
        <v>51</v>
      </c>
      <c r="N7" s="110" t="s">
        <v>52</v>
      </c>
      <c r="O7" s="110" t="s">
        <v>503</v>
      </c>
    </row>
    <row r="8" spans="1:16" ht="38.25">
      <c r="A8" s="45" t="s">
        <v>0</v>
      </c>
      <c r="B8" s="32"/>
      <c r="C8" s="45" t="s">
        <v>1</v>
      </c>
      <c r="D8" s="46" t="s">
        <v>409</v>
      </c>
      <c r="E8" s="45" t="s">
        <v>214</v>
      </c>
      <c r="F8" s="46" t="s">
        <v>410</v>
      </c>
      <c r="G8" s="47" t="s">
        <v>411</v>
      </c>
      <c r="H8" s="46"/>
      <c r="I8" s="45"/>
      <c r="J8" s="32" t="s">
        <v>5</v>
      </c>
      <c r="K8" s="45">
        <v>72</v>
      </c>
      <c r="L8" s="34"/>
      <c r="M8" s="48"/>
      <c r="N8" s="7">
        <f t="shared" ref="N8:N32" si="0">K8*M8</f>
        <v>0</v>
      </c>
      <c r="O8" s="45"/>
      <c r="P8" s="3"/>
    </row>
    <row r="9" spans="1:16" ht="38.25">
      <c r="A9" s="45" t="s">
        <v>6</v>
      </c>
      <c r="B9" s="32"/>
      <c r="C9" s="32" t="s">
        <v>67</v>
      </c>
      <c r="D9" s="32" t="s">
        <v>305</v>
      </c>
      <c r="E9" s="32" t="s">
        <v>9</v>
      </c>
      <c r="F9" s="32" t="s">
        <v>69</v>
      </c>
      <c r="G9" s="33" t="s">
        <v>70</v>
      </c>
      <c r="H9" s="32"/>
      <c r="I9" s="32"/>
      <c r="J9" s="32" t="s">
        <v>5</v>
      </c>
      <c r="K9" s="32">
        <v>144</v>
      </c>
      <c r="L9" s="34"/>
      <c r="M9" s="48"/>
      <c r="N9" s="7">
        <f t="shared" si="0"/>
        <v>0</v>
      </c>
      <c r="O9" s="4"/>
      <c r="P9" s="3"/>
    </row>
    <row r="10" spans="1:16" ht="25.5">
      <c r="A10" s="45" t="s">
        <v>12</v>
      </c>
      <c r="B10" s="32"/>
      <c r="C10" s="32" t="s">
        <v>71</v>
      </c>
      <c r="D10" s="32" t="s">
        <v>305</v>
      </c>
      <c r="E10" s="33" t="s">
        <v>72</v>
      </c>
      <c r="F10" s="32" t="s">
        <v>69</v>
      </c>
      <c r="G10" s="33" t="s">
        <v>336</v>
      </c>
      <c r="H10" s="32"/>
      <c r="I10" s="32"/>
      <c r="J10" s="32" t="s">
        <v>5</v>
      </c>
      <c r="K10" s="32">
        <v>432</v>
      </c>
      <c r="L10" s="34"/>
      <c r="M10" s="48"/>
      <c r="N10" s="7">
        <f t="shared" si="0"/>
        <v>0</v>
      </c>
      <c r="O10" s="4"/>
      <c r="P10" s="3"/>
    </row>
    <row r="11" spans="1:16" ht="38.25">
      <c r="A11" s="45" t="s">
        <v>15</v>
      </c>
      <c r="B11" s="32"/>
      <c r="C11" s="32" t="s">
        <v>71</v>
      </c>
      <c r="D11" s="32" t="s">
        <v>305</v>
      </c>
      <c r="E11" s="32" t="s">
        <v>9</v>
      </c>
      <c r="F11" s="32" t="s">
        <v>69</v>
      </c>
      <c r="G11" s="33" t="s">
        <v>70</v>
      </c>
      <c r="H11" s="32"/>
      <c r="I11" s="32"/>
      <c r="J11" s="32" t="s">
        <v>5</v>
      </c>
      <c r="K11" s="32">
        <v>2088</v>
      </c>
      <c r="L11" s="34"/>
      <c r="M11" s="48"/>
      <c r="N11" s="7">
        <f t="shared" si="0"/>
        <v>0</v>
      </c>
      <c r="O11" s="4"/>
      <c r="P11" s="3"/>
    </row>
    <row r="12" spans="1:16" ht="38.25">
      <c r="A12" s="45" t="s">
        <v>18</v>
      </c>
      <c r="B12" s="32"/>
      <c r="C12" s="32" t="s">
        <v>71</v>
      </c>
      <c r="D12" s="32" t="s">
        <v>305</v>
      </c>
      <c r="E12" s="32" t="s">
        <v>9</v>
      </c>
      <c r="F12" s="32" t="s">
        <v>74</v>
      </c>
      <c r="G12" s="33" t="s">
        <v>70</v>
      </c>
      <c r="H12" s="32"/>
      <c r="I12" s="32"/>
      <c r="J12" s="32" t="s">
        <v>5</v>
      </c>
      <c r="K12" s="32">
        <v>1152</v>
      </c>
      <c r="L12" s="34"/>
      <c r="M12" s="48"/>
      <c r="N12" s="7">
        <f t="shared" si="0"/>
        <v>0</v>
      </c>
      <c r="O12" s="4"/>
      <c r="P12" s="3"/>
    </row>
    <row r="13" spans="1:16" ht="25.5">
      <c r="A13" s="45" t="s">
        <v>21</v>
      </c>
      <c r="B13" s="32"/>
      <c r="C13" s="32" t="s">
        <v>71</v>
      </c>
      <c r="D13" s="32" t="s">
        <v>305</v>
      </c>
      <c r="E13" s="32" t="s">
        <v>9</v>
      </c>
      <c r="F13" s="32" t="s">
        <v>219</v>
      </c>
      <c r="G13" s="33" t="s">
        <v>75</v>
      </c>
      <c r="H13" s="32"/>
      <c r="I13" s="32"/>
      <c r="J13" s="32" t="s">
        <v>5</v>
      </c>
      <c r="K13" s="32">
        <v>72</v>
      </c>
      <c r="L13" s="34"/>
      <c r="M13" s="48"/>
      <c r="N13" s="7">
        <f t="shared" si="0"/>
        <v>0</v>
      </c>
      <c r="O13" s="4"/>
      <c r="P13" s="3"/>
    </row>
    <row r="14" spans="1:16" ht="25.5">
      <c r="A14" s="45" t="s">
        <v>23</v>
      </c>
      <c r="B14" s="32"/>
      <c r="C14" s="32" t="s">
        <v>54</v>
      </c>
      <c r="D14" s="32" t="s">
        <v>232</v>
      </c>
      <c r="E14" s="32" t="s">
        <v>3</v>
      </c>
      <c r="F14" s="32" t="s">
        <v>10</v>
      </c>
      <c r="G14" s="33" t="s">
        <v>75</v>
      </c>
      <c r="H14" s="32"/>
      <c r="I14" s="32"/>
      <c r="J14" s="32" t="s">
        <v>5</v>
      </c>
      <c r="K14" s="32">
        <v>1224</v>
      </c>
      <c r="L14" s="34"/>
      <c r="M14" s="48"/>
      <c r="N14" s="7">
        <f t="shared" si="0"/>
        <v>0</v>
      </c>
      <c r="O14" s="4"/>
      <c r="P14" s="3"/>
    </row>
    <row r="15" spans="1:16" ht="38.25">
      <c r="A15" s="45" t="s">
        <v>26</v>
      </c>
      <c r="B15" s="32"/>
      <c r="C15" s="32" t="s">
        <v>54</v>
      </c>
      <c r="D15" s="32" t="s">
        <v>305</v>
      </c>
      <c r="E15" s="32" t="s">
        <v>9</v>
      </c>
      <c r="F15" s="32" t="s">
        <v>74</v>
      </c>
      <c r="G15" s="33" t="s">
        <v>70</v>
      </c>
      <c r="H15" s="32"/>
      <c r="I15" s="32"/>
      <c r="J15" s="32" t="s">
        <v>5</v>
      </c>
      <c r="K15" s="32">
        <v>2232</v>
      </c>
      <c r="L15" s="34"/>
      <c r="M15" s="48"/>
      <c r="N15" s="7">
        <f t="shared" si="0"/>
        <v>0</v>
      </c>
      <c r="O15" s="4"/>
      <c r="P15" s="3"/>
    </row>
    <row r="16" spans="1:16" ht="25.5">
      <c r="A16" s="45" t="s">
        <v>28</v>
      </c>
      <c r="B16" s="32"/>
      <c r="C16" s="32" t="s">
        <v>54</v>
      </c>
      <c r="D16" s="32" t="s">
        <v>60</v>
      </c>
      <c r="E16" s="32" t="s">
        <v>9</v>
      </c>
      <c r="F16" s="32" t="s">
        <v>69</v>
      </c>
      <c r="G16" s="33" t="s">
        <v>75</v>
      </c>
      <c r="H16" s="32"/>
      <c r="I16" s="32"/>
      <c r="J16" s="32" t="s">
        <v>5</v>
      </c>
      <c r="K16" s="32">
        <v>72</v>
      </c>
      <c r="L16" s="6"/>
      <c r="M16" s="48"/>
      <c r="N16" s="7">
        <f t="shared" si="0"/>
        <v>0</v>
      </c>
      <c r="O16" s="4"/>
      <c r="P16" s="3"/>
    </row>
    <row r="17" spans="1:16" ht="51">
      <c r="A17" s="45" t="s">
        <v>32</v>
      </c>
      <c r="B17" s="32"/>
      <c r="C17" s="32" t="s">
        <v>7</v>
      </c>
      <c r="D17" s="32" t="s">
        <v>176</v>
      </c>
      <c r="E17" s="32" t="s">
        <v>9</v>
      </c>
      <c r="F17" s="32" t="s">
        <v>10</v>
      </c>
      <c r="G17" s="33" t="s">
        <v>397</v>
      </c>
      <c r="H17" s="33"/>
      <c r="I17" s="32"/>
      <c r="J17" s="32" t="s">
        <v>5</v>
      </c>
      <c r="K17" s="32">
        <v>72</v>
      </c>
      <c r="L17" s="6"/>
      <c r="M17" s="48"/>
      <c r="N17" s="7">
        <f t="shared" si="0"/>
        <v>0</v>
      </c>
      <c r="O17" s="4"/>
      <c r="P17" s="3"/>
    </row>
    <row r="18" spans="1:16" ht="25.5">
      <c r="A18" s="45" t="s">
        <v>34</v>
      </c>
      <c r="B18" s="32"/>
      <c r="C18" s="32" t="s">
        <v>7</v>
      </c>
      <c r="D18" s="32" t="s">
        <v>179</v>
      </c>
      <c r="E18" s="32" t="s">
        <v>3</v>
      </c>
      <c r="F18" s="32" t="s">
        <v>77</v>
      </c>
      <c r="G18" s="33" t="s">
        <v>78</v>
      </c>
      <c r="H18" s="32"/>
      <c r="I18" s="32"/>
      <c r="J18" s="32" t="s">
        <v>5</v>
      </c>
      <c r="K18" s="32">
        <v>1944</v>
      </c>
      <c r="L18" s="6"/>
      <c r="M18" s="48"/>
      <c r="N18" s="7">
        <f t="shared" si="0"/>
        <v>0</v>
      </c>
      <c r="O18" s="4"/>
      <c r="P18" s="3"/>
    </row>
    <row r="19" spans="1:16" ht="38.25">
      <c r="A19" s="45" t="s">
        <v>37</v>
      </c>
      <c r="B19" s="32"/>
      <c r="C19" s="32" t="s">
        <v>7</v>
      </c>
      <c r="D19" s="32" t="s">
        <v>232</v>
      </c>
      <c r="E19" s="32" t="s">
        <v>9</v>
      </c>
      <c r="F19" s="32" t="s">
        <v>10</v>
      </c>
      <c r="G19" s="33" t="s">
        <v>70</v>
      </c>
      <c r="H19" s="32"/>
      <c r="I19" s="32"/>
      <c r="J19" s="32" t="s">
        <v>5</v>
      </c>
      <c r="K19" s="32">
        <v>1152</v>
      </c>
      <c r="L19" s="6"/>
      <c r="M19" s="48"/>
      <c r="N19" s="7">
        <f t="shared" si="0"/>
        <v>0</v>
      </c>
      <c r="O19" s="4"/>
      <c r="P19" s="3"/>
    </row>
    <row r="20" spans="1:16" ht="38.25">
      <c r="A20" s="45" t="s">
        <v>66</v>
      </c>
      <c r="B20" s="32"/>
      <c r="C20" s="32" t="s">
        <v>7</v>
      </c>
      <c r="D20" s="32" t="s">
        <v>305</v>
      </c>
      <c r="E20" s="32" t="s">
        <v>9</v>
      </c>
      <c r="F20" s="32" t="s">
        <v>69</v>
      </c>
      <c r="G20" s="33" t="s">
        <v>359</v>
      </c>
      <c r="H20" s="32"/>
      <c r="I20" s="32"/>
      <c r="J20" s="32" t="s">
        <v>5</v>
      </c>
      <c r="K20" s="32">
        <v>72</v>
      </c>
      <c r="L20" s="6"/>
      <c r="M20" s="48"/>
      <c r="N20" s="7">
        <f t="shared" si="0"/>
        <v>0</v>
      </c>
      <c r="O20" s="4"/>
      <c r="P20" s="3"/>
    </row>
    <row r="21" spans="1:16" ht="63.75">
      <c r="A21" s="45" t="s">
        <v>106</v>
      </c>
      <c r="B21" s="32"/>
      <c r="C21" s="32" t="s">
        <v>16</v>
      </c>
      <c r="D21" s="32" t="s">
        <v>179</v>
      </c>
      <c r="E21" s="32" t="s">
        <v>3</v>
      </c>
      <c r="F21" s="32" t="s">
        <v>239</v>
      </c>
      <c r="G21" s="33" t="s">
        <v>398</v>
      </c>
      <c r="H21" s="32"/>
      <c r="I21" s="32"/>
      <c r="J21" s="32" t="s">
        <v>5</v>
      </c>
      <c r="K21" s="32">
        <v>72</v>
      </c>
      <c r="L21" s="6"/>
      <c r="M21" s="48"/>
      <c r="N21" s="7">
        <f t="shared" si="0"/>
        <v>0</v>
      </c>
      <c r="O21" s="4"/>
      <c r="P21" s="3"/>
    </row>
    <row r="22" spans="1:16" ht="38.25">
      <c r="A22" s="45" t="s">
        <v>108</v>
      </c>
      <c r="B22" s="32"/>
      <c r="C22" s="32" t="s">
        <v>16</v>
      </c>
      <c r="D22" s="32" t="s">
        <v>179</v>
      </c>
      <c r="E22" s="32" t="s">
        <v>3</v>
      </c>
      <c r="F22" s="32" t="s">
        <v>79</v>
      </c>
      <c r="G22" s="33" t="s">
        <v>80</v>
      </c>
      <c r="H22" s="32"/>
      <c r="I22" s="32"/>
      <c r="J22" s="32" t="s">
        <v>5</v>
      </c>
      <c r="K22" s="32">
        <v>1800</v>
      </c>
      <c r="L22" s="6"/>
      <c r="M22" s="48"/>
      <c r="N22" s="7">
        <f t="shared" si="0"/>
        <v>0</v>
      </c>
      <c r="O22" s="4"/>
      <c r="P22" s="3"/>
    </row>
    <row r="23" spans="1:16" ht="25.5">
      <c r="A23" s="45" t="s">
        <v>109</v>
      </c>
      <c r="B23" s="32"/>
      <c r="C23" s="32" t="s">
        <v>16</v>
      </c>
      <c r="D23" s="32" t="s">
        <v>179</v>
      </c>
      <c r="E23" s="32" t="s">
        <v>3</v>
      </c>
      <c r="F23" s="32" t="s">
        <v>184</v>
      </c>
      <c r="G23" s="33" t="s">
        <v>75</v>
      </c>
      <c r="H23" s="32"/>
      <c r="I23" s="32"/>
      <c r="J23" s="32" t="s">
        <v>5</v>
      </c>
      <c r="K23" s="32">
        <v>72</v>
      </c>
      <c r="L23" s="6"/>
      <c r="M23" s="48"/>
      <c r="N23" s="7">
        <f t="shared" si="0"/>
        <v>0</v>
      </c>
      <c r="O23" s="4"/>
      <c r="P23" s="3"/>
    </row>
    <row r="24" spans="1:16">
      <c r="A24" s="45" t="s">
        <v>110</v>
      </c>
      <c r="B24" s="32"/>
      <c r="C24" s="32" t="s">
        <v>16</v>
      </c>
      <c r="D24" s="32" t="s">
        <v>232</v>
      </c>
      <c r="E24" s="32" t="s">
        <v>3</v>
      </c>
      <c r="F24" s="32" t="s">
        <v>77</v>
      </c>
      <c r="G24" s="33" t="s">
        <v>90</v>
      </c>
      <c r="H24" s="32"/>
      <c r="I24" s="32"/>
      <c r="J24" s="32" t="s">
        <v>5</v>
      </c>
      <c r="K24" s="32">
        <v>72</v>
      </c>
      <c r="L24" s="6"/>
      <c r="M24" s="48"/>
      <c r="N24" s="7">
        <f t="shared" si="0"/>
        <v>0</v>
      </c>
      <c r="O24" s="4"/>
      <c r="P24" s="3"/>
    </row>
    <row r="25" spans="1:16" ht="51">
      <c r="A25" s="45" t="s">
        <v>111</v>
      </c>
      <c r="B25" s="32"/>
      <c r="C25" s="32" t="s">
        <v>16</v>
      </c>
      <c r="D25" s="32" t="s">
        <v>176</v>
      </c>
      <c r="E25" s="32" t="s">
        <v>9</v>
      </c>
      <c r="F25" s="32" t="s">
        <v>14</v>
      </c>
      <c r="G25" s="33" t="s">
        <v>397</v>
      </c>
      <c r="H25" s="32"/>
      <c r="I25" s="32"/>
      <c r="J25" s="32" t="s">
        <v>5</v>
      </c>
      <c r="K25" s="32">
        <v>72</v>
      </c>
      <c r="L25" s="6"/>
      <c r="M25" s="48"/>
      <c r="N25" s="7">
        <f t="shared" si="0"/>
        <v>0</v>
      </c>
      <c r="O25" s="4"/>
      <c r="P25" s="3"/>
    </row>
    <row r="26" spans="1:16" ht="51">
      <c r="A26" s="45" t="s">
        <v>113</v>
      </c>
      <c r="B26" s="32"/>
      <c r="C26" s="32" t="s">
        <v>16</v>
      </c>
      <c r="D26" s="32" t="s">
        <v>399</v>
      </c>
      <c r="E26" s="32" t="s">
        <v>9</v>
      </c>
      <c r="F26" s="32" t="s">
        <v>10</v>
      </c>
      <c r="G26" s="33" t="s">
        <v>397</v>
      </c>
      <c r="H26" s="32"/>
      <c r="I26" s="32"/>
      <c r="J26" s="32" t="s">
        <v>5</v>
      </c>
      <c r="K26" s="32">
        <v>72</v>
      </c>
      <c r="L26" s="6"/>
      <c r="M26" s="48"/>
      <c r="N26" s="7">
        <f t="shared" si="0"/>
        <v>0</v>
      </c>
      <c r="O26" s="4"/>
      <c r="P26" s="3"/>
    </row>
    <row r="27" spans="1:16" ht="38.25">
      <c r="A27" s="45" t="s">
        <v>115</v>
      </c>
      <c r="B27" s="32"/>
      <c r="C27" s="32" t="s">
        <v>16</v>
      </c>
      <c r="D27" s="32" t="s">
        <v>232</v>
      </c>
      <c r="E27" s="32" t="s">
        <v>3</v>
      </c>
      <c r="F27" s="32" t="s">
        <v>10</v>
      </c>
      <c r="G27" s="33" t="s">
        <v>359</v>
      </c>
      <c r="H27" s="32"/>
      <c r="I27" s="32"/>
      <c r="J27" s="32" t="s">
        <v>5</v>
      </c>
      <c r="K27" s="32">
        <v>72</v>
      </c>
      <c r="L27" s="6"/>
      <c r="M27" s="48"/>
      <c r="N27" s="7">
        <f t="shared" si="0"/>
        <v>0</v>
      </c>
      <c r="O27" s="4"/>
      <c r="P27" s="3"/>
    </row>
    <row r="28" spans="1:16" ht="25.5">
      <c r="A28" s="45" t="s">
        <v>116</v>
      </c>
      <c r="B28" s="32"/>
      <c r="C28" s="32" t="s">
        <v>19</v>
      </c>
      <c r="D28" s="32" t="s">
        <v>179</v>
      </c>
      <c r="E28" s="32" t="s">
        <v>3</v>
      </c>
      <c r="F28" s="32" t="s">
        <v>30</v>
      </c>
      <c r="G28" s="33" t="s">
        <v>81</v>
      </c>
      <c r="H28" s="32"/>
      <c r="I28" s="32"/>
      <c r="J28" s="32" t="s">
        <v>5</v>
      </c>
      <c r="K28" s="32">
        <v>2664</v>
      </c>
      <c r="L28" s="6"/>
      <c r="M28" s="48"/>
      <c r="N28" s="7">
        <f t="shared" si="0"/>
        <v>0</v>
      </c>
      <c r="O28" s="4"/>
      <c r="P28" s="3"/>
    </row>
    <row r="29" spans="1:16" ht="63.75">
      <c r="A29" s="45" t="s">
        <v>117</v>
      </c>
      <c r="B29" s="32"/>
      <c r="C29" s="32" t="s">
        <v>19</v>
      </c>
      <c r="D29" s="32" t="s">
        <v>179</v>
      </c>
      <c r="E29" s="32" t="s">
        <v>3</v>
      </c>
      <c r="F29" s="32" t="s">
        <v>30</v>
      </c>
      <c r="G29" s="33" t="s">
        <v>400</v>
      </c>
      <c r="H29" s="32"/>
      <c r="I29" s="32"/>
      <c r="J29" s="32" t="s">
        <v>5</v>
      </c>
      <c r="K29" s="32">
        <v>72</v>
      </c>
      <c r="L29" s="6"/>
      <c r="M29" s="48"/>
      <c r="N29" s="7">
        <f t="shared" si="0"/>
        <v>0</v>
      </c>
      <c r="O29" s="4"/>
      <c r="P29" s="3"/>
    </row>
    <row r="30" spans="1:16" ht="63.75">
      <c r="A30" s="45" t="s">
        <v>118</v>
      </c>
      <c r="B30" s="32"/>
      <c r="C30" s="32" t="s">
        <v>19</v>
      </c>
      <c r="D30" s="32" t="s">
        <v>179</v>
      </c>
      <c r="E30" s="32" t="s">
        <v>3</v>
      </c>
      <c r="F30" s="32" t="s">
        <v>239</v>
      </c>
      <c r="G30" s="33" t="s">
        <v>398</v>
      </c>
      <c r="H30" s="32"/>
      <c r="I30" s="32"/>
      <c r="J30" s="32" t="s">
        <v>5</v>
      </c>
      <c r="K30" s="32">
        <v>72</v>
      </c>
      <c r="L30" s="6"/>
      <c r="M30" s="48"/>
      <c r="N30" s="7">
        <f t="shared" si="0"/>
        <v>0</v>
      </c>
      <c r="O30" s="4"/>
      <c r="P30" s="3"/>
    </row>
    <row r="31" spans="1:16" ht="38.25">
      <c r="A31" s="45" t="s">
        <v>121</v>
      </c>
      <c r="B31" s="32"/>
      <c r="C31" s="32" t="s">
        <v>19</v>
      </c>
      <c r="D31" s="32" t="s">
        <v>179</v>
      </c>
      <c r="E31" s="32" t="s">
        <v>3</v>
      </c>
      <c r="F31" s="32" t="s">
        <v>56</v>
      </c>
      <c r="G31" s="33" t="s">
        <v>359</v>
      </c>
      <c r="H31" s="32"/>
      <c r="I31" s="32"/>
      <c r="J31" s="32" t="s">
        <v>5</v>
      </c>
      <c r="K31" s="32">
        <v>72</v>
      </c>
      <c r="L31" s="6"/>
      <c r="M31" s="48"/>
      <c r="N31" s="7">
        <f t="shared" si="0"/>
        <v>0</v>
      </c>
      <c r="O31" s="4"/>
      <c r="P31" s="3"/>
    </row>
    <row r="32" spans="1:16" ht="38.25">
      <c r="A32" s="45" t="s">
        <v>122</v>
      </c>
      <c r="B32" s="32"/>
      <c r="C32" s="32" t="s">
        <v>29</v>
      </c>
      <c r="D32" s="32" t="s">
        <v>179</v>
      </c>
      <c r="E32" s="32" t="s">
        <v>3</v>
      </c>
      <c r="F32" s="32" t="s">
        <v>83</v>
      </c>
      <c r="G32" s="33" t="s">
        <v>84</v>
      </c>
      <c r="H32" s="32"/>
      <c r="I32" s="32"/>
      <c r="J32" s="32" t="s">
        <v>5</v>
      </c>
      <c r="K32" s="32">
        <v>144</v>
      </c>
      <c r="L32" s="6"/>
      <c r="M32" s="48"/>
      <c r="N32" s="7">
        <f t="shared" si="0"/>
        <v>0</v>
      </c>
      <c r="O32" s="4"/>
      <c r="P32" s="3"/>
    </row>
    <row r="33" spans="1:15" ht="15">
      <c r="G33" s="176" t="s">
        <v>65</v>
      </c>
      <c r="H33" s="176"/>
      <c r="L33" s="3"/>
      <c r="M33" s="3"/>
      <c r="N33" s="31">
        <f>SUM(N8:N32)</f>
        <v>0</v>
      </c>
    </row>
    <row r="35" spans="1:15" ht="81" customHeight="1">
      <c r="A35" s="213" t="s">
        <v>543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</row>
    <row r="36" spans="1:15" ht="20.25" customHeight="1"/>
    <row r="38" spans="1:15" ht="23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</row>
    <row r="39" spans="1:15" ht="23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</row>
    <row r="41" spans="1:15">
      <c r="B41" s="176"/>
      <c r="C41" s="176"/>
      <c r="D41" s="176"/>
      <c r="E41" s="176"/>
    </row>
    <row r="42" spans="1:15">
      <c r="B42" s="176"/>
      <c r="C42" s="176"/>
      <c r="D42" s="176"/>
    </row>
    <row r="43" spans="1:15">
      <c r="D43" s="176"/>
      <c r="E43" s="176"/>
      <c r="F43" s="176"/>
      <c r="G43" s="176"/>
    </row>
    <row r="44" spans="1:15">
      <c r="D44" s="176"/>
      <c r="E44" s="176"/>
      <c r="F44" s="176"/>
    </row>
    <row r="45" spans="1:15">
      <c r="E45" s="176"/>
      <c r="F45" s="176"/>
    </row>
    <row r="47" spans="1:15">
      <c r="E47" s="176"/>
      <c r="F47" s="176"/>
      <c r="G47" s="176"/>
      <c r="H47" s="176"/>
      <c r="I47" s="176"/>
      <c r="J47" s="176"/>
      <c r="K47" s="176"/>
    </row>
    <row r="48" spans="1:15">
      <c r="E48" s="176"/>
      <c r="F48" s="176"/>
      <c r="G48" s="176"/>
      <c r="H48" s="176"/>
      <c r="I48" s="176"/>
      <c r="J48" s="176"/>
      <c r="K48" s="176"/>
    </row>
  </sheetData>
  <mergeCells count="12">
    <mergeCell ref="B2:K2"/>
    <mergeCell ref="E45:F45"/>
    <mergeCell ref="E47:K47"/>
    <mergeCell ref="E48:K48"/>
    <mergeCell ref="G33:H33"/>
    <mergeCell ref="A38:O39"/>
    <mergeCell ref="B41:E41"/>
    <mergeCell ref="B42:D42"/>
    <mergeCell ref="D43:G43"/>
    <mergeCell ref="D44:F44"/>
    <mergeCell ref="B5:M5"/>
    <mergeCell ref="A35:O35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A7" zoomScale="77" zoomScaleNormal="77" workbookViewId="0">
      <selection activeCell="A65" sqref="A65:O65"/>
    </sheetView>
  </sheetViews>
  <sheetFormatPr defaultRowHeight="14.25"/>
  <cols>
    <col min="1" max="1" width="4" customWidth="1"/>
    <col min="2" max="2" width="18.875" customWidth="1"/>
    <col min="3" max="3" width="7.375" customWidth="1"/>
    <col min="4" max="4" width="8.25" customWidth="1"/>
    <col min="5" max="5" width="10.875" customWidth="1"/>
    <col min="6" max="6" width="11.75" customWidth="1"/>
    <col min="7" max="7" width="12.875" customWidth="1"/>
    <col min="8" max="8" width="11.375" customWidth="1"/>
    <col min="9" max="9" width="8" customWidth="1"/>
    <col min="10" max="10" width="7.125" customWidth="1"/>
    <col min="11" max="11" width="5.75" customWidth="1"/>
    <col min="12" max="12" width="5.5" customWidth="1"/>
    <col min="13" max="13" width="10.75" customWidth="1"/>
    <col min="14" max="14" width="12.125" customWidth="1"/>
    <col min="15" max="15" width="39.5" customWidth="1"/>
    <col min="16" max="16" width="9.75" bestFit="1" customWidth="1"/>
    <col min="18" max="18" width="10.875" bestFit="1" customWidth="1"/>
  </cols>
  <sheetData>
    <row r="1" spans="1:25" s="151" customFormat="1" ht="22.5" customHeight="1">
      <c r="B1" s="152"/>
      <c r="C1" s="153"/>
      <c r="D1" s="153"/>
      <c r="E1" s="153"/>
      <c r="F1" s="153"/>
      <c r="G1" s="153"/>
      <c r="N1" s="154"/>
      <c r="O1" s="154" t="s">
        <v>504</v>
      </c>
    </row>
    <row r="2" spans="1:25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N2" s="155"/>
      <c r="O2" s="155" t="s">
        <v>506</v>
      </c>
    </row>
    <row r="3" spans="1:25" ht="38.25" customHeight="1">
      <c r="A3" s="182" t="s">
        <v>447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4.75" customHeight="1">
      <c r="A4" s="183" t="s">
        <v>522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30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6.7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30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4.75" customHeight="1">
      <c r="A6" s="184" t="s">
        <v>523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30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4.75" customHeight="1">
      <c r="A7" s="185" t="s">
        <v>524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.75" customHeight="1">
      <c r="A8" s="185" t="s">
        <v>525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4.75" customHeight="1">
      <c r="A9" s="186" t="s">
        <v>526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4.75" customHeight="1">
      <c r="A10" s="30" t="s">
        <v>527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14.75">
      <c r="A12" s="112" t="s">
        <v>41</v>
      </c>
      <c r="B12" s="44" t="s">
        <v>448</v>
      </c>
      <c r="C12" s="44" t="s">
        <v>43</v>
      </c>
      <c r="D12" s="44" t="s">
        <v>301</v>
      </c>
      <c r="E12" s="113" t="s">
        <v>44</v>
      </c>
      <c r="F12" s="44" t="s">
        <v>53</v>
      </c>
      <c r="G12" s="44" t="s">
        <v>45</v>
      </c>
      <c r="H12" s="44" t="s">
        <v>46</v>
      </c>
      <c r="I12" s="44" t="s">
        <v>47</v>
      </c>
      <c r="J12" s="44" t="s">
        <v>48</v>
      </c>
      <c r="K12" s="44" t="s">
        <v>49</v>
      </c>
      <c r="L12" s="44" t="s">
        <v>50</v>
      </c>
      <c r="M12" s="44" t="s">
        <v>51</v>
      </c>
      <c r="N12" s="44" t="s">
        <v>52</v>
      </c>
      <c r="O12" s="44" t="s">
        <v>507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51">
      <c r="A13" s="4" t="s">
        <v>0</v>
      </c>
      <c r="B13" s="32"/>
      <c r="C13" s="66">
        <v>0</v>
      </c>
      <c r="D13" s="67" t="s">
        <v>364</v>
      </c>
      <c r="E13" s="66" t="s">
        <v>3</v>
      </c>
      <c r="F13" s="66" t="s">
        <v>30</v>
      </c>
      <c r="G13" s="67" t="s">
        <v>328</v>
      </c>
      <c r="H13" s="68"/>
      <c r="I13" s="66"/>
      <c r="J13" s="66" t="s">
        <v>5</v>
      </c>
      <c r="K13" s="66">
        <v>1008</v>
      </c>
      <c r="L13" s="34"/>
      <c r="M13" s="35"/>
      <c r="N13" s="146">
        <f t="shared" ref="N13:N44" si="0">K13*M13</f>
        <v>0</v>
      </c>
      <c r="O13" s="32"/>
      <c r="P13" s="13"/>
      <c r="Q13" s="1"/>
      <c r="R13" s="1"/>
      <c r="S13" s="1"/>
      <c r="T13" s="1"/>
      <c r="U13" s="1"/>
      <c r="V13" s="1"/>
      <c r="W13" s="1"/>
      <c r="X13" s="1"/>
      <c r="Y13" s="1"/>
    </row>
    <row r="14" spans="1:25" ht="51">
      <c r="A14" s="4" t="s">
        <v>6</v>
      </c>
      <c r="B14" s="32"/>
      <c r="C14" s="66">
        <v>1</v>
      </c>
      <c r="D14" s="67" t="s">
        <v>365</v>
      </c>
      <c r="E14" s="66" t="s">
        <v>3</v>
      </c>
      <c r="F14" s="66" t="s">
        <v>95</v>
      </c>
      <c r="G14" s="67" t="s">
        <v>207</v>
      </c>
      <c r="H14" s="68"/>
      <c r="I14" s="66"/>
      <c r="J14" s="66" t="s">
        <v>5</v>
      </c>
      <c r="K14" s="66">
        <v>864</v>
      </c>
      <c r="L14" s="34"/>
      <c r="M14" s="35"/>
      <c r="N14" s="146">
        <f t="shared" si="0"/>
        <v>0</v>
      </c>
      <c r="O14" s="32"/>
      <c r="P14" s="13"/>
      <c r="Q14" s="1"/>
      <c r="R14" s="1"/>
      <c r="S14" s="1"/>
      <c r="T14" s="1"/>
      <c r="U14" s="1"/>
      <c r="V14" s="1"/>
      <c r="W14" s="1"/>
      <c r="X14" s="1"/>
      <c r="Y14" s="1"/>
    </row>
    <row r="15" spans="1:25" ht="51">
      <c r="A15" s="4" t="s">
        <v>12</v>
      </c>
      <c r="B15" s="32"/>
      <c r="C15" s="66">
        <v>1</v>
      </c>
      <c r="D15" s="67" t="s">
        <v>365</v>
      </c>
      <c r="E15" s="66" t="s">
        <v>175</v>
      </c>
      <c r="F15" s="66" t="s">
        <v>366</v>
      </c>
      <c r="G15" s="67" t="s">
        <v>90</v>
      </c>
      <c r="H15" s="68"/>
      <c r="I15" s="66"/>
      <c r="J15" s="66" t="s">
        <v>5</v>
      </c>
      <c r="K15" s="66">
        <v>72</v>
      </c>
      <c r="L15" s="34"/>
      <c r="M15" s="35"/>
      <c r="N15" s="146">
        <f t="shared" si="0"/>
        <v>0</v>
      </c>
      <c r="O15" s="32"/>
      <c r="P15" s="13"/>
      <c r="Q15" s="1"/>
      <c r="R15" s="1"/>
      <c r="S15" s="1"/>
      <c r="T15" s="1"/>
      <c r="U15" s="1"/>
      <c r="V15" s="1"/>
      <c r="W15" s="1"/>
      <c r="X15" s="1"/>
      <c r="Y15" s="1"/>
    </row>
    <row r="16" spans="1:25" ht="38.25">
      <c r="A16" s="4" t="s">
        <v>15</v>
      </c>
      <c r="B16" s="32"/>
      <c r="C16" s="66">
        <v>5</v>
      </c>
      <c r="D16" s="67" t="s">
        <v>354</v>
      </c>
      <c r="E16" s="66" t="s">
        <v>170</v>
      </c>
      <c r="F16" s="66" t="s">
        <v>102</v>
      </c>
      <c r="G16" s="67" t="s">
        <v>190</v>
      </c>
      <c r="H16" s="68"/>
      <c r="I16" s="66"/>
      <c r="J16" s="66" t="s">
        <v>5</v>
      </c>
      <c r="K16" s="66">
        <v>144</v>
      </c>
      <c r="L16" s="34"/>
      <c r="M16" s="35"/>
      <c r="N16" s="146">
        <f t="shared" si="0"/>
        <v>0</v>
      </c>
      <c r="O16" s="32"/>
      <c r="P16" s="13"/>
      <c r="Q16" s="1"/>
      <c r="R16" s="1"/>
      <c r="S16" s="1"/>
      <c r="T16" s="1"/>
      <c r="U16" s="1"/>
      <c r="V16" s="1"/>
      <c r="W16" s="1"/>
      <c r="X16" s="1"/>
      <c r="Y16" s="1"/>
    </row>
    <row r="17" spans="1:25" ht="51">
      <c r="A17" s="4" t="s">
        <v>18</v>
      </c>
      <c r="B17" s="32"/>
      <c r="C17" s="66">
        <v>5</v>
      </c>
      <c r="D17" s="67" t="s">
        <v>189</v>
      </c>
      <c r="E17" s="66" t="s">
        <v>3</v>
      </c>
      <c r="F17" s="66" t="s">
        <v>64</v>
      </c>
      <c r="G17" s="67" t="s">
        <v>329</v>
      </c>
      <c r="H17" s="68"/>
      <c r="I17" s="66"/>
      <c r="J17" s="66" t="s">
        <v>5</v>
      </c>
      <c r="K17" s="66">
        <v>72</v>
      </c>
      <c r="L17" s="34"/>
      <c r="M17" s="35"/>
      <c r="N17" s="146">
        <f t="shared" si="0"/>
        <v>0</v>
      </c>
      <c r="O17" s="32"/>
      <c r="P17" s="13"/>
      <c r="Q17" s="1"/>
      <c r="R17" s="1"/>
      <c r="S17" s="1"/>
      <c r="T17" s="1"/>
      <c r="U17" s="1"/>
      <c r="V17" s="1"/>
      <c r="W17" s="1"/>
      <c r="X17" s="1"/>
      <c r="Y17" s="1"/>
    </row>
    <row r="18" spans="1:25" ht="51">
      <c r="A18" s="4" t="s">
        <v>21</v>
      </c>
      <c r="B18" s="32"/>
      <c r="C18" s="66" t="s">
        <v>29</v>
      </c>
      <c r="D18" s="67" t="s">
        <v>176</v>
      </c>
      <c r="E18" s="66" t="s">
        <v>3</v>
      </c>
      <c r="F18" s="66" t="s">
        <v>79</v>
      </c>
      <c r="G18" s="67" t="s">
        <v>177</v>
      </c>
      <c r="H18" s="68"/>
      <c r="I18" s="66"/>
      <c r="J18" s="66" t="s">
        <v>5</v>
      </c>
      <c r="K18" s="66">
        <v>72</v>
      </c>
      <c r="L18" s="34"/>
      <c r="M18" s="35"/>
      <c r="N18" s="146">
        <f t="shared" si="0"/>
        <v>0</v>
      </c>
      <c r="O18" s="32"/>
      <c r="P18" s="13"/>
      <c r="Q18" s="1"/>
      <c r="R18" s="1"/>
      <c r="S18" s="1"/>
      <c r="T18" s="1"/>
      <c r="U18" s="1"/>
      <c r="V18" s="1"/>
      <c r="W18" s="1"/>
      <c r="X18" s="1"/>
      <c r="Y18" s="1"/>
    </row>
    <row r="19" spans="1:25" ht="51">
      <c r="A19" s="4" t="s">
        <v>23</v>
      </c>
      <c r="B19" s="32"/>
      <c r="C19" s="66" t="s">
        <v>29</v>
      </c>
      <c r="D19" s="67" t="s">
        <v>20</v>
      </c>
      <c r="E19" s="66" t="s">
        <v>3</v>
      </c>
      <c r="F19" s="66" t="s">
        <v>30</v>
      </c>
      <c r="G19" s="67" t="s">
        <v>412</v>
      </c>
      <c r="H19" s="68"/>
      <c r="I19" s="66"/>
      <c r="J19" s="66" t="s">
        <v>5</v>
      </c>
      <c r="K19" s="66">
        <v>72</v>
      </c>
      <c r="L19" s="34"/>
      <c r="M19" s="35"/>
      <c r="N19" s="146">
        <f t="shared" si="0"/>
        <v>0</v>
      </c>
      <c r="O19" s="32"/>
      <c r="P19" s="13"/>
      <c r="Q19" s="1"/>
      <c r="R19" s="1"/>
      <c r="S19" s="1"/>
      <c r="T19" s="1"/>
      <c r="U19" s="1"/>
      <c r="V19" s="1"/>
      <c r="W19" s="1"/>
      <c r="X19" s="1"/>
      <c r="Y19" s="1"/>
    </row>
    <row r="20" spans="1:25" ht="51">
      <c r="A20" s="4" t="s">
        <v>26</v>
      </c>
      <c r="B20" s="32"/>
      <c r="C20" s="66" t="s">
        <v>29</v>
      </c>
      <c r="D20" s="67" t="s">
        <v>367</v>
      </c>
      <c r="E20" s="66" t="s">
        <v>3</v>
      </c>
      <c r="F20" s="66" t="s">
        <v>180</v>
      </c>
      <c r="G20" s="67" t="s">
        <v>75</v>
      </c>
      <c r="H20" s="68"/>
      <c r="I20" s="66"/>
      <c r="J20" s="66" t="s">
        <v>5</v>
      </c>
      <c r="K20" s="66">
        <v>72</v>
      </c>
      <c r="L20" s="34"/>
      <c r="M20" s="35"/>
      <c r="N20" s="146">
        <f t="shared" si="0"/>
        <v>0</v>
      </c>
      <c r="O20" s="32"/>
      <c r="P20" s="13"/>
      <c r="Q20" s="1"/>
      <c r="R20" s="1"/>
      <c r="S20" s="1"/>
      <c r="T20" s="1"/>
      <c r="U20" s="1"/>
      <c r="V20" s="1"/>
      <c r="W20" s="1"/>
      <c r="X20" s="1"/>
      <c r="Y20" s="1"/>
    </row>
    <row r="21" spans="1:25" ht="76.5">
      <c r="A21" s="4" t="s">
        <v>28</v>
      </c>
      <c r="B21" s="32"/>
      <c r="C21" s="66" t="s">
        <v>29</v>
      </c>
      <c r="D21" s="67" t="s">
        <v>330</v>
      </c>
      <c r="E21" s="66" t="s">
        <v>3</v>
      </c>
      <c r="F21" s="66" t="s">
        <v>79</v>
      </c>
      <c r="G21" s="67" t="s">
        <v>177</v>
      </c>
      <c r="H21" s="68"/>
      <c r="I21" s="66"/>
      <c r="J21" s="66" t="s">
        <v>5</v>
      </c>
      <c r="K21" s="66">
        <v>72</v>
      </c>
      <c r="L21" s="34"/>
      <c r="M21" s="35"/>
      <c r="N21" s="146">
        <f t="shared" si="0"/>
        <v>0</v>
      </c>
      <c r="O21" s="32"/>
      <c r="P21" s="13"/>
      <c r="Q21" s="1"/>
      <c r="R21" s="1"/>
      <c r="S21" s="1"/>
      <c r="T21" s="1"/>
      <c r="U21" s="1"/>
      <c r="V21" s="1"/>
      <c r="W21" s="1"/>
      <c r="X21" s="1"/>
      <c r="Y21" s="1"/>
    </row>
    <row r="22" spans="1:25" ht="76.5">
      <c r="A22" s="4" t="s">
        <v>32</v>
      </c>
      <c r="B22" s="32"/>
      <c r="C22" s="66" t="s">
        <v>29</v>
      </c>
      <c r="D22" s="67" t="s">
        <v>330</v>
      </c>
      <c r="E22" s="66" t="s">
        <v>3</v>
      </c>
      <c r="F22" s="66" t="s">
        <v>181</v>
      </c>
      <c r="G22" s="67" t="s">
        <v>343</v>
      </c>
      <c r="H22" s="68"/>
      <c r="I22" s="66"/>
      <c r="J22" s="66" t="s">
        <v>5</v>
      </c>
      <c r="K22" s="66">
        <v>144</v>
      </c>
      <c r="L22" s="34"/>
      <c r="M22" s="35"/>
      <c r="N22" s="146">
        <f t="shared" si="0"/>
        <v>0</v>
      </c>
      <c r="O22" s="32"/>
      <c r="P22" s="13"/>
      <c r="Q22" s="1"/>
      <c r="R22" s="1"/>
      <c r="S22" s="1"/>
      <c r="T22" s="1"/>
      <c r="U22" s="1"/>
      <c r="V22" s="1"/>
      <c r="W22" s="1"/>
      <c r="X22" s="1"/>
      <c r="Y22" s="1"/>
    </row>
    <row r="23" spans="1:25" ht="89.25">
      <c r="A23" s="4" t="s">
        <v>34</v>
      </c>
      <c r="B23" s="32"/>
      <c r="C23" s="66" t="s">
        <v>29</v>
      </c>
      <c r="D23" s="67" t="s">
        <v>369</v>
      </c>
      <c r="E23" s="66" t="s">
        <v>3</v>
      </c>
      <c r="F23" s="66" t="s">
        <v>107</v>
      </c>
      <c r="G23" s="67" t="s">
        <v>413</v>
      </c>
      <c r="H23" s="68"/>
      <c r="I23" s="66"/>
      <c r="J23" s="66" t="s">
        <v>5</v>
      </c>
      <c r="K23" s="66">
        <v>864</v>
      </c>
      <c r="L23" s="34"/>
      <c r="M23" s="35"/>
      <c r="N23" s="146">
        <f t="shared" si="0"/>
        <v>0</v>
      </c>
      <c r="O23" s="32"/>
      <c r="P23" s="13"/>
      <c r="Q23" s="1"/>
      <c r="R23" s="1"/>
      <c r="S23" s="1"/>
      <c r="T23" s="1"/>
      <c r="U23" s="1"/>
      <c r="V23" s="1"/>
      <c r="W23" s="1"/>
      <c r="X23" s="1"/>
      <c r="Y23" s="1"/>
    </row>
    <row r="24" spans="1:25" ht="63.75">
      <c r="A24" s="4" t="s">
        <v>37</v>
      </c>
      <c r="B24" s="32"/>
      <c r="C24" s="66" t="s">
        <v>29</v>
      </c>
      <c r="D24" s="67" t="s">
        <v>182</v>
      </c>
      <c r="E24" s="66" t="s">
        <v>3</v>
      </c>
      <c r="F24" s="66" t="s">
        <v>107</v>
      </c>
      <c r="G24" s="67" t="s">
        <v>368</v>
      </c>
      <c r="H24" s="68"/>
      <c r="I24" s="66"/>
      <c r="J24" s="66" t="s">
        <v>5</v>
      </c>
      <c r="K24" s="66">
        <v>72</v>
      </c>
      <c r="L24" s="34"/>
      <c r="M24" s="35"/>
      <c r="N24" s="146">
        <f t="shared" si="0"/>
        <v>0</v>
      </c>
      <c r="O24" s="32"/>
      <c r="P24" s="13"/>
      <c r="Q24" s="1"/>
      <c r="R24" s="1"/>
      <c r="S24" s="1"/>
      <c r="T24" s="1"/>
      <c r="U24" s="1"/>
      <c r="V24" s="1"/>
      <c r="W24" s="1"/>
      <c r="X24" s="1"/>
      <c r="Y24" s="1"/>
    </row>
    <row r="25" spans="1:25" ht="63.75">
      <c r="A25" s="4" t="s">
        <v>66</v>
      </c>
      <c r="B25" s="32"/>
      <c r="C25" s="66" t="s">
        <v>29</v>
      </c>
      <c r="D25" s="67" t="s">
        <v>183</v>
      </c>
      <c r="E25" s="66" t="s">
        <v>3</v>
      </c>
      <c r="F25" s="66" t="s">
        <v>184</v>
      </c>
      <c r="G25" s="67" t="s">
        <v>370</v>
      </c>
      <c r="H25" s="68"/>
      <c r="I25" s="66"/>
      <c r="J25" s="66" t="s">
        <v>5</v>
      </c>
      <c r="K25" s="66">
        <v>72</v>
      </c>
      <c r="L25" s="34"/>
      <c r="M25" s="35"/>
      <c r="N25" s="146">
        <f t="shared" si="0"/>
        <v>0</v>
      </c>
      <c r="O25" s="32"/>
      <c r="P25" s="13"/>
      <c r="Q25" s="1"/>
      <c r="R25" s="1"/>
      <c r="S25" s="1"/>
      <c r="T25" s="1"/>
      <c r="U25" s="1"/>
      <c r="V25" s="1"/>
      <c r="W25" s="1"/>
      <c r="X25" s="1"/>
      <c r="Y25" s="1"/>
    </row>
    <row r="26" spans="1:25" ht="51">
      <c r="A26" s="4" t="s">
        <v>106</v>
      </c>
      <c r="B26" s="32"/>
      <c r="C26" s="66" t="s">
        <v>29</v>
      </c>
      <c r="D26" s="67" t="s">
        <v>367</v>
      </c>
      <c r="E26" s="66" t="s">
        <v>3</v>
      </c>
      <c r="F26" s="66" t="s">
        <v>185</v>
      </c>
      <c r="G26" s="67" t="s">
        <v>186</v>
      </c>
      <c r="H26" s="68"/>
      <c r="I26" s="66"/>
      <c r="J26" s="66" t="s">
        <v>5</v>
      </c>
      <c r="K26" s="66">
        <v>1512</v>
      </c>
      <c r="L26" s="34"/>
      <c r="M26" s="35"/>
      <c r="N26" s="146">
        <f t="shared" si="0"/>
        <v>0</v>
      </c>
      <c r="O26" s="32"/>
      <c r="P26" s="13"/>
      <c r="Q26" s="1"/>
      <c r="R26" s="1"/>
      <c r="S26" s="1"/>
      <c r="T26" s="1"/>
      <c r="U26" s="1"/>
      <c r="V26" s="1"/>
      <c r="W26" s="1"/>
      <c r="X26" s="1"/>
      <c r="Y26" s="1"/>
    </row>
    <row r="27" spans="1:25" ht="76.5">
      <c r="A27" s="4" t="s">
        <v>108</v>
      </c>
      <c r="B27" s="32"/>
      <c r="C27" s="66" t="s">
        <v>29</v>
      </c>
      <c r="D27" s="67" t="s">
        <v>332</v>
      </c>
      <c r="E27" s="66" t="s">
        <v>3</v>
      </c>
      <c r="F27" s="66" t="s">
        <v>30</v>
      </c>
      <c r="G27" s="67" t="s">
        <v>371</v>
      </c>
      <c r="H27" s="68"/>
      <c r="I27" s="66"/>
      <c r="J27" s="66" t="s">
        <v>5</v>
      </c>
      <c r="K27" s="66">
        <v>720</v>
      </c>
      <c r="L27" s="34"/>
      <c r="M27" s="35"/>
      <c r="N27" s="146">
        <f t="shared" si="0"/>
        <v>0</v>
      </c>
      <c r="O27" s="32"/>
      <c r="P27" s="13"/>
      <c r="Q27" s="1"/>
      <c r="R27" s="1"/>
      <c r="S27" s="1"/>
      <c r="T27" s="1"/>
      <c r="U27" s="1"/>
      <c r="V27" s="1"/>
      <c r="W27" s="1"/>
      <c r="X27" s="1"/>
      <c r="Y27" s="1"/>
    </row>
    <row r="28" spans="1:25" s="56" customFormat="1" ht="102">
      <c r="A28" s="4" t="s">
        <v>109</v>
      </c>
      <c r="B28" s="32"/>
      <c r="C28" s="66" t="s">
        <v>29</v>
      </c>
      <c r="D28" s="67" t="s">
        <v>461</v>
      </c>
      <c r="E28" s="66" t="s">
        <v>3</v>
      </c>
      <c r="F28" s="66" t="s">
        <v>417</v>
      </c>
      <c r="G28" s="67" t="s">
        <v>418</v>
      </c>
      <c r="H28" s="32"/>
      <c r="I28" s="66"/>
      <c r="J28" s="66" t="s">
        <v>5</v>
      </c>
      <c r="K28" s="66">
        <v>288</v>
      </c>
      <c r="L28" s="34"/>
      <c r="M28" s="35"/>
      <c r="N28" s="146">
        <f t="shared" si="0"/>
        <v>0</v>
      </c>
      <c r="O28" s="111"/>
      <c r="P28" s="103"/>
      <c r="Q28" s="102"/>
      <c r="R28" s="102"/>
      <c r="S28" s="102"/>
      <c r="T28" s="102"/>
      <c r="U28" s="102"/>
      <c r="V28" s="102"/>
      <c r="W28" s="102"/>
      <c r="X28" s="102"/>
      <c r="Y28" s="102"/>
    </row>
    <row r="29" spans="1:25" s="56" customFormat="1" ht="89.25">
      <c r="A29" s="4" t="s">
        <v>110</v>
      </c>
      <c r="B29" s="32"/>
      <c r="C29" s="66" t="s">
        <v>29</v>
      </c>
      <c r="D29" s="67" t="s">
        <v>423</v>
      </c>
      <c r="E29" s="70" t="s">
        <v>3</v>
      </c>
      <c r="F29" s="66" t="s">
        <v>417</v>
      </c>
      <c r="G29" s="67" t="s">
        <v>418</v>
      </c>
      <c r="H29" s="32"/>
      <c r="I29" s="66"/>
      <c r="J29" s="66" t="s">
        <v>5</v>
      </c>
      <c r="K29" s="66">
        <v>6</v>
      </c>
      <c r="L29" s="34"/>
      <c r="M29" s="35"/>
      <c r="N29" s="146">
        <f t="shared" si="0"/>
        <v>0</v>
      </c>
      <c r="O29" s="111"/>
      <c r="P29" s="103"/>
      <c r="Q29" s="102"/>
      <c r="R29" s="102"/>
      <c r="S29" s="102"/>
      <c r="T29" s="102"/>
      <c r="U29" s="102"/>
      <c r="V29" s="102"/>
      <c r="W29" s="102"/>
      <c r="X29" s="102"/>
      <c r="Y29" s="102"/>
    </row>
    <row r="30" spans="1:25" ht="89.25">
      <c r="A30" s="4" t="s">
        <v>111</v>
      </c>
      <c r="B30" s="32"/>
      <c r="C30" s="66" t="s">
        <v>29</v>
      </c>
      <c r="D30" s="67" t="s">
        <v>419</v>
      </c>
      <c r="E30" s="70" t="s">
        <v>3</v>
      </c>
      <c r="F30" s="66" t="s">
        <v>417</v>
      </c>
      <c r="G30" s="67" t="s">
        <v>420</v>
      </c>
      <c r="H30" s="68"/>
      <c r="I30" s="66"/>
      <c r="J30" s="66" t="s">
        <v>5</v>
      </c>
      <c r="K30" s="66">
        <v>72</v>
      </c>
      <c r="L30" s="34"/>
      <c r="M30" s="35"/>
      <c r="N30" s="146">
        <f t="shared" si="0"/>
        <v>0</v>
      </c>
      <c r="O30" s="32"/>
      <c r="P30" s="13"/>
      <c r="Q30" s="1"/>
      <c r="R30" s="1"/>
      <c r="S30" s="1"/>
      <c r="T30" s="1"/>
      <c r="U30" s="1"/>
      <c r="V30" s="1"/>
      <c r="W30" s="1"/>
      <c r="X30" s="1"/>
      <c r="Y30" s="1"/>
    </row>
    <row r="31" spans="1:25" ht="63.75">
      <c r="A31" s="4" t="s">
        <v>113</v>
      </c>
      <c r="B31" s="32"/>
      <c r="C31" s="66" t="s">
        <v>29</v>
      </c>
      <c r="D31" s="67" t="s">
        <v>82</v>
      </c>
      <c r="E31" s="70" t="s">
        <v>3</v>
      </c>
      <c r="F31" s="66" t="s">
        <v>417</v>
      </c>
      <c r="G31" s="67" t="s">
        <v>420</v>
      </c>
      <c r="H31" s="68"/>
      <c r="I31" s="66"/>
      <c r="J31" s="66" t="s">
        <v>5</v>
      </c>
      <c r="K31" s="66">
        <v>72</v>
      </c>
      <c r="L31" s="34"/>
      <c r="M31" s="35"/>
      <c r="N31" s="146">
        <f t="shared" si="0"/>
        <v>0</v>
      </c>
      <c r="O31" s="32"/>
      <c r="P31" s="13"/>
      <c r="Q31" s="1"/>
      <c r="R31" s="1"/>
      <c r="S31" s="1"/>
      <c r="T31" s="1"/>
      <c r="U31" s="1"/>
      <c r="V31" s="1"/>
      <c r="W31" s="1"/>
      <c r="X31" s="1"/>
      <c r="Y31" s="1"/>
    </row>
    <row r="32" spans="1:25" ht="102">
      <c r="A32" s="4" t="s">
        <v>115</v>
      </c>
      <c r="B32" s="32"/>
      <c r="C32" s="66" t="s">
        <v>29</v>
      </c>
      <c r="D32" s="67" t="s">
        <v>421</v>
      </c>
      <c r="E32" s="70" t="s">
        <v>3</v>
      </c>
      <c r="F32" s="66" t="s">
        <v>406</v>
      </c>
      <c r="G32" s="67" t="s">
        <v>420</v>
      </c>
      <c r="H32" s="68"/>
      <c r="I32" s="66"/>
      <c r="J32" s="66" t="s">
        <v>5</v>
      </c>
      <c r="K32" s="66">
        <v>180</v>
      </c>
      <c r="L32" s="34"/>
      <c r="M32" s="35"/>
      <c r="N32" s="146">
        <f t="shared" si="0"/>
        <v>0</v>
      </c>
      <c r="O32" s="32"/>
      <c r="P32" s="13"/>
      <c r="Q32" s="1"/>
      <c r="R32" s="1"/>
      <c r="S32" s="1"/>
      <c r="T32" s="1"/>
      <c r="U32" s="1"/>
      <c r="V32" s="1"/>
      <c r="W32" s="1"/>
      <c r="X32" s="1"/>
      <c r="Y32" s="1"/>
    </row>
    <row r="33" spans="1:25" ht="63.75">
      <c r="A33" s="4" t="s">
        <v>116</v>
      </c>
      <c r="B33" s="32"/>
      <c r="C33" s="66" t="s">
        <v>29</v>
      </c>
      <c r="D33" s="67" t="s">
        <v>76</v>
      </c>
      <c r="E33" s="70" t="s">
        <v>422</v>
      </c>
      <c r="F33" s="66" t="s">
        <v>406</v>
      </c>
      <c r="G33" s="67" t="s">
        <v>420</v>
      </c>
      <c r="H33" s="68"/>
      <c r="I33" s="66"/>
      <c r="J33" s="66" t="s">
        <v>5</v>
      </c>
      <c r="K33" s="66">
        <v>72</v>
      </c>
      <c r="L33" s="34"/>
      <c r="M33" s="35"/>
      <c r="N33" s="146">
        <f t="shared" si="0"/>
        <v>0</v>
      </c>
      <c r="O33" s="32"/>
      <c r="P33" s="13"/>
      <c r="Q33" s="1"/>
      <c r="R33" s="1"/>
      <c r="S33" s="1"/>
      <c r="T33" s="1"/>
      <c r="U33" s="1"/>
      <c r="V33" s="1"/>
      <c r="W33" s="1"/>
      <c r="X33" s="1"/>
      <c r="Y33" s="1"/>
    </row>
    <row r="34" spans="1:25" s="56" customFormat="1" ht="51">
      <c r="A34" s="4" t="s">
        <v>117</v>
      </c>
      <c r="B34" s="32"/>
      <c r="C34" s="66" t="s">
        <v>29</v>
      </c>
      <c r="D34" s="67" t="s">
        <v>460</v>
      </c>
      <c r="E34" s="66" t="s">
        <v>170</v>
      </c>
      <c r="F34" s="66" t="s">
        <v>56</v>
      </c>
      <c r="G34" s="67" t="s">
        <v>75</v>
      </c>
      <c r="H34" s="32"/>
      <c r="I34" s="66"/>
      <c r="J34" s="66" t="s">
        <v>5</v>
      </c>
      <c r="K34" s="66">
        <v>144</v>
      </c>
      <c r="L34" s="34"/>
      <c r="M34" s="35"/>
      <c r="N34" s="146">
        <f t="shared" si="0"/>
        <v>0</v>
      </c>
      <c r="O34" s="111"/>
      <c r="P34" s="103"/>
      <c r="Q34" s="102"/>
      <c r="R34" s="102"/>
      <c r="S34" s="102"/>
      <c r="T34" s="102"/>
      <c r="U34" s="102"/>
      <c r="V34" s="102"/>
      <c r="W34" s="102"/>
      <c r="X34" s="102"/>
      <c r="Y34" s="102"/>
    </row>
    <row r="35" spans="1:25" ht="51">
      <c r="A35" s="4" t="s">
        <v>118</v>
      </c>
      <c r="B35" s="32"/>
      <c r="C35" s="66" t="s">
        <v>29</v>
      </c>
      <c r="D35" s="67" t="s">
        <v>355</v>
      </c>
      <c r="E35" s="66" t="s">
        <v>3</v>
      </c>
      <c r="F35" s="66" t="s">
        <v>325</v>
      </c>
      <c r="G35" s="67" t="s">
        <v>75</v>
      </c>
      <c r="H35" s="68"/>
      <c r="I35" s="66"/>
      <c r="J35" s="66" t="s">
        <v>5</v>
      </c>
      <c r="K35" s="66">
        <v>936</v>
      </c>
      <c r="L35" s="34"/>
      <c r="M35" s="35"/>
      <c r="N35" s="146">
        <f t="shared" si="0"/>
        <v>0</v>
      </c>
      <c r="O35" s="32"/>
      <c r="P35" s="13"/>
      <c r="Q35" s="1"/>
      <c r="R35" s="1"/>
      <c r="S35" s="1"/>
      <c r="T35" s="1"/>
      <c r="U35" s="1"/>
      <c r="V35" s="1"/>
      <c r="W35" s="1"/>
      <c r="X35" s="1"/>
      <c r="Y35" s="1"/>
    </row>
    <row r="36" spans="1:25" ht="102">
      <c r="A36" s="4" t="s">
        <v>121</v>
      </c>
      <c r="B36" s="32"/>
      <c r="C36" s="66" t="s">
        <v>29</v>
      </c>
      <c r="D36" s="67" t="s">
        <v>357</v>
      </c>
      <c r="E36" s="66" t="s">
        <v>3</v>
      </c>
      <c r="F36" s="66" t="s">
        <v>77</v>
      </c>
      <c r="G36" s="67" t="s">
        <v>416</v>
      </c>
      <c r="H36" s="68"/>
      <c r="I36" s="66"/>
      <c r="J36" s="66" t="s">
        <v>5</v>
      </c>
      <c r="K36" s="66">
        <v>72</v>
      </c>
      <c r="L36" s="34"/>
      <c r="M36" s="35"/>
      <c r="N36" s="146">
        <f t="shared" si="0"/>
        <v>0</v>
      </c>
      <c r="O36" s="32"/>
      <c r="P36" s="13"/>
      <c r="Q36" s="1"/>
      <c r="R36" s="1"/>
      <c r="S36" s="1"/>
      <c r="T36" s="1"/>
      <c r="U36" s="1"/>
      <c r="V36" s="1"/>
      <c r="W36" s="1"/>
      <c r="X36" s="1"/>
      <c r="Y36" s="1"/>
    </row>
    <row r="37" spans="1:25" s="56" customFormat="1" ht="76.5">
      <c r="A37" s="4" t="s">
        <v>122</v>
      </c>
      <c r="B37" s="32"/>
      <c r="C37" s="66" t="s">
        <v>29</v>
      </c>
      <c r="D37" s="67" t="s">
        <v>330</v>
      </c>
      <c r="E37" s="66" t="s">
        <v>3</v>
      </c>
      <c r="F37" s="66" t="s">
        <v>79</v>
      </c>
      <c r="G37" s="67" t="s">
        <v>75</v>
      </c>
      <c r="H37" s="32"/>
      <c r="I37" s="66"/>
      <c r="J37" s="66" t="s">
        <v>5</v>
      </c>
      <c r="K37" s="66">
        <v>144</v>
      </c>
      <c r="L37" s="34"/>
      <c r="M37" s="35"/>
      <c r="N37" s="146">
        <f t="shared" si="0"/>
        <v>0</v>
      </c>
      <c r="O37" s="111"/>
      <c r="P37" s="103"/>
      <c r="Q37" s="102"/>
      <c r="R37" s="102"/>
      <c r="S37" s="102"/>
      <c r="T37" s="102"/>
      <c r="U37" s="102"/>
      <c r="V37" s="102"/>
      <c r="W37" s="102"/>
      <c r="X37" s="102"/>
      <c r="Y37" s="102"/>
    </row>
    <row r="38" spans="1:25" ht="51">
      <c r="A38" s="4" t="s">
        <v>123</v>
      </c>
      <c r="B38" s="32"/>
      <c r="C38" s="66" t="s">
        <v>19</v>
      </c>
      <c r="D38" s="67" t="s">
        <v>373</v>
      </c>
      <c r="E38" s="66" t="s">
        <v>3</v>
      </c>
      <c r="F38" s="66" t="s">
        <v>372</v>
      </c>
      <c r="G38" s="67" t="s">
        <v>78</v>
      </c>
      <c r="H38" s="68"/>
      <c r="I38" s="66"/>
      <c r="J38" s="66" t="s">
        <v>5</v>
      </c>
      <c r="K38" s="66">
        <v>72</v>
      </c>
      <c r="L38" s="34"/>
      <c r="M38" s="35"/>
      <c r="N38" s="146">
        <f t="shared" si="0"/>
        <v>0</v>
      </c>
      <c r="O38" s="32"/>
      <c r="P38" s="13"/>
      <c r="Q38" s="1"/>
      <c r="R38" s="1"/>
      <c r="S38" s="1"/>
      <c r="T38" s="1"/>
      <c r="U38" s="1"/>
      <c r="V38" s="1"/>
      <c r="W38" s="1"/>
      <c r="X38" s="1"/>
      <c r="Y38" s="1"/>
    </row>
    <row r="39" spans="1:25" ht="51">
      <c r="A39" s="4" t="s">
        <v>124</v>
      </c>
      <c r="B39" s="32"/>
      <c r="C39" s="66" t="s">
        <v>19</v>
      </c>
      <c r="D39" s="67" t="s">
        <v>375</v>
      </c>
      <c r="E39" s="66" t="s">
        <v>3</v>
      </c>
      <c r="F39" s="66" t="s">
        <v>374</v>
      </c>
      <c r="G39" s="67" t="s">
        <v>90</v>
      </c>
      <c r="H39" s="68"/>
      <c r="I39" s="66"/>
      <c r="J39" s="66" t="s">
        <v>5</v>
      </c>
      <c r="K39" s="66">
        <v>72</v>
      </c>
      <c r="L39" s="34"/>
      <c r="M39" s="35"/>
      <c r="N39" s="146">
        <f t="shared" si="0"/>
        <v>0</v>
      </c>
      <c r="O39" s="32"/>
      <c r="P39" s="13"/>
      <c r="Q39" s="1"/>
      <c r="R39" s="1"/>
      <c r="S39" s="1"/>
      <c r="T39" s="1"/>
      <c r="U39" s="1"/>
      <c r="V39" s="1"/>
      <c r="W39" s="1"/>
      <c r="X39" s="1"/>
      <c r="Y39" s="1"/>
    </row>
    <row r="40" spans="1:25" ht="63.75">
      <c r="A40" s="4" t="s">
        <v>125</v>
      </c>
      <c r="B40" s="32"/>
      <c r="C40" s="66" t="s">
        <v>19</v>
      </c>
      <c r="D40" s="67" t="s">
        <v>376</v>
      </c>
      <c r="E40" s="66" t="s">
        <v>3</v>
      </c>
      <c r="F40" s="66" t="s">
        <v>331</v>
      </c>
      <c r="G40" s="67" t="s">
        <v>78</v>
      </c>
      <c r="H40" s="68"/>
      <c r="I40" s="66"/>
      <c r="J40" s="66" t="s">
        <v>5</v>
      </c>
      <c r="K40" s="66">
        <v>3816</v>
      </c>
      <c r="L40" s="34"/>
      <c r="M40" s="35"/>
      <c r="N40" s="146">
        <f t="shared" si="0"/>
        <v>0</v>
      </c>
      <c r="O40" s="32"/>
      <c r="P40" s="13"/>
      <c r="Q40" s="1"/>
      <c r="R40" s="1"/>
      <c r="S40" s="1"/>
      <c r="T40" s="1"/>
      <c r="U40" s="1"/>
      <c r="V40" s="1"/>
      <c r="W40" s="1"/>
      <c r="X40" s="1"/>
      <c r="Y40" s="1"/>
    </row>
    <row r="41" spans="1:25" ht="51">
      <c r="A41" s="4" t="s">
        <v>129</v>
      </c>
      <c r="B41" s="32"/>
      <c r="C41" s="66" t="s">
        <v>19</v>
      </c>
      <c r="D41" s="67" t="s">
        <v>367</v>
      </c>
      <c r="E41" s="66" t="s">
        <v>3</v>
      </c>
      <c r="F41" s="66" t="s">
        <v>30</v>
      </c>
      <c r="G41" s="67" t="s">
        <v>333</v>
      </c>
      <c r="H41" s="68"/>
      <c r="I41" s="66"/>
      <c r="J41" s="66" t="s">
        <v>5</v>
      </c>
      <c r="K41" s="66">
        <v>72</v>
      </c>
      <c r="L41" s="34"/>
      <c r="M41" s="35"/>
      <c r="N41" s="146">
        <f t="shared" si="0"/>
        <v>0</v>
      </c>
      <c r="O41" s="32"/>
      <c r="P41" s="13"/>
      <c r="Q41" s="1"/>
      <c r="R41" s="1"/>
      <c r="S41" s="1"/>
      <c r="T41" s="1"/>
      <c r="U41" s="1"/>
      <c r="V41" s="1"/>
      <c r="W41" s="1"/>
      <c r="X41" s="1"/>
      <c r="Y41" s="1"/>
    </row>
    <row r="42" spans="1:25" ht="51">
      <c r="A42" s="4" t="s">
        <v>131</v>
      </c>
      <c r="B42" s="32"/>
      <c r="C42" s="66" t="s">
        <v>16</v>
      </c>
      <c r="D42" s="67" t="s">
        <v>377</v>
      </c>
      <c r="E42" s="66" t="s">
        <v>3</v>
      </c>
      <c r="F42" s="66" t="s">
        <v>79</v>
      </c>
      <c r="G42" s="67" t="s">
        <v>78</v>
      </c>
      <c r="H42" s="68"/>
      <c r="I42" s="66"/>
      <c r="J42" s="66" t="s">
        <v>5</v>
      </c>
      <c r="K42" s="66">
        <v>72</v>
      </c>
      <c r="L42" s="34"/>
      <c r="M42" s="35"/>
      <c r="N42" s="146">
        <f t="shared" si="0"/>
        <v>0</v>
      </c>
      <c r="O42" s="32"/>
      <c r="P42" s="13"/>
      <c r="Q42" s="1"/>
      <c r="R42" s="1"/>
      <c r="S42" s="1"/>
      <c r="T42" s="1"/>
      <c r="U42" s="1"/>
      <c r="V42" s="1"/>
      <c r="W42" s="1"/>
      <c r="X42" s="1"/>
      <c r="Y42" s="1"/>
    </row>
    <row r="43" spans="1:25" ht="25.5">
      <c r="A43" s="4" t="s">
        <v>132</v>
      </c>
      <c r="B43" s="32"/>
      <c r="C43" s="66" t="s">
        <v>16</v>
      </c>
      <c r="D43" s="67" t="s">
        <v>187</v>
      </c>
      <c r="E43" s="66" t="s">
        <v>3</v>
      </c>
      <c r="F43" s="66" t="s">
        <v>56</v>
      </c>
      <c r="G43" s="67" t="s">
        <v>78</v>
      </c>
      <c r="H43" s="68"/>
      <c r="I43" s="66"/>
      <c r="J43" s="66" t="s">
        <v>5</v>
      </c>
      <c r="K43" s="66">
        <v>72</v>
      </c>
      <c r="L43" s="34"/>
      <c r="M43" s="35"/>
      <c r="N43" s="146">
        <f t="shared" si="0"/>
        <v>0</v>
      </c>
      <c r="O43" s="32"/>
      <c r="P43" s="13"/>
      <c r="Q43" s="1"/>
      <c r="R43" s="1"/>
      <c r="S43" s="1"/>
      <c r="T43" s="1"/>
      <c r="U43" s="1"/>
      <c r="V43" s="1"/>
      <c r="W43" s="1"/>
      <c r="X43" s="1"/>
      <c r="Y43" s="1"/>
    </row>
    <row r="44" spans="1:25" ht="51">
      <c r="A44" s="4" t="s">
        <v>133</v>
      </c>
      <c r="B44" s="32"/>
      <c r="C44" s="66" t="s">
        <v>16</v>
      </c>
      <c r="D44" s="67" t="s">
        <v>367</v>
      </c>
      <c r="E44" s="66" t="s">
        <v>3</v>
      </c>
      <c r="F44" s="66" t="s">
        <v>188</v>
      </c>
      <c r="G44" s="67" t="s">
        <v>333</v>
      </c>
      <c r="H44" s="68"/>
      <c r="I44" s="66"/>
      <c r="J44" s="66" t="s">
        <v>5</v>
      </c>
      <c r="K44" s="66">
        <v>576</v>
      </c>
      <c r="L44" s="34"/>
      <c r="M44" s="35"/>
      <c r="N44" s="146">
        <f t="shared" si="0"/>
        <v>0</v>
      </c>
      <c r="O44" s="32"/>
      <c r="P44" s="13"/>
      <c r="Q44" s="1"/>
      <c r="R44" s="1"/>
      <c r="S44" s="1"/>
      <c r="T44" s="1"/>
      <c r="U44" s="1"/>
      <c r="V44" s="1"/>
      <c r="W44" s="1"/>
      <c r="X44" s="1"/>
      <c r="Y44" s="1"/>
    </row>
    <row r="45" spans="1:25" ht="51">
      <c r="A45" s="4" t="s">
        <v>135</v>
      </c>
      <c r="B45" s="32"/>
      <c r="C45" s="66" t="s">
        <v>7</v>
      </c>
      <c r="D45" s="67" t="s">
        <v>378</v>
      </c>
      <c r="E45" s="66" t="s">
        <v>3</v>
      </c>
      <c r="F45" s="66" t="s">
        <v>10</v>
      </c>
      <c r="G45" s="67" t="s">
        <v>78</v>
      </c>
      <c r="H45" s="68"/>
      <c r="I45" s="66"/>
      <c r="J45" s="66" t="s">
        <v>5</v>
      </c>
      <c r="K45" s="66">
        <v>72</v>
      </c>
      <c r="L45" s="34"/>
      <c r="M45" s="35"/>
      <c r="N45" s="146">
        <f t="shared" ref="N45:N62" si="1">K45*M45</f>
        <v>0</v>
      </c>
      <c r="O45" s="32"/>
      <c r="P45" s="13"/>
      <c r="Q45" s="1"/>
      <c r="R45" s="1"/>
      <c r="S45" s="1"/>
      <c r="T45" s="1"/>
      <c r="U45" s="1"/>
      <c r="V45" s="1"/>
      <c r="W45" s="1"/>
      <c r="X45" s="1"/>
      <c r="Y45" s="1"/>
    </row>
    <row r="46" spans="1:25" ht="25.5">
      <c r="A46" s="32" t="s">
        <v>136</v>
      </c>
      <c r="B46" s="32"/>
      <c r="C46" s="66">
        <v>5</v>
      </c>
      <c r="D46" s="67" t="s">
        <v>232</v>
      </c>
      <c r="E46" s="66" t="s">
        <v>3</v>
      </c>
      <c r="F46" s="66" t="s">
        <v>225</v>
      </c>
      <c r="G46" s="67" t="s">
        <v>17</v>
      </c>
      <c r="H46" s="68"/>
      <c r="I46" s="66"/>
      <c r="J46" s="66" t="s">
        <v>5</v>
      </c>
      <c r="K46" s="66">
        <v>72</v>
      </c>
      <c r="L46" s="34"/>
      <c r="M46" s="35"/>
      <c r="N46" s="146">
        <f t="shared" si="1"/>
        <v>0</v>
      </c>
      <c r="O46" s="32"/>
      <c r="P46" s="13"/>
      <c r="Q46" s="1"/>
      <c r="R46" s="1"/>
      <c r="S46" s="1"/>
      <c r="T46" s="1"/>
      <c r="U46" s="1"/>
      <c r="V46" s="1"/>
      <c r="W46" s="1"/>
      <c r="X46" s="1"/>
      <c r="Y46" s="1"/>
    </row>
    <row r="47" spans="1:25" ht="51">
      <c r="A47" s="4" t="s">
        <v>137</v>
      </c>
      <c r="B47" s="32"/>
      <c r="C47" s="66">
        <v>0</v>
      </c>
      <c r="D47" s="67" t="s">
        <v>379</v>
      </c>
      <c r="E47" s="70" t="s">
        <v>380</v>
      </c>
      <c r="F47" s="66" t="s">
        <v>381</v>
      </c>
      <c r="G47" s="67" t="s">
        <v>382</v>
      </c>
      <c r="H47" s="66"/>
      <c r="I47" s="66"/>
      <c r="J47" s="66" t="s">
        <v>5</v>
      </c>
      <c r="K47" s="66">
        <v>72</v>
      </c>
      <c r="L47" s="34"/>
      <c r="M47" s="35"/>
      <c r="N47" s="146">
        <f t="shared" si="1"/>
        <v>0</v>
      </c>
      <c r="O47" s="32"/>
      <c r="P47" s="13"/>
      <c r="Q47" s="1"/>
      <c r="R47" s="1"/>
      <c r="S47" s="1"/>
      <c r="T47" s="1"/>
      <c r="U47" s="1"/>
      <c r="V47" s="1"/>
      <c r="W47" s="1"/>
      <c r="X47" s="1"/>
      <c r="Y47" s="1"/>
    </row>
    <row r="48" spans="1:25" ht="38.25">
      <c r="A48" s="4" t="s">
        <v>139</v>
      </c>
      <c r="B48" s="32"/>
      <c r="C48" s="66" t="s">
        <v>7</v>
      </c>
      <c r="D48" s="67" t="s">
        <v>226</v>
      </c>
      <c r="E48" s="67" t="s">
        <v>449</v>
      </c>
      <c r="F48" s="66" t="s">
        <v>309</v>
      </c>
      <c r="G48" s="67" t="s">
        <v>310</v>
      </c>
      <c r="H48" s="66"/>
      <c r="I48" s="66"/>
      <c r="J48" s="66" t="s">
        <v>5</v>
      </c>
      <c r="K48" s="66">
        <v>72</v>
      </c>
      <c r="L48" s="34"/>
      <c r="M48" s="35"/>
      <c r="N48" s="146">
        <f t="shared" si="1"/>
        <v>0</v>
      </c>
      <c r="O48" s="32"/>
      <c r="P48" s="13"/>
      <c r="Q48" s="1"/>
      <c r="R48" s="1"/>
      <c r="S48" s="1"/>
      <c r="T48" s="1"/>
      <c r="U48" s="1"/>
      <c r="V48" s="1"/>
      <c r="W48" s="1"/>
      <c r="X48" s="1"/>
      <c r="Y48" s="1"/>
    </row>
    <row r="49" spans="1:25" ht="38.25">
      <c r="A49" s="4" t="s">
        <v>141</v>
      </c>
      <c r="B49" s="32"/>
      <c r="C49" s="66" t="s">
        <v>7</v>
      </c>
      <c r="D49" s="67" t="s">
        <v>226</v>
      </c>
      <c r="E49" s="70" t="s">
        <v>450</v>
      </c>
      <c r="F49" s="66" t="s">
        <v>309</v>
      </c>
      <c r="G49" s="67" t="s">
        <v>310</v>
      </c>
      <c r="H49" s="66"/>
      <c r="I49" s="66"/>
      <c r="J49" s="66" t="s">
        <v>5</v>
      </c>
      <c r="K49" s="66">
        <v>72</v>
      </c>
      <c r="L49" s="34"/>
      <c r="M49" s="35"/>
      <c r="N49" s="146">
        <f t="shared" si="1"/>
        <v>0</v>
      </c>
      <c r="O49" s="32"/>
      <c r="P49" s="13"/>
      <c r="Q49" s="1"/>
      <c r="R49" s="1"/>
      <c r="S49" s="1"/>
      <c r="T49" s="1"/>
      <c r="U49" s="1"/>
      <c r="V49" s="1"/>
      <c r="W49" s="1"/>
      <c r="X49" s="1"/>
      <c r="Y49" s="1"/>
    </row>
    <row r="50" spans="1:25" ht="25.5">
      <c r="A50" s="4" t="s">
        <v>155</v>
      </c>
      <c r="B50" s="71"/>
      <c r="C50" s="72"/>
      <c r="D50" s="73"/>
      <c r="E50" s="74" t="s">
        <v>98</v>
      </c>
      <c r="F50" s="75"/>
      <c r="G50" s="72" t="s">
        <v>313</v>
      </c>
      <c r="H50" s="76"/>
      <c r="I50" s="77"/>
      <c r="J50" s="78" t="s">
        <v>5</v>
      </c>
      <c r="K50" s="79">
        <v>72</v>
      </c>
      <c r="L50" s="34"/>
      <c r="M50" s="35"/>
      <c r="N50" s="146">
        <f t="shared" si="1"/>
        <v>0</v>
      </c>
      <c r="O50" s="32"/>
      <c r="P50" s="13"/>
      <c r="Q50" s="1"/>
      <c r="R50" s="1"/>
      <c r="S50" s="1"/>
      <c r="T50" s="1"/>
      <c r="U50" s="1"/>
      <c r="V50" s="1"/>
      <c r="W50" s="1"/>
      <c r="X50" s="1"/>
      <c r="Y50" s="1"/>
    </row>
    <row r="51" spans="1:25" ht="25.5">
      <c r="A51" s="4" t="s">
        <v>156</v>
      </c>
      <c r="B51" s="80"/>
      <c r="C51" s="81"/>
      <c r="D51" s="73"/>
      <c r="E51" s="74" t="s">
        <v>98</v>
      </c>
      <c r="F51" s="75"/>
      <c r="G51" s="81" t="s">
        <v>312</v>
      </c>
      <c r="H51" s="82"/>
      <c r="I51" s="83"/>
      <c r="J51" s="75" t="s">
        <v>5</v>
      </c>
      <c r="K51" s="40">
        <v>72</v>
      </c>
      <c r="L51" s="34"/>
      <c r="M51" s="35"/>
      <c r="N51" s="146">
        <f t="shared" si="1"/>
        <v>0</v>
      </c>
      <c r="O51" s="32"/>
      <c r="P51" s="13"/>
      <c r="Q51" s="1"/>
      <c r="R51" s="1"/>
      <c r="S51" s="1"/>
      <c r="T51" s="1"/>
      <c r="U51" s="1"/>
      <c r="V51" s="1"/>
      <c r="W51" s="1"/>
      <c r="X51" s="1"/>
      <c r="Y51" s="1"/>
    </row>
    <row r="52" spans="1:25" ht="25.5">
      <c r="A52" s="4" t="s">
        <v>157</v>
      </c>
      <c r="B52" s="80"/>
      <c r="C52" s="81"/>
      <c r="D52" s="73"/>
      <c r="E52" s="74" t="s">
        <v>98</v>
      </c>
      <c r="F52" s="75"/>
      <c r="G52" s="81" t="s">
        <v>314</v>
      </c>
      <c r="H52" s="84"/>
      <c r="I52" s="85"/>
      <c r="J52" s="75" t="s">
        <v>5</v>
      </c>
      <c r="K52" s="42">
        <v>72</v>
      </c>
      <c r="L52" s="34"/>
      <c r="M52" s="35"/>
      <c r="N52" s="146">
        <f t="shared" si="1"/>
        <v>0</v>
      </c>
      <c r="O52" s="32"/>
      <c r="P52" s="13"/>
      <c r="Q52" s="1"/>
      <c r="R52" s="1"/>
      <c r="S52" s="1"/>
      <c r="T52" s="1"/>
      <c r="U52" s="1"/>
      <c r="V52" s="1"/>
      <c r="W52" s="1"/>
      <c r="X52" s="1"/>
      <c r="Y52" s="1"/>
    </row>
    <row r="53" spans="1:25" ht="25.5">
      <c r="A53" s="4" t="s">
        <v>158</v>
      </c>
      <c r="B53" s="80"/>
      <c r="C53" s="81"/>
      <c r="D53" s="73"/>
      <c r="E53" s="74" t="s">
        <v>98</v>
      </c>
      <c r="F53" s="75"/>
      <c r="G53" s="81" t="s">
        <v>315</v>
      </c>
      <c r="H53" s="84"/>
      <c r="I53" s="85"/>
      <c r="J53" s="75" t="s">
        <v>5</v>
      </c>
      <c r="K53" s="42">
        <v>72</v>
      </c>
      <c r="L53" s="34"/>
      <c r="M53" s="35"/>
      <c r="N53" s="146">
        <f t="shared" si="1"/>
        <v>0</v>
      </c>
      <c r="O53" s="32"/>
      <c r="P53" s="13"/>
      <c r="Q53" s="1"/>
      <c r="R53" s="1"/>
      <c r="S53" s="1"/>
      <c r="T53" s="1"/>
      <c r="U53" s="1"/>
      <c r="V53" s="1"/>
      <c r="W53" s="1"/>
      <c r="X53" s="1"/>
      <c r="Y53" s="1"/>
    </row>
    <row r="54" spans="1:25" ht="38.25">
      <c r="A54" s="4" t="s">
        <v>159</v>
      </c>
      <c r="B54" s="38"/>
      <c r="C54" s="67" t="s">
        <v>71</v>
      </c>
      <c r="D54" s="67" t="s">
        <v>305</v>
      </c>
      <c r="E54" s="67" t="s">
        <v>9</v>
      </c>
      <c r="F54" s="67" t="s">
        <v>304</v>
      </c>
      <c r="G54" s="67" t="s">
        <v>334</v>
      </c>
      <c r="H54" s="67"/>
      <c r="I54" s="67"/>
      <c r="J54" s="67" t="s">
        <v>5</v>
      </c>
      <c r="K54" s="67">
        <v>72</v>
      </c>
      <c r="L54" s="34"/>
      <c r="M54" s="35"/>
      <c r="N54" s="146">
        <f t="shared" si="1"/>
        <v>0</v>
      </c>
      <c r="O54" s="33"/>
      <c r="P54" s="13"/>
      <c r="Q54" s="1"/>
      <c r="R54" s="1"/>
      <c r="S54" s="1"/>
      <c r="T54" s="1"/>
      <c r="U54" s="1"/>
      <c r="V54" s="1"/>
      <c r="W54" s="1"/>
      <c r="X54" s="1"/>
      <c r="Y54" s="1"/>
    </row>
    <row r="55" spans="1:25" ht="25.5">
      <c r="A55" s="4" t="s">
        <v>160</v>
      </c>
      <c r="B55" s="33"/>
      <c r="C55" s="67" t="s">
        <v>19</v>
      </c>
      <c r="D55" s="67" t="s">
        <v>232</v>
      </c>
      <c r="E55" s="67" t="s">
        <v>9</v>
      </c>
      <c r="F55" s="67" t="s">
        <v>62</v>
      </c>
      <c r="G55" s="67" t="s">
        <v>17</v>
      </c>
      <c r="H55" s="67"/>
      <c r="I55" s="67"/>
      <c r="J55" s="67" t="s">
        <v>5</v>
      </c>
      <c r="K55" s="67">
        <v>432</v>
      </c>
      <c r="L55" s="34"/>
      <c r="M55" s="35"/>
      <c r="N55" s="146">
        <f t="shared" si="1"/>
        <v>0</v>
      </c>
      <c r="O55" s="33"/>
      <c r="P55" s="13"/>
      <c r="Q55" s="1"/>
      <c r="R55" s="1"/>
      <c r="S55" s="1"/>
      <c r="T55" s="1"/>
      <c r="U55" s="1"/>
      <c r="V55" s="1"/>
      <c r="W55" s="1"/>
      <c r="X55" s="1"/>
      <c r="Y55" s="1"/>
    </row>
    <row r="56" spans="1:25" ht="25.5">
      <c r="A56" s="4" t="s">
        <v>161</v>
      </c>
      <c r="B56" s="33"/>
      <c r="C56" s="67" t="s">
        <v>19</v>
      </c>
      <c r="D56" s="67" t="s">
        <v>179</v>
      </c>
      <c r="E56" s="67" t="s">
        <v>3</v>
      </c>
      <c r="F56" s="67" t="s">
        <v>356</v>
      </c>
      <c r="G56" s="67" t="s">
        <v>75</v>
      </c>
      <c r="H56" s="67"/>
      <c r="I56" s="67"/>
      <c r="J56" s="67" t="s">
        <v>5</v>
      </c>
      <c r="K56" s="67">
        <v>72</v>
      </c>
      <c r="L56" s="34"/>
      <c r="M56" s="35"/>
      <c r="N56" s="146">
        <f t="shared" si="1"/>
        <v>0</v>
      </c>
      <c r="O56" s="33"/>
      <c r="P56" s="13"/>
      <c r="Q56" s="1"/>
      <c r="R56" s="1"/>
      <c r="S56" s="1"/>
      <c r="T56" s="1"/>
      <c r="U56" s="1"/>
      <c r="V56" s="1"/>
      <c r="W56" s="1"/>
      <c r="X56" s="1"/>
      <c r="Y56" s="1"/>
    </row>
    <row r="57" spans="1:25" ht="25.5">
      <c r="A57" s="4" t="s">
        <v>162</v>
      </c>
      <c r="B57" s="33"/>
      <c r="C57" s="67" t="s">
        <v>19</v>
      </c>
      <c r="D57" s="67" t="s">
        <v>179</v>
      </c>
      <c r="E57" s="67" t="s">
        <v>3</v>
      </c>
      <c r="F57" s="67" t="s">
        <v>414</v>
      </c>
      <c r="G57" s="67" t="s">
        <v>75</v>
      </c>
      <c r="H57" s="67"/>
      <c r="I57" s="67"/>
      <c r="J57" s="67" t="s">
        <v>5</v>
      </c>
      <c r="K57" s="67">
        <v>72</v>
      </c>
      <c r="L57" s="34"/>
      <c r="M57" s="35"/>
      <c r="N57" s="146">
        <f t="shared" si="1"/>
        <v>0</v>
      </c>
      <c r="O57" s="33"/>
      <c r="P57" s="13"/>
      <c r="Q57" s="1"/>
      <c r="R57" s="1"/>
      <c r="S57" s="1"/>
      <c r="T57" s="1"/>
      <c r="U57" s="1"/>
      <c r="V57" s="1"/>
      <c r="W57" s="1"/>
      <c r="X57" s="1"/>
      <c r="Y57" s="1"/>
    </row>
    <row r="58" spans="1:25" ht="38.25">
      <c r="A58" s="4" t="s">
        <v>311</v>
      </c>
      <c r="B58" s="33"/>
      <c r="C58" s="67" t="s">
        <v>19</v>
      </c>
      <c r="D58" s="67" t="s">
        <v>179</v>
      </c>
      <c r="E58" s="67" t="s">
        <v>3</v>
      </c>
      <c r="F58" s="67" t="s">
        <v>414</v>
      </c>
      <c r="G58" s="67" t="s">
        <v>415</v>
      </c>
      <c r="H58" s="67"/>
      <c r="I58" s="67"/>
      <c r="J58" s="67" t="s">
        <v>5</v>
      </c>
      <c r="K58" s="67">
        <v>72</v>
      </c>
      <c r="L58" s="34"/>
      <c r="M58" s="35"/>
      <c r="N58" s="146">
        <f t="shared" si="1"/>
        <v>0</v>
      </c>
      <c r="O58" s="33"/>
      <c r="P58" s="13"/>
      <c r="Q58" s="1"/>
      <c r="R58" s="1"/>
      <c r="S58" s="1"/>
      <c r="T58" s="1"/>
      <c r="U58" s="1"/>
      <c r="V58" s="1"/>
      <c r="W58" s="1"/>
      <c r="X58" s="1"/>
      <c r="Y58" s="1"/>
    </row>
    <row r="59" spans="1:25" s="56" customFormat="1" ht="25.5">
      <c r="A59" s="4" t="s">
        <v>318</v>
      </c>
      <c r="B59" s="33"/>
      <c r="C59" s="67">
        <v>5</v>
      </c>
      <c r="D59" s="67" t="s">
        <v>24</v>
      </c>
      <c r="E59" s="67" t="s">
        <v>85</v>
      </c>
      <c r="F59" s="67" t="s">
        <v>280</v>
      </c>
      <c r="G59" s="67" t="s">
        <v>281</v>
      </c>
      <c r="H59" s="67"/>
      <c r="I59" s="67"/>
      <c r="J59" s="67" t="s">
        <v>5</v>
      </c>
      <c r="K59" s="67">
        <v>216</v>
      </c>
      <c r="L59" s="60"/>
      <c r="M59" s="35"/>
      <c r="N59" s="146">
        <f t="shared" si="1"/>
        <v>0</v>
      </c>
      <c r="O59" s="33"/>
      <c r="P59" s="103"/>
      <c r="Q59" s="102"/>
      <c r="R59" s="102"/>
      <c r="S59" s="102"/>
      <c r="T59" s="102"/>
      <c r="U59" s="102"/>
      <c r="V59" s="102"/>
      <c r="W59" s="102"/>
      <c r="X59" s="102"/>
      <c r="Y59" s="102"/>
    </row>
    <row r="60" spans="1:25" ht="25.5">
      <c r="A60" s="4" t="s">
        <v>319</v>
      </c>
      <c r="B60" s="33"/>
      <c r="C60" s="67">
        <v>6</v>
      </c>
      <c r="D60" s="67" t="s">
        <v>426</v>
      </c>
      <c r="E60" s="67" t="s">
        <v>85</v>
      </c>
      <c r="F60" s="67" t="s">
        <v>64</v>
      </c>
      <c r="G60" s="67" t="s">
        <v>190</v>
      </c>
      <c r="H60" s="86"/>
      <c r="I60" s="67"/>
      <c r="J60" s="67" t="s">
        <v>5</v>
      </c>
      <c r="K60" s="67">
        <v>1656</v>
      </c>
      <c r="L60" s="34"/>
      <c r="M60" s="35"/>
      <c r="N60" s="146">
        <f t="shared" si="1"/>
        <v>0</v>
      </c>
      <c r="O60" s="33"/>
      <c r="P60" s="13"/>
      <c r="Q60" s="1"/>
      <c r="R60" s="1"/>
      <c r="S60" s="1"/>
      <c r="T60" s="1"/>
      <c r="U60" s="1"/>
      <c r="V60" s="1"/>
      <c r="W60" s="1"/>
      <c r="X60" s="1"/>
      <c r="Y60" s="1"/>
    </row>
    <row r="61" spans="1:25" ht="25.5">
      <c r="A61" s="4" t="s">
        <v>320</v>
      </c>
      <c r="B61" s="33"/>
      <c r="C61" s="67">
        <v>7</v>
      </c>
      <c r="D61" s="67" t="s">
        <v>426</v>
      </c>
      <c r="E61" s="67" t="s">
        <v>85</v>
      </c>
      <c r="F61" s="67" t="s">
        <v>64</v>
      </c>
      <c r="G61" s="67" t="s">
        <v>190</v>
      </c>
      <c r="H61" s="86"/>
      <c r="I61" s="67"/>
      <c r="J61" s="67" t="s">
        <v>5</v>
      </c>
      <c r="K61" s="67">
        <v>720</v>
      </c>
      <c r="L61" s="34"/>
      <c r="M61" s="35"/>
      <c r="N61" s="69">
        <f t="shared" si="1"/>
        <v>0</v>
      </c>
      <c r="O61" s="33"/>
      <c r="P61" s="13"/>
      <c r="Q61" s="1"/>
      <c r="R61" s="1"/>
      <c r="S61" s="1"/>
      <c r="T61" s="1"/>
      <c r="U61" s="1"/>
      <c r="V61" s="1"/>
      <c r="W61" s="1"/>
      <c r="X61" s="1"/>
      <c r="Y61" s="1"/>
    </row>
    <row r="62" spans="1:25" ht="127.5" customHeight="1">
      <c r="A62" s="4" t="s">
        <v>321</v>
      </c>
      <c r="B62" s="52"/>
      <c r="C62" s="181" t="s">
        <v>468</v>
      </c>
      <c r="D62" s="181"/>
      <c r="E62" s="181"/>
      <c r="F62" s="181"/>
      <c r="G62" s="181"/>
      <c r="H62" s="54"/>
      <c r="I62" s="104"/>
      <c r="J62" s="53" t="s">
        <v>5</v>
      </c>
      <c r="K62" s="61">
        <v>4</v>
      </c>
      <c r="L62" s="55"/>
      <c r="M62" s="35"/>
      <c r="N62" s="69">
        <f t="shared" si="1"/>
        <v>0</v>
      </c>
      <c r="O62" s="33"/>
      <c r="P62" s="13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4"/>
      <c r="B63" s="15"/>
      <c r="C63" s="15"/>
      <c r="D63" s="15"/>
      <c r="E63" s="15"/>
      <c r="F63" s="15"/>
      <c r="G63" s="132" t="s">
        <v>40</v>
      </c>
      <c r="H63" s="1"/>
      <c r="I63" s="132"/>
      <c r="J63" s="132"/>
      <c r="K63" s="132"/>
      <c r="L63" s="131"/>
      <c r="M63" s="132"/>
      <c r="N63" s="65">
        <f>SUM(N13:N62)</f>
        <v>0</v>
      </c>
      <c r="O63" s="15"/>
      <c r="P63" s="1"/>
      <c r="Q63" s="1"/>
      <c r="R63" s="1"/>
      <c r="S63" s="1"/>
      <c r="T63" s="1"/>
      <c r="U63" s="1"/>
      <c r="V63" s="1"/>
      <c r="W63" s="1"/>
      <c r="X63" s="1"/>
      <c r="Y63" s="1"/>
    </row>
    <row r="65" spans="1:15" ht="63" customHeight="1">
      <c r="A65" s="213" t="s">
        <v>543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</row>
  </sheetData>
  <mergeCells count="9">
    <mergeCell ref="A65:O65"/>
    <mergeCell ref="B2:K2"/>
    <mergeCell ref="C62:G62"/>
    <mergeCell ref="A3:O3"/>
    <mergeCell ref="A4:N5"/>
    <mergeCell ref="A6:N6"/>
    <mergeCell ref="A7:O7"/>
    <mergeCell ref="A8:O8"/>
    <mergeCell ref="A9:O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A11" sqref="A11:O11"/>
    </sheetView>
  </sheetViews>
  <sheetFormatPr defaultRowHeight="14.25"/>
  <cols>
    <col min="1" max="1" width="4.625" customWidth="1"/>
    <col min="2" max="2" width="14.25" customWidth="1"/>
    <col min="6" max="6" width="9.75" customWidth="1"/>
    <col min="8" max="8" width="9.375" customWidth="1"/>
    <col min="9" max="9" width="6.125" customWidth="1"/>
    <col min="10" max="10" width="5.125" customWidth="1"/>
    <col min="12" max="12" width="6.25" customWidth="1"/>
    <col min="13" max="13" width="10" customWidth="1"/>
    <col min="14" max="14" width="12" customWidth="1"/>
    <col min="15" max="15" width="30.75" customWidth="1"/>
    <col min="16" max="16" width="9.75" bestFit="1" customWidth="1"/>
  </cols>
  <sheetData>
    <row r="1" spans="1:16" s="151" customFormat="1" ht="22.5" customHeight="1">
      <c r="B1" s="152"/>
      <c r="C1" s="153"/>
      <c r="D1" s="153"/>
      <c r="E1" s="153"/>
      <c r="F1" s="153"/>
      <c r="G1" s="153"/>
      <c r="M1" s="154" t="s">
        <v>504</v>
      </c>
      <c r="N1" s="154"/>
    </row>
    <row r="2" spans="1:16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M2" s="155" t="s">
        <v>506</v>
      </c>
      <c r="N2" s="155"/>
    </row>
    <row r="3" spans="1:16" ht="41.25" customHeight="1">
      <c r="A3" s="187" t="s">
        <v>528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5" spans="1:16" ht="46.5" customHeight="1">
      <c r="B5" s="161" t="s">
        <v>529</v>
      </c>
    </row>
    <row r="6" spans="1:16" ht="122.25" customHeight="1">
      <c r="A6" s="114" t="s">
        <v>41</v>
      </c>
      <c r="B6" s="114" t="s">
        <v>278</v>
      </c>
      <c r="C6" s="114" t="s">
        <v>43</v>
      </c>
      <c r="D6" s="114" t="s">
        <v>301</v>
      </c>
      <c r="E6" s="114" t="s">
        <v>44</v>
      </c>
      <c r="F6" s="114" t="s">
        <v>279</v>
      </c>
      <c r="G6" s="114" t="s">
        <v>294</v>
      </c>
      <c r="H6" s="114" t="s">
        <v>46</v>
      </c>
      <c r="I6" s="114" t="s">
        <v>47</v>
      </c>
      <c r="J6" s="114" t="s">
        <v>247</v>
      </c>
      <c r="K6" s="114" t="s">
        <v>248</v>
      </c>
      <c r="L6" s="114" t="s">
        <v>50</v>
      </c>
      <c r="M6" s="114" t="s">
        <v>51</v>
      </c>
      <c r="N6" s="114" t="s">
        <v>295</v>
      </c>
      <c r="O6" s="114" t="s">
        <v>503</v>
      </c>
    </row>
    <row r="7" spans="1:16" ht="39" customHeight="1">
      <c r="A7" s="5" t="s">
        <v>0</v>
      </c>
      <c r="B7" s="33"/>
      <c r="C7" s="33" t="s">
        <v>19</v>
      </c>
      <c r="D7" s="33" t="s">
        <v>302</v>
      </c>
      <c r="E7" s="33" t="s">
        <v>3</v>
      </c>
      <c r="F7" s="33" t="s">
        <v>239</v>
      </c>
      <c r="G7" s="33" t="s">
        <v>90</v>
      </c>
      <c r="H7" s="33"/>
      <c r="I7" s="33"/>
      <c r="J7" s="33" t="s">
        <v>5</v>
      </c>
      <c r="K7" s="33">
        <v>72</v>
      </c>
      <c r="L7" s="16"/>
      <c r="M7" s="17"/>
      <c r="N7" s="17">
        <f>K7*M7</f>
        <v>0</v>
      </c>
      <c r="O7" s="5"/>
      <c r="P7" s="3"/>
    </row>
    <row r="8" spans="1:16" ht="40.5" customHeight="1">
      <c r="A8" s="5" t="s">
        <v>6</v>
      </c>
      <c r="B8" s="33"/>
      <c r="C8" s="33" t="s">
        <v>16</v>
      </c>
      <c r="D8" s="33" t="s">
        <v>302</v>
      </c>
      <c r="E8" s="33" t="s">
        <v>3</v>
      </c>
      <c r="F8" s="33" t="s">
        <v>239</v>
      </c>
      <c r="G8" s="33" t="s">
        <v>90</v>
      </c>
      <c r="H8" s="33"/>
      <c r="I8" s="33"/>
      <c r="J8" s="33" t="s">
        <v>5</v>
      </c>
      <c r="K8" s="33">
        <v>72</v>
      </c>
      <c r="L8" s="16"/>
      <c r="M8" s="17"/>
      <c r="N8" s="17">
        <f>K8*M8</f>
        <v>0</v>
      </c>
      <c r="O8" s="5"/>
    </row>
    <row r="9" spans="1:16" ht="35.25" customHeight="1">
      <c r="H9" t="s">
        <v>65</v>
      </c>
      <c r="L9" s="3"/>
      <c r="M9" s="3"/>
      <c r="N9" s="31">
        <f>SUM(N7:N8)</f>
        <v>0</v>
      </c>
    </row>
    <row r="11" spans="1:16" ht="50.1" customHeight="1">
      <c r="A11" s="213" t="s">
        <v>543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</row>
    <row r="18" spans="2:14">
      <c r="B18" s="176"/>
      <c r="C18" s="176"/>
      <c r="D18" s="176"/>
      <c r="H18" s="176"/>
      <c r="I18" s="176"/>
      <c r="J18" s="176"/>
      <c r="K18" s="176"/>
      <c r="L18" s="176"/>
      <c r="M18" s="176"/>
      <c r="N18" s="176"/>
    </row>
    <row r="19" spans="2:14">
      <c r="H19" s="176"/>
      <c r="I19" s="176"/>
      <c r="J19" s="176"/>
      <c r="K19" s="176"/>
      <c r="L19" s="176"/>
      <c r="M19" s="176"/>
      <c r="N19" s="176"/>
    </row>
  </sheetData>
  <mergeCells count="6">
    <mergeCell ref="H19:N19"/>
    <mergeCell ref="B2:K2"/>
    <mergeCell ref="A3:O3"/>
    <mergeCell ref="A11:O11"/>
    <mergeCell ref="B18:D18"/>
    <mergeCell ref="H18:N18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78" zoomScaleNormal="78" workbookViewId="0">
      <selection activeCell="A59" sqref="A59:O59"/>
    </sheetView>
  </sheetViews>
  <sheetFormatPr defaultRowHeight="14.25"/>
  <cols>
    <col min="1" max="1" width="2.75" customWidth="1"/>
    <col min="2" max="2" width="15.75" customWidth="1"/>
    <col min="3" max="3" width="6.75" customWidth="1"/>
    <col min="4" max="4" width="10.125" customWidth="1"/>
    <col min="6" max="6" width="9.75" customWidth="1"/>
    <col min="7" max="7" width="12.75" customWidth="1"/>
    <col min="8" max="8" width="9.75" customWidth="1"/>
    <col min="9" max="9" width="5.25" customWidth="1"/>
    <col min="10" max="10" width="6.125" customWidth="1"/>
    <col min="11" max="11" width="8" customWidth="1"/>
    <col min="12" max="12" width="10.625" customWidth="1"/>
    <col min="13" max="13" width="10.75" customWidth="1"/>
    <col min="14" max="14" width="13.75" customWidth="1"/>
    <col min="15" max="15" width="35.75" customWidth="1"/>
    <col min="16" max="16" width="14.125" customWidth="1"/>
  </cols>
  <sheetData>
    <row r="1" spans="1:16" s="151" customFormat="1" ht="22.5" customHeight="1">
      <c r="B1" s="152"/>
      <c r="C1" s="153"/>
      <c r="D1" s="153"/>
      <c r="E1" s="153"/>
      <c r="F1" s="153"/>
      <c r="G1" s="153"/>
      <c r="M1" s="154" t="s">
        <v>504</v>
      </c>
      <c r="N1" s="154"/>
    </row>
    <row r="2" spans="1:16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M2" s="155" t="s">
        <v>506</v>
      </c>
      <c r="N2" s="155"/>
    </row>
    <row r="3" spans="1:16" ht="41.25" customHeight="1">
      <c r="A3" s="189" t="s">
        <v>530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6" ht="63" customHeight="1">
      <c r="B4" s="188" t="s">
        <v>495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6" ht="89.25">
      <c r="A5" s="118" t="s">
        <v>41</v>
      </c>
      <c r="B5" s="119" t="s">
        <v>448</v>
      </c>
      <c r="C5" s="119" t="s">
        <v>43</v>
      </c>
      <c r="D5" s="119" t="s">
        <v>301</v>
      </c>
      <c r="E5" s="120" t="s">
        <v>44</v>
      </c>
      <c r="F5" s="119" t="s">
        <v>53</v>
      </c>
      <c r="G5" s="119" t="s">
        <v>45</v>
      </c>
      <c r="H5" s="119" t="s">
        <v>46</v>
      </c>
      <c r="I5" s="119" t="s">
        <v>47</v>
      </c>
      <c r="J5" s="119" t="s">
        <v>48</v>
      </c>
      <c r="K5" s="119" t="s">
        <v>49</v>
      </c>
      <c r="L5" s="119" t="s">
        <v>50</v>
      </c>
      <c r="M5" s="119" t="s">
        <v>51</v>
      </c>
      <c r="N5" s="119" t="s">
        <v>52</v>
      </c>
      <c r="O5" s="119" t="s">
        <v>508</v>
      </c>
    </row>
    <row r="6" spans="1:16" ht="66">
      <c r="A6" s="87" t="s">
        <v>0</v>
      </c>
      <c r="B6" s="88"/>
      <c r="C6" s="89">
        <v>0</v>
      </c>
      <c r="D6" s="90" t="s">
        <v>324</v>
      </c>
      <c r="E6" s="89" t="s">
        <v>3</v>
      </c>
      <c r="F6" s="89" t="s">
        <v>99</v>
      </c>
      <c r="G6" s="90" t="s">
        <v>455</v>
      </c>
      <c r="H6" s="89"/>
      <c r="I6" s="89"/>
      <c r="J6" s="89" t="s">
        <v>5</v>
      </c>
      <c r="K6" s="89">
        <v>288</v>
      </c>
      <c r="L6" s="91"/>
      <c r="M6" s="92"/>
      <c r="N6" s="93">
        <f t="shared" ref="N6:N37" si="0">K6*M6</f>
        <v>0</v>
      </c>
      <c r="O6" s="87"/>
      <c r="P6" s="3"/>
    </row>
    <row r="7" spans="1:16" ht="82.5">
      <c r="A7" s="87" t="s">
        <v>6</v>
      </c>
      <c r="B7" s="88"/>
      <c r="C7" s="89">
        <v>0</v>
      </c>
      <c r="D7" s="90" t="s">
        <v>456</v>
      </c>
      <c r="E7" s="89" t="s">
        <v>3</v>
      </c>
      <c r="F7" s="89" t="s">
        <v>100</v>
      </c>
      <c r="G7" s="90" t="s">
        <v>457</v>
      </c>
      <c r="H7" s="89"/>
      <c r="I7" s="89"/>
      <c r="J7" s="89" t="s">
        <v>5</v>
      </c>
      <c r="K7" s="89">
        <v>4392</v>
      </c>
      <c r="L7" s="91"/>
      <c r="M7" s="92"/>
      <c r="N7" s="99">
        <f t="shared" si="0"/>
        <v>0</v>
      </c>
      <c r="O7" s="94"/>
      <c r="P7" s="3"/>
    </row>
    <row r="8" spans="1:16" ht="33">
      <c r="A8" s="87" t="s">
        <v>12</v>
      </c>
      <c r="B8" s="88"/>
      <c r="C8" s="89">
        <v>0</v>
      </c>
      <c r="D8" s="90" t="s">
        <v>145</v>
      </c>
      <c r="E8" s="89"/>
      <c r="F8" s="89" t="s">
        <v>98</v>
      </c>
      <c r="G8" s="90"/>
      <c r="H8" s="89"/>
      <c r="I8" s="89"/>
      <c r="J8" s="89" t="s">
        <v>5</v>
      </c>
      <c r="K8" s="89">
        <v>72</v>
      </c>
      <c r="L8" s="91"/>
      <c r="M8" s="92"/>
      <c r="N8" s="93">
        <f t="shared" si="0"/>
        <v>0</v>
      </c>
      <c r="O8" s="87"/>
      <c r="P8" s="3"/>
    </row>
    <row r="9" spans="1:16" ht="33">
      <c r="A9" s="87" t="s">
        <v>15</v>
      </c>
      <c r="B9" s="88"/>
      <c r="C9" s="89">
        <v>0</v>
      </c>
      <c r="D9" s="90" t="s">
        <v>148</v>
      </c>
      <c r="E9" s="89"/>
      <c r="F9" s="89" t="s">
        <v>98</v>
      </c>
      <c r="G9" s="90"/>
      <c r="H9" s="89"/>
      <c r="I9" s="89"/>
      <c r="J9" s="89" t="s">
        <v>5</v>
      </c>
      <c r="K9" s="89">
        <v>1584</v>
      </c>
      <c r="L9" s="91"/>
      <c r="M9" s="92"/>
      <c r="N9" s="93">
        <f t="shared" si="0"/>
        <v>0</v>
      </c>
      <c r="O9" s="87"/>
      <c r="P9" s="3"/>
    </row>
    <row r="10" spans="1:16" ht="66">
      <c r="A10" s="87" t="s">
        <v>18</v>
      </c>
      <c r="B10" s="88"/>
      <c r="C10" s="89">
        <v>0</v>
      </c>
      <c r="D10" s="90" t="s">
        <v>146</v>
      </c>
      <c r="E10" s="89" t="s">
        <v>3</v>
      </c>
      <c r="F10" s="89" t="s">
        <v>99</v>
      </c>
      <c r="G10" s="90" t="s">
        <v>101</v>
      </c>
      <c r="H10" s="89"/>
      <c r="I10" s="89"/>
      <c r="J10" s="89" t="s">
        <v>5</v>
      </c>
      <c r="K10" s="89">
        <v>72</v>
      </c>
      <c r="L10" s="91"/>
      <c r="M10" s="92"/>
      <c r="N10" s="93">
        <f t="shared" si="0"/>
        <v>0</v>
      </c>
      <c r="O10" s="87"/>
      <c r="P10" s="3"/>
    </row>
    <row r="11" spans="1:16" ht="33">
      <c r="A11" s="87" t="s">
        <v>21</v>
      </c>
      <c r="B11" s="88"/>
      <c r="C11" s="89">
        <v>0</v>
      </c>
      <c r="D11" s="90" t="s">
        <v>88</v>
      </c>
      <c r="E11" s="89" t="s">
        <v>3</v>
      </c>
      <c r="F11" s="89" t="s">
        <v>102</v>
      </c>
      <c r="G11" s="90" t="s">
        <v>87</v>
      </c>
      <c r="H11" s="89"/>
      <c r="I11" s="89"/>
      <c r="J11" s="89" t="s">
        <v>5</v>
      </c>
      <c r="K11" s="89">
        <v>2736</v>
      </c>
      <c r="L11" s="91"/>
      <c r="M11" s="92"/>
      <c r="N11" s="93">
        <f t="shared" si="0"/>
        <v>0</v>
      </c>
      <c r="O11" s="87"/>
      <c r="P11" s="3"/>
    </row>
    <row r="12" spans="1:16" ht="49.5">
      <c r="A12" s="87" t="s">
        <v>23</v>
      </c>
      <c r="B12" s="88"/>
      <c r="C12" s="89">
        <v>0</v>
      </c>
      <c r="D12" s="90" t="s">
        <v>383</v>
      </c>
      <c r="E12" s="89" t="s">
        <v>85</v>
      </c>
      <c r="F12" s="89" t="s">
        <v>103</v>
      </c>
      <c r="G12" s="90" t="s">
        <v>323</v>
      </c>
      <c r="H12" s="89"/>
      <c r="I12" s="89"/>
      <c r="J12" s="89" t="s">
        <v>5</v>
      </c>
      <c r="K12" s="89">
        <v>72</v>
      </c>
      <c r="L12" s="91"/>
      <c r="M12" s="92"/>
      <c r="N12" s="93">
        <f t="shared" si="0"/>
        <v>0</v>
      </c>
      <c r="O12" s="87"/>
      <c r="P12" s="3"/>
    </row>
    <row r="13" spans="1:16" s="56" customFormat="1" ht="49.5">
      <c r="A13" s="94" t="s">
        <v>26</v>
      </c>
      <c r="B13" s="88"/>
      <c r="C13" s="89">
        <v>0</v>
      </c>
      <c r="D13" s="90" t="s">
        <v>154</v>
      </c>
      <c r="E13" s="89"/>
      <c r="F13" s="89"/>
      <c r="G13" s="90" t="s">
        <v>140</v>
      </c>
      <c r="H13" s="89"/>
      <c r="I13" s="89"/>
      <c r="J13" s="89" t="s">
        <v>5</v>
      </c>
      <c r="K13" s="89">
        <v>72</v>
      </c>
      <c r="L13" s="91"/>
      <c r="M13" s="92"/>
      <c r="N13" s="99">
        <f t="shared" si="0"/>
        <v>0</v>
      </c>
      <c r="O13" s="94"/>
      <c r="P13" s="145"/>
    </row>
    <row r="14" spans="1:16" ht="66">
      <c r="A14" s="87" t="s">
        <v>28</v>
      </c>
      <c r="B14" s="88"/>
      <c r="C14" s="89">
        <v>0</v>
      </c>
      <c r="D14" s="90" t="s">
        <v>222</v>
      </c>
      <c r="E14" s="89" t="s">
        <v>3</v>
      </c>
      <c r="F14" s="89" t="s">
        <v>64</v>
      </c>
      <c r="G14" s="90" t="s">
        <v>130</v>
      </c>
      <c r="H14" s="89"/>
      <c r="I14" s="89"/>
      <c r="J14" s="89" t="s">
        <v>5</v>
      </c>
      <c r="K14" s="89">
        <v>576</v>
      </c>
      <c r="L14" s="91"/>
      <c r="M14" s="92"/>
      <c r="N14" s="93">
        <f t="shared" si="0"/>
        <v>0</v>
      </c>
      <c r="O14" s="94"/>
      <c r="P14" s="3"/>
    </row>
    <row r="15" spans="1:16" ht="33">
      <c r="A15" s="87" t="s">
        <v>32</v>
      </c>
      <c r="B15" s="88"/>
      <c r="C15" s="89">
        <v>0</v>
      </c>
      <c r="D15" s="90" t="s">
        <v>146</v>
      </c>
      <c r="E15" s="89" t="s">
        <v>3</v>
      </c>
      <c r="F15" s="89" t="s">
        <v>64</v>
      </c>
      <c r="G15" s="90" t="s">
        <v>453</v>
      </c>
      <c r="H15" s="89"/>
      <c r="I15" s="89"/>
      <c r="J15" s="89" t="s">
        <v>5</v>
      </c>
      <c r="K15" s="89">
        <v>576</v>
      </c>
      <c r="L15" s="91"/>
      <c r="M15" s="92"/>
      <c r="N15" s="93">
        <f t="shared" si="0"/>
        <v>0</v>
      </c>
      <c r="O15" s="94"/>
      <c r="P15" s="3"/>
    </row>
    <row r="16" spans="1:16" ht="33">
      <c r="A16" s="87" t="s">
        <v>34</v>
      </c>
      <c r="B16" s="88"/>
      <c r="C16" s="89">
        <v>1</v>
      </c>
      <c r="D16" s="90" t="s">
        <v>88</v>
      </c>
      <c r="E16" s="89" t="s">
        <v>91</v>
      </c>
      <c r="F16" s="89" t="s">
        <v>92</v>
      </c>
      <c r="G16" s="90" t="s">
        <v>93</v>
      </c>
      <c r="H16" s="89"/>
      <c r="I16" s="89"/>
      <c r="J16" s="89" t="s">
        <v>5</v>
      </c>
      <c r="K16" s="89">
        <v>504</v>
      </c>
      <c r="L16" s="91"/>
      <c r="M16" s="92"/>
      <c r="N16" s="93">
        <f t="shared" si="0"/>
        <v>0</v>
      </c>
      <c r="O16" s="87"/>
      <c r="P16" s="3"/>
    </row>
    <row r="17" spans="1:16" ht="33">
      <c r="A17" s="87" t="s">
        <v>37</v>
      </c>
      <c r="B17" s="88"/>
      <c r="C17" s="89">
        <v>1</v>
      </c>
      <c r="D17" s="90" t="s">
        <v>144</v>
      </c>
      <c r="E17" s="89" t="s">
        <v>3</v>
      </c>
      <c r="F17" s="89" t="s">
        <v>94</v>
      </c>
      <c r="G17" s="90" t="s">
        <v>384</v>
      </c>
      <c r="H17" s="89"/>
      <c r="I17" s="89"/>
      <c r="J17" s="89" t="s">
        <v>5</v>
      </c>
      <c r="K17" s="89">
        <v>7488</v>
      </c>
      <c r="L17" s="91"/>
      <c r="M17" s="92"/>
      <c r="N17" s="93">
        <f t="shared" si="0"/>
        <v>0</v>
      </c>
      <c r="O17" s="87"/>
      <c r="P17" s="3"/>
    </row>
    <row r="18" spans="1:16" ht="66">
      <c r="A18" s="87" t="s">
        <v>66</v>
      </c>
      <c r="B18" s="88"/>
      <c r="C18" s="89">
        <v>1</v>
      </c>
      <c r="D18" s="90" t="s">
        <v>144</v>
      </c>
      <c r="E18" s="89" t="s">
        <v>3</v>
      </c>
      <c r="F18" s="89" t="s">
        <v>95</v>
      </c>
      <c r="G18" s="90" t="s">
        <v>454</v>
      </c>
      <c r="H18" s="89"/>
      <c r="I18" s="89"/>
      <c r="J18" s="89" t="s">
        <v>5</v>
      </c>
      <c r="K18" s="89">
        <v>5112</v>
      </c>
      <c r="L18" s="91"/>
      <c r="M18" s="92"/>
      <c r="N18" s="93">
        <f t="shared" si="0"/>
        <v>0</v>
      </c>
      <c r="O18" s="87"/>
      <c r="P18" s="3"/>
    </row>
    <row r="19" spans="1:16" ht="66">
      <c r="A19" s="87" t="s">
        <v>106</v>
      </c>
      <c r="B19" s="88"/>
      <c r="C19" s="89">
        <v>1</v>
      </c>
      <c r="D19" s="90" t="s">
        <v>88</v>
      </c>
      <c r="E19" s="89" t="s">
        <v>3</v>
      </c>
      <c r="F19" s="89" t="s">
        <v>96</v>
      </c>
      <c r="G19" s="90" t="s">
        <v>97</v>
      </c>
      <c r="H19" s="89"/>
      <c r="I19" s="89"/>
      <c r="J19" s="89" t="s">
        <v>5</v>
      </c>
      <c r="K19" s="89">
        <v>72</v>
      </c>
      <c r="L19" s="91"/>
      <c r="M19" s="92"/>
      <c r="N19" s="93">
        <f t="shared" si="0"/>
        <v>0</v>
      </c>
      <c r="O19" s="87"/>
      <c r="P19" s="3"/>
    </row>
    <row r="20" spans="1:16" ht="33">
      <c r="A20" s="87" t="s">
        <v>108</v>
      </c>
      <c r="B20" s="88"/>
      <c r="C20" s="89">
        <v>1</v>
      </c>
      <c r="D20" s="90" t="s">
        <v>145</v>
      </c>
      <c r="E20" s="89"/>
      <c r="F20" s="89" t="s">
        <v>98</v>
      </c>
      <c r="G20" s="90"/>
      <c r="H20" s="89"/>
      <c r="I20" s="89"/>
      <c r="J20" s="89" t="s">
        <v>5</v>
      </c>
      <c r="K20" s="89">
        <v>360</v>
      </c>
      <c r="L20" s="91"/>
      <c r="M20" s="92"/>
      <c r="N20" s="93">
        <f t="shared" si="0"/>
        <v>0</v>
      </c>
      <c r="O20" s="87"/>
      <c r="P20" s="3"/>
    </row>
    <row r="21" spans="1:16" ht="66">
      <c r="A21" s="94" t="s">
        <v>109</v>
      </c>
      <c r="B21" s="88"/>
      <c r="C21" s="89">
        <v>1</v>
      </c>
      <c r="D21" s="90" t="s">
        <v>385</v>
      </c>
      <c r="E21" s="89"/>
      <c r="F21" s="89" t="s">
        <v>98</v>
      </c>
      <c r="G21" s="90"/>
      <c r="H21" s="89"/>
      <c r="I21" s="89"/>
      <c r="J21" s="89" t="s">
        <v>5</v>
      </c>
      <c r="K21" s="89">
        <v>72</v>
      </c>
      <c r="L21" s="91"/>
      <c r="M21" s="92"/>
      <c r="N21" s="99">
        <f t="shared" si="0"/>
        <v>0</v>
      </c>
      <c r="O21" s="94"/>
      <c r="P21" s="3"/>
    </row>
    <row r="22" spans="1:16" ht="66">
      <c r="A22" s="87" t="s">
        <v>110</v>
      </c>
      <c r="B22" s="88"/>
      <c r="C22" s="89">
        <v>2</v>
      </c>
      <c r="D22" s="90" t="s">
        <v>143</v>
      </c>
      <c r="E22" s="89" t="s">
        <v>85</v>
      </c>
      <c r="F22" s="89" t="s">
        <v>86</v>
      </c>
      <c r="G22" s="90" t="s">
        <v>455</v>
      </c>
      <c r="H22" s="89"/>
      <c r="I22" s="89"/>
      <c r="J22" s="89" t="s">
        <v>5</v>
      </c>
      <c r="K22" s="89">
        <v>3240</v>
      </c>
      <c r="L22" s="91"/>
      <c r="M22" s="92"/>
      <c r="N22" s="93">
        <f t="shared" si="0"/>
        <v>0</v>
      </c>
      <c r="O22" s="87"/>
      <c r="P22" s="3"/>
    </row>
    <row r="23" spans="1:16" ht="33">
      <c r="A23" s="87" t="s">
        <v>111</v>
      </c>
      <c r="B23" s="88"/>
      <c r="C23" s="89">
        <v>2</v>
      </c>
      <c r="D23" s="90" t="s">
        <v>144</v>
      </c>
      <c r="E23" s="89" t="s">
        <v>85</v>
      </c>
      <c r="F23" s="89" t="s">
        <v>64</v>
      </c>
      <c r="G23" s="90" t="s">
        <v>87</v>
      </c>
      <c r="H23" s="89"/>
      <c r="I23" s="89"/>
      <c r="J23" s="89" t="s">
        <v>5</v>
      </c>
      <c r="K23" s="89">
        <v>10584</v>
      </c>
      <c r="L23" s="91"/>
      <c r="M23" s="92"/>
      <c r="N23" s="93">
        <f t="shared" si="0"/>
        <v>0</v>
      </c>
      <c r="O23" s="87"/>
      <c r="P23" s="3"/>
    </row>
    <row r="24" spans="1:16" ht="33">
      <c r="A24" s="87" t="s">
        <v>113</v>
      </c>
      <c r="B24" s="88"/>
      <c r="C24" s="89">
        <v>2</v>
      </c>
      <c r="D24" s="90" t="s">
        <v>144</v>
      </c>
      <c r="E24" s="89" t="s">
        <v>85</v>
      </c>
      <c r="F24" s="89" t="s">
        <v>64</v>
      </c>
      <c r="G24" s="90" t="s">
        <v>17</v>
      </c>
      <c r="H24" s="89"/>
      <c r="I24" s="89"/>
      <c r="J24" s="89" t="s">
        <v>5</v>
      </c>
      <c r="K24" s="89">
        <v>5040</v>
      </c>
      <c r="L24" s="91"/>
      <c r="M24" s="92"/>
      <c r="N24" s="93">
        <f t="shared" si="0"/>
        <v>0</v>
      </c>
      <c r="O24" s="87"/>
      <c r="P24" s="3"/>
    </row>
    <row r="25" spans="1:16" ht="33">
      <c r="A25" s="87" t="s">
        <v>115</v>
      </c>
      <c r="B25" s="88"/>
      <c r="C25" s="89">
        <v>2</v>
      </c>
      <c r="D25" s="90" t="s">
        <v>88</v>
      </c>
      <c r="E25" s="89" t="s">
        <v>3</v>
      </c>
      <c r="F25" s="89" t="s">
        <v>89</v>
      </c>
      <c r="G25" s="90" t="s">
        <v>203</v>
      </c>
      <c r="H25" s="89"/>
      <c r="I25" s="89"/>
      <c r="J25" s="89" t="s">
        <v>5</v>
      </c>
      <c r="K25" s="89">
        <v>72</v>
      </c>
      <c r="L25" s="91"/>
      <c r="M25" s="92"/>
      <c r="N25" s="93">
        <f t="shared" si="0"/>
        <v>0</v>
      </c>
      <c r="O25" s="87"/>
      <c r="P25" s="3"/>
    </row>
    <row r="26" spans="1:16" ht="33">
      <c r="A26" s="87" t="s">
        <v>116</v>
      </c>
      <c r="B26" s="88"/>
      <c r="C26" s="89">
        <v>2</v>
      </c>
      <c r="D26" s="90" t="s">
        <v>145</v>
      </c>
      <c r="E26" s="89"/>
      <c r="F26" s="89" t="s">
        <v>98</v>
      </c>
      <c r="G26" s="90"/>
      <c r="H26" s="89"/>
      <c r="I26" s="89"/>
      <c r="J26" s="89" t="s">
        <v>5</v>
      </c>
      <c r="K26" s="89">
        <v>360</v>
      </c>
      <c r="L26" s="91"/>
      <c r="M26" s="92"/>
      <c r="N26" s="93">
        <f t="shared" si="0"/>
        <v>0</v>
      </c>
      <c r="O26" s="87"/>
      <c r="P26" s="3"/>
    </row>
    <row r="27" spans="1:16" ht="49.5">
      <c r="A27" s="87" t="s">
        <v>117</v>
      </c>
      <c r="B27" s="88"/>
      <c r="C27" s="89" t="s">
        <v>29</v>
      </c>
      <c r="D27" s="90" t="s">
        <v>88</v>
      </c>
      <c r="E27" s="89" t="s">
        <v>3</v>
      </c>
      <c r="F27" s="89" t="s">
        <v>104</v>
      </c>
      <c r="G27" s="90" t="s">
        <v>323</v>
      </c>
      <c r="H27" s="89"/>
      <c r="I27" s="89"/>
      <c r="J27" s="89" t="s">
        <v>5</v>
      </c>
      <c r="K27" s="89">
        <v>72</v>
      </c>
      <c r="L27" s="91"/>
      <c r="M27" s="92"/>
      <c r="N27" s="93">
        <f t="shared" si="0"/>
        <v>0</v>
      </c>
      <c r="O27" s="87"/>
      <c r="P27" s="3"/>
    </row>
    <row r="28" spans="1:16" ht="66">
      <c r="A28" s="87" t="s">
        <v>118</v>
      </c>
      <c r="B28" s="88"/>
      <c r="C28" s="89" t="s">
        <v>29</v>
      </c>
      <c r="D28" s="90" t="s">
        <v>146</v>
      </c>
      <c r="E28" s="89" t="s">
        <v>3</v>
      </c>
      <c r="F28" s="89" t="s">
        <v>30</v>
      </c>
      <c r="G28" s="90" t="s">
        <v>105</v>
      </c>
      <c r="H28" s="89"/>
      <c r="I28" s="89"/>
      <c r="J28" s="89" t="s">
        <v>5</v>
      </c>
      <c r="K28" s="89">
        <v>5616</v>
      </c>
      <c r="L28" s="91"/>
      <c r="M28" s="92"/>
      <c r="N28" s="93">
        <f t="shared" si="0"/>
        <v>0</v>
      </c>
      <c r="O28" s="87"/>
      <c r="P28" s="3"/>
    </row>
    <row r="29" spans="1:16" ht="66">
      <c r="A29" s="87" t="s">
        <v>121</v>
      </c>
      <c r="B29" s="88"/>
      <c r="C29" s="89" t="s">
        <v>29</v>
      </c>
      <c r="D29" s="90" t="s">
        <v>88</v>
      </c>
      <c r="E29" s="89" t="s">
        <v>3</v>
      </c>
      <c r="F29" s="89" t="s">
        <v>107</v>
      </c>
      <c r="G29" s="90" t="s">
        <v>455</v>
      </c>
      <c r="H29" s="89"/>
      <c r="I29" s="89"/>
      <c r="J29" s="89" t="s">
        <v>5</v>
      </c>
      <c r="K29" s="89">
        <v>288</v>
      </c>
      <c r="L29" s="91"/>
      <c r="M29" s="92"/>
      <c r="N29" s="93">
        <f t="shared" si="0"/>
        <v>0</v>
      </c>
      <c r="O29" s="87"/>
      <c r="P29" s="3"/>
    </row>
    <row r="30" spans="1:16" ht="66">
      <c r="A30" s="87" t="s">
        <v>122</v>
      </c>
      <c r="B30" s="88"/>
      <c r="C30" s="89" t="s">
        <v>29</v>
      </c>
      <c r="D30" s="90" t="s">
        <v>88</v>
      </c>
      <c r="E30" s="89" t="s">
        <v>3</v>
      </c>
      <c r="F30" s="89" t="s">
        <v>99</v>
      </c>
      <c r="G30" s="90" t="s">
        <v>386</v>
      </c>
      <c r="H30" s="89"/>
      <c r="I30" s="89"/>
      <c r="J30" s="89" t="s">
        <v>5</v>
      </c>
      <c r="K30" s="89">
        <v>7848</v>
      </c>
      <c r="L30" s="91"/>
      <c r="M30" s="92"/>
      <c r="N30" s="93">
        <f t="shared" si="0"/>
        <v>0</v>
      </c>
      <c r="O30" s="87"/>
      <c r="P30" s="3"/>
    </row>
    <row r="31" spans="1:16" ht="82.5">
      <c r="A31" s="87" t="s">
        <v>123</v>
      </c>
      <c r="B31" s="88"/>
      <c r="C31" s="89" t="s">
        <v>29</v>
      </c>
      <c r="D31" s="90" t="s">
        <v>144</v>
      </c>
      <c r="E31" s="89" t="s">
        <v>85</v>
      </c>
      <c r="F31" s="89" t="s">
        <v>86</v>
      </c>
      <c r="G31" s="90" t="s">
        <v>387</v>
      </c>
      <c r="H31" s="89"/>
      <c r="I31" s="89"/>
      <c r="J31" s="89" t="s">
        <v>5</v>
      </c>
      <c r="K31" s="89">
        <v>13608</v>
      </c>
      <c r="L31" s="91"/>
      <c r="M31" s="92"/>
      <c r="N31" s="93">
        <f t="shared" si="0"/>
        <v>0</v>
      </c>
      <c r="O31" s="87"/>
      <c r="P31" s="3"/>
    </row>
    <row r="32" spans="1:16" ht="38.25">
      <c r="A32" s="87" t="s">
        <v>124</v>
      </c>
      <c r="B32" s="33"/>
      <c r="C32" s="66" t="s">
        <v>29</v>
      </c>
      <c r="D32" s="67" t="s">
        <v>462</v>
      </c>
      <c r="E32" s="66" t="s">
        <v>3</v>
      </c>
      <c r="F32" s="66" t="s">
        <v>102</v>
      </c>
      <c r="G32" s="67" t="s">
        <v>112</v>
      </c>
      <c r="H32" s="66"/>
      <c r="I32" s="66"/>
      <c r="J32" s="66" t="s">
        <v>5</v>
      </c>
      <c r="K32" s="66">
        <v>72</v>
      </c>
      <c r="L32" s="34"/>
      <c r="M32" s="92"/>
      <c r="N32" s="69">
        <f t="shared" si="0"/>
        <v>0</v>
      </c>
      <c r="O32" s="32"/>
      <c r="P32" s="3"/>
    </row>
    <row r="33" spans="1:16" ht="49.5">
      <c r="A33" s="87" t="s">
        <v>125</v>
      </c>
      <c r="B33" s="88"/>
      <c r="C33" s="89" t="s">
        <v>29</v>
      </c>
      <c r="D33" s="90" t="s">
        <v>176</v>
      </c>
      <c r="E33" s="90" t="s">
        <v>170</v>
      </c>
      <c r="F33" s="89" t="s">
        <v>114</v>
      </c>
      <c r="G33" s="90" t="s">
        <v>112</v>
      </c>
      <c r="H33" s="89"/>
      <c r="I33" s="89"/>
      <c r="J33" s="89" t="s">
        <v>5</v>
      </c>
      <c r="K33" s="89">
        <v>4752</v>
      </c>
      <c r="L33" s="91"/>
      <c r="M33" s="92"/>
      <c r="N33" s="93">
        <f t="shared" si="0"/>
        <v>0</v>
      </c>
      <c r="O33" s="94"/>
      <c r="P33" s="3"/>
    </row>
    <row r="34" spans="1:16" ht="33">
      <c r="A34" s="87" t="s">
        <v>129</v>
      </c>
      <c r="B34" s="88"/>
      <c r="C34" s="89" t="s">
        <v>29</v>
      </c>
      <c r="D34" s="90" t="s">
        <v>149</v>
      </c>
      <c r="E34" s="89"/>
      <c r="F34" s="89" t="s">
        <v>98</v>
      </c>
      <c r="G34" s="90"/>
      <c r="H34" s="89"/>
      <c r="I34" s="89"/>
      <c r="J34" s="89" t="s">
        <v>5</v>
      </c>
      <c r="K34" s="89">
        <v>5112</v>
      </c>
      <c r="L34" s="91"/>
      <c r="M34" s="92"/>
      <c r="N34" s="93">
        <f t="shared" si="0"/>
        <v>0</v>
      </c>
      <c r="O34" s="87"/>
      <c r="P34" s="3"/>
    </row>
    <row r="35" spans="1:16" ht="33">
      <c r="A35" s="87" t="s">
        <v>131</v>
      </c>
      <c r="B35" s="88"/>
      <c r="C35" s="89" t="s">
        <v>29</v>
      </c>
      <c r="D35" s="90" t="s">
        <v>145</v>
      </c>
      <c r="E35" s="89"/>
      <c r="F35" s="89" t="s">
        <v>98</v>
      </c>
      <c r="G35" s="90"/>
      <c r="H35" s="89"/>
      <c r="I35" s="89"/>
      <c r="J35" s="89" t="s">
        <v>5</v>
      </c>
      <c r="K35" s="89">
        <v>1152</v>
      </c>
      <c r="L35" s="91"/>
      <c r="M35" s="92"/>
      <c r="N35" s="93">
        <f t="shared" si="0"/>
        <v>0</v>
      </c>
      <c r="O35" s="87"/>
      <c r="P35" s="3"/>
    </row>
    <row r="36" spans="1:16" ht="33">
      <c r="A36" s="94" t="s">
        <v>132</v>
      </c>
      <c r="B36" s="88"/>
      <c r="C36" s="89" t="s">
        <v>29</v>
      </c>
      <c r="D36" s="90" t="s">
        <v>152</v>
      </c>
      <c r="E36" s="89"/>
      <c r="F36" s="89" t="s">
        <v>98</v>
      </c>
      <c r="G36" s="90"/>
      <c r="H36" s="89"/>
      <c r="I36" s="89"/>
      <c r="J36" s="89" t="s">
        <v>5</v>
      </c>
      <c r="K36" s="89">
        <v>72</v>
      </c>
      <c r="L36" s="91"/>
      <c r="M36" s="92"/>
      <c r="N36" s="99">
        <f t="shared" si="0"/>
        <v>0</v>
      </c>
      <c r="O36" s="94"/>
      <c r="P36" s="3"/>
    </row>
    <row r="37" spans="1:16" ht="66">
      <c r="A37" s="87" t="s">
        <v>133</v>
      </c>
      <c r="B37" s="88"/>
      <c r="C37" s="89" t="s">
        <v>19</v>
      </c>
      <c r="D37" s="90" t="s">
        <v>146</v>
      </c>
      <c r="E37" s="89" t="s">
        <v>3</v>
      </c>
      <c r="F37" s="89" t="s">
        <v>79</v>
      </c>
      <c r="G37" s="90" t="s">
        <v>105</v>
      </c>
      <c r="H37" s="89"/>
      <c r="I37" s="89"/>
      <c r="J37" s="89" t="s">
        <v>5</v>
      </c>
      <c r="K37" s="89">
        <v>72</v>
      </c>
      <c r="L37" s="91"/>
      <c r="M37" s="92"/>
      <c r="N37" s="93">
        <f t="shared" si="0"/>
        <v>0</v>
      </c>
      <c r="O37" s="87"/>
      <c r="P37" s="3"/>
    </row>
    <row r="38" spans="1:16" ht="66">
      <c r="A38" s="87" t="s">
        <v>135</v>
      </c>
      <c r="B38" s="88"/>
      <c r="C38" s="89" t="s">
        <v>19</v>
      </c>
      <c r="D38" s="90" t="s">
        <v>150</v>
      </c>
      <c r="E38" s="89" t="s">
        <v>85</v>
      </c>
      <c r="F38" s="89" t="s">
        <v>119</v>
      </c>
      <c r="G38" s="90" t="s">
        <v>120</v>
      </c>
      <c r="H38" s="89"/>
      <c r="I38" s="89"/>
      <c r="J38" s="89" t="s">
        <v>5</v>
      </c>
      <c r="K38" s="89">
        <v>432</v>
      </c>
      <c r="L38" s="91"/>
      <c r="M38" s="92"/>
      <c r="N38" s="93">
        <f t="shared" ref="N38:N56" si="1">K38*M38</f>
        <v>0</v>
      </c>
      <c r="O38" s="87"/>
      <c r="P38" s="3"/>
    </row>
    <row r="39" spans="1:16" ht="66">
      <c r="A39" s="87" t="s">
        <v>136</v>
      </c>
      <c r="B39" s="88"/>
      <c r="C39" s="89" t="s">
        <v>19</v>
      </c>
      <c r="D39" s="90" t="s">
        <v>88</v>
      </c>
      <c r="E39" s="89" t="s">
        <v>3</v>
      </c>
      <c r="F39" s="89" t="s">
        <v>30</v>
      </c>
      <c r="G39" s="90" t="s">
        <v>120</v>
      </c>
      <c r="H39" s="89"/>
      <c r="I39" s="89"/>
      <c r="J39" s="89" t="s">
        <v>5</v>
      </c>
      <c r="K39" s="89">
        <v>1152</v>
      </c>
      <c r="L39" s="91"/>
      <c r="M39" s="92"/>
      <c r="N39" s="93">
        <f t="shared" si="1"/>
        <v>0</v>
      </c>
      <c r="O39" s="87"/>
      <c r="P39" s="3"/>
    </row>
    <row r="40" spans="1:16" ht="33">
      <c r="A40" s="87" t="s">
        <v>137</v>
      </c>
      <c r="B40" s="88"/>
      <c r="C40" s="89" t="s">
        <v>19</v>
      </c>
      <c r="D40" s="90" t="s">
        <v>151</v>
      </c>
      <c r="E40" s="89"/>
      <c r="F40" s="89" t="s">
        <v>98</v>
      </c>
      <c r="G40" s="90"/>
      <c r="H40" s="89"/>
      <c r="I40" s="89"/>
      <c r="J40" s="89" t="s">
        <v>5</v>
      </c>
      <c r="K40" s="89">
        <v>2304</v>
      </c>
      <c r="L40" s="91"/>
      <c r="M40" s="92"/>
      <c r="N40" s="93">
        <f t="shared" si="1"/>
        <v>0</v>
      </c>
      <c r="O40" s="87"/>
      <c r="P40" s="3"/>
    </row>
    <row r="41" spans="1:16" ht="33">
      <c r="A41" s="87" t="s">
        <v>139</v>
      </c>
      <c r="B41" s="88"/>
      <c r="C41" s="89" t="s">
        <v>19</v>
      </c>
      <c r="D41" s="90" t="s">
        <v>152</v>
      </c>
      <c r="E41" s="89"/>
      <c r="F41" s="89" t="s">
        <v>98</v>
      </c>
      <c r="G41" s="90"/>
      <c r="H41" s="89"/>
      <c r="I41" s="89"/>
      <c r="J41" s="89" t="s">
        <v>5</v>
      </c>
      <c r="K41" s="89">
        <v>1512</v>
      </c>
      <c r="L41" s="91"/>
      <c r="M41" s="92"/>
      <c r="N41" s="93">
        <f t="shared" si="1"/>
        <v>0</v>
      </c>
      <c r="O41" s="87"/>
      <c r="P41" s="3"/>
    </row>
    <row r="42" spans="1:16" ht="66">
      <c r="A42" s="87" t="s">
        <v>141</v>
      </c>
      <c r="B42" s="88"/>
      <c r="C42" s="89" t="s">
        <v>19</v>
      </c>
      <c r="D42" s="90" t="s">
        <v>88</v>
      </c>
      <c r="E42" s="89" t="s">
        <v>3</v>
      </c>
      <c r="F42" s="89" t="s">
        <v>99</v>
      </c>
      <c r="G42" s="90" t="s">
        <v>105</v>
      </c>
      <c r="H42" s="89"/>
      <c r="I42" s="89"/>
      <c r="J42" s="89" t="s">
        <v>5</v>
      </c>
      <c r="K42" s="89">
        <v>72</v>
      </c>
      <c r="L42" s="91"/>
      <c r="M42" s="92"/>
      <c r="N42" s="93">
        <f t="shared" si="1"/>
        <v>0</v>
      </c>
      <c r="O42" s="87"/>
      <c r="P42" s="3"/>
    </row>
    <row r="43" spans="1:16" ht="33">
      <c r="A43" s="87" t="s">
        <v>155</v>
      </c>
      <c r="B43" s="88"/>
      <c r="C43" s="89" t="s">
        <v>19</v>
      </c>
      <c r="D43" s="90" t="s">
        <v>145</v>
      </c>
      <c r="E43" s="89"/>
      <c r="F43" s="89"/>
      <c r="G43" s="90"/>
      <c r="H43" s="89"/>
      <c r="I43" s="89"/>
      <c r="J43" s="89" t="s">
        <v>5</v>
      </c>
      <c r="K43" s="89">
        <v>1224</v>
      </c>
      <c r="L43" s="91"/>
      <c r="M43" s="92"/>
      <c r="N43" s="93">
        <f t="shared" si="1"/>
        <v>0</v>
      </c>
      <c r="O43" s="87"/>
      <c r="P43" s="3"/>
    </row>
    <row r="44" spans="1:16" ht="33">
      <c r="A44" s="87" t="s">
        <v>156</v>
      </c>
      <c r="B44" s="88"/>
      <c r="C44" s="89" t="s">
        <v>16</v>
      </c>
      <c r="D44" s="90" t="s">
        <v>147</v>
      </c>
      <c r="E44" s="89" t="s">
        <v>126</v>
      </c>
      <c r="F44" s="89" t="s">
        <v>56</v>
      </c>
      <c r="G44" s="90" t="s">
        <v>128</v>
      </c>
      <c r="H44" s="89"/>
      <c r="I44" s="89"/>
      <c r="J44" s="89" t="s">
        <v>5</v>
      </c>
      <c r="K44" s="89">
        <v>144</v>
      </c>
      <c r="L44" s="91"/>
      <c r="M44" s="92"/>
      <c r="N44" s="93">
        <f t="shared" si="1"/>
        <v>0</v>
      </c>
      <c r="O44" s="87"/>
      <c r="P44" s="3"/>
    </row>
    <row r="45" spans="1:16" ht="66">
      <c r="A45" s="87" t="s">
        <v>157</v>
      </c>
      <c r="B45" s="88"/>
      <c r="C45" s="89" t="s">
        <v>16</v>
      </c>
      <c r="D45" s="90" t="s">
        <v>146</v>
      </c>
      <c r="E45" s="89" t="s">
        <v>3</v>
      </c>
      <c r="F45" s="89" t="s">
        <v>77</v>
      </c>
      <c r="G45" s="90" t="s">
        <v>130</v>
      </c>
      <c r="H45" s="89"/>
      <c r="I45" s="89"/>
      <c r="J45" s="89" t="s">
        <v>5</v>
      </c>
      <c r="K45" s="89">
        <v>72</v>
      </c>
      <c r="L45" s="91"/>
      <c r="M45" s="92"/>
      <c r="N45" s="93">
        <f t="shared" si="1"/>
        <v>0</v>
      </c>
      <c r="O45" s="87"/>
      <c r="P45" s="3"/>
    </row>
    <row r="46" spans="1:16" ht="66">
      <c r="A46" s="87" t="s">
        <v>158</v>
      </c>
      <c r="B46" s="88"/>
      <c r="C46" s="89" t="s">
        <v>16</v>
      </c>
      <c r="D46" s="90" t="s">
        <v>146</v>
      </c>
      <c r="E46" s="89" t="s">
        <v>3</v>
      </c>
      <c r="F46" s="89" t="s">
        <v>79</v>
      </c>
      <c r="G46" s="90" t="s">
        <v>130</v>
      </c>
      <c r="H46" s="89"/>
      <c r="I46" s="89"/>
      <c r="J46" s="89" t="s">
        <v>5</v>
      </c>
      <c r="K46" s="89">
        <v>648</v>
      </c>
      <c r="L46" s="91"/>
      <c r="M46" s="92"/>
      <c r="N46" s="93">
        <f t="shared" si="1"/>
        <v>0</v>
      </c>
      <c r="O46" s="87"/>
      <c r="P46" s="3"/>
    </row>
    <row r="47" spans="1:16" ht="33">
      <c r="A47" s="87" t="s">
        <v>159</v>
      </c>
      <c r="B47" s="88"/>
      <c r="C47" s="89" t="s">
        <v>16</v>
      </c>
      <c r="D47" s="90" t="s">
        <v>145</v>
      </c>
      <c r="E47" s="89"/>
      <c r="F47" s="89"/>
      <c r="G47" s="90"/>
      <c r="H47" s="89"/>
      <c r="I47" s="89"/>
      <c r="J47" s="89" t="s">
        <v>5</v>
      </c>
      <c r="K47" s="89">
        <v>72</v>
      </c>
      <c r="L47" s="91"/>
      <c r="M47" s="92"/>
      <c r="N47" s="93">
        <f t="shared" si="1"/>
        <v>0</v>
      </c>
      <c r="O47" s="87"/>
      <c r="P47" s="3"/>
    </row>
    <row r="48" spans="1:16" ht="82.5">
      <c r="A48" s="87" t="s">
        <v>160</v>
      </c>
      <c r="B48" s="88"/>
      <c r="C48" s="89" t="s">
        <v>7</v>
      </c>
      <c r="D48" s="90" t="s">
        <v>153</v>
      </c>
      <c r="E48" s="89" t="s">
        <v>9</v>
      </c>
      <c r="F48" s="89" t="s">
        <v>74</v>
      </c>
      <c r="G48" s="90" t="s">
        <v>326</v>
      </c>
      <c r="H48" s="89"/>
      <c r="I48" s="89"/>
      <c r="J48" s="89" t="s">
        <v>5</v>
      </c>
      <c r="K48" s="89">
        <v>72</v>
      </c>
      <c r="L48" s="91"/>
      <c r="M48" s="92"/>
      <c r="N48" s="93">
        <f t="shared" si="1"/>
        <v>0</v>
      </c>
      <c r="O48" s="87"/>
      <c r="P48" s="3"/>
    </row>
    <row r="49" spans="1:16" ht="49.5">
      <c r="A49" s="87" t="s">
        <v>161</v>
      </c>
      <c r="B49" s="88"/>
      <c r="C49" s="89" t="s">
        <v>7</v>
      </c>
      <c r="D49" s="90" t="s">
        <v>153</v>
      </c>
      <c r="E49" s="89" t="s">
        <v>126</v>
      </c>
      <c r="F49" s="89" t="s">
        <v>56</v>
      </c>
      <c r="G49" s="90" t="s">
        <v>424</v>
      </c>
      <c r="H49" s="89"/>
      <c r="I49" s="89"/>
      <c r="J49" s="89" t="s">
        <v>5</v>
      </c>
      <c r="K49" s="89">
        <v>72</v>
      </c>
      <c r="L49" s="91"/>
      <c r="M49" s="92"/>
      <c r="N49" s="93">
        <f t="shared" si="1"/>
        <v>0</v>
      </c>
      <c r="O49" s="87"/>
      <c r="P49" s="3"/>
    </row>
    <row r="50" spans="1:16" ht="66">
      <c r="A50" s="87" t="s">
        <v>162</v>
      </c>
      <c r="B50" s="88"/>
      <c r="C50" s="89" t="s">
        <v>7</v>
      </c>
      <c r="D50" s="90" t="s">
        <v>146</v>
      </c>
      <c r="E50" s="89" t="s">
        <v>3</v>
      </c>
      <c r="F50" s="89" t="s">
        <v>77</v>
      </c>
      <c r="G50" s="90" t="s">
        <v>105</v>
      </c>
      <c r="H50" s="89"/>
      <c r="I50" s="89"/>
      <c r="J50" s="89" t="s">
        <v>5</v>
      </c>
      <c r="K50" s="89">
        <v>72</v>
      </c>
      <c r="L50" s="91"/>
      <c r="M50" s="92"/>
      <c r="N50" s="93">
        <f t="shared" si="1"/>
        <v>0</v>
      </c>
      <c r="O50" s="87"/>
      <c r="P50" s="3"/>
    </row>
    <row r="51" spans="1:16" ht="49.5">
      <c r="A51" s="87" t="s">
        <v>311</v>
      </c>
      <c r="B51" s="88"/>
      <c r="C51" s="89" t="s">
        <v>7</v>
      </c>
      <c r="D51" s="90" t="s">
        <v>297</v>
      </c>
      <c r="E51" s="90" t="s">
        <v>451</v>
      </c>
      <c r="F51" s="89" t="s">
        <v>138</v>
      </c>
      <c r="G51" s="90" t="s">
        <v>310</v>
      </c>
      <c r="H51" s="89"/>
      <c r="I51" s="89"/>
      <c r="J51" s="89" t="s">
        <v>5</v>
      </c>
      <c r="K51" s="89">
        <v>72</v>
      </c>
      <c r="L51" s="91"/>
      <c r="M51" s="92"/>
      <c r="N51" s="93">
        <f t="shared" si="1"/>
        <v>0</v>
      </c>
      <c r="O51" s="94"/>
      <c r="P51" s="3"/>
    </row>
    <row r="52" spans="1:16" ht="49.5">
      <c r="A52" s="87" t="s">
        <v>318</v>
      </c>
      <c r="B52" s="88"/>
      <c r="C52" s="89" t="s">
        <v>54</v>
      </c>
      <c r="D52" s="90" t="s">
        <v>297</v>
      </c>
      <c r="E52" s="90" t="s">
        <v>308</v>
      </c>
      <c r="F52" s="89" t="s">
        <v>309</v>
      </c>
      <c r="G52" s="90" t="s">
        <v>310</v>
      </c>
      <c r="H52" s="90"/>
      <c r="I52" s="89"/>
      <c r="J52" s="89" t="s">
        <v>5</v>
      </c>
      <c r="K52" s="89">
        <v>72</v>
      </c>
      <c r="L52" s="91"/>
      <c r="M52" s="92"/>
      <c r="N52" s="93">
        <f t="shared" si="1"/>
        <v>0</v>
      </c>
      <c r="O52" s="94"/>
      <c r="P52" s="3"/>
    </row>
    <row r="53" spans="1:16" ht="49.5">
      <c r="A53" s="87" t="s">
        <v>319</v>
      </c>
      <c r="B53" s="88"/>
      <c r="C53" s="89" t="s">
        <v>54</v>
      </c>
      <c r="D53" s="90" t="s">
        <v>344</v>
      </c>
      <c r="E53" s="89" t="s">
        <v>3</v>
      </c>
      <c r="F53" s="89" t="s">
        <v>142</v>
      </c>
      <c r="G53" s="90" t="s">
        <v>90</v>
      </c>
      <c r="H53" s="89"/>
      <c r="I53" s="89"/>
      <c r="J53" s="89" t="s">
        <v>5</v>
      </c>
      <c r="K53" s="89">
        <v>72</v>
      </c>
      <c r="L53" s="91"/>
      <c r="M53" s="92"/>
      <c r="N53" s="93">
        <f t="shared" si="1"/>
        <v>0</v>
      </c>
      <c r="O53" s="87"/>
      <c r="P53" s="3"/>
    </row>
    <row r="54" spans="1:16" ht="33">
      <c r="A54" s="87" t="s">
        <v>320</v>
      </c>
      <c r="B54" s="88"/>
      <c r="C54" s="90" t="s">
        <v>19</v>
      </c>
      <c r="D54" s="90" t="s">
        <v>322</v>
      </c>
      <c r="E54" s="90"/>
      <c r="F54" s="90" t="s">
        <v>98</v>
      </c>
      <c r="G54" s="90"/>
      <c r="H54" s="90"/>
      <c r="I54" s="90"/>
      <c r="J54" s="90" t="s">
        <v>5</v>
      </c>
      <c r="K54" s="90">
        <v>504</v>
      </c>
      <c r="L54" s="91"/>
      <c r="M54" s="92"/>
      <c r="N54" s="93">
        <f t="shared" si="1"/>
        <v>0</v>
      </c>
      <c r="O54" s="95"/>
      <c r="P54" s="3"/>
    </row>
    <row r="55" spans="1:16" ht="33">
      <c r="A55" s="87" t="s">
        <v>321</v>
      </c>
      <c r="B55" s="88"/>
      <c r="C55" s="90" t="s">
        <v>29</v>
      </c>
      <c r="D55" s="90" t="s">
        <v>322</v>
      </c>
      <c r="E55" s="90"/>
      <c r="F55" s="90" t="s">
        <v>98</v>
      </c>
      <c r="G55" s="90"/>
      <c r="H55" s="90"/>
      <c r="I55" s="90"/>
      <c r="J55" s="90" t="s">
        <v>5</v>
      </c>
      <c r="K55" s="90">
        <v>72</v>
      </c>
      <c r="L55" s="91"/>
      <c r="M55" s="92"/>
      <c r="N55" s="93">
        <f t="shared" si="1"/>
        <v>0</v>
      </c>
      <c r="O55" s="95"/>
      <c r="P55" s="3"/>
    </row>
    <row r="56" spans="1:16" ht="33">
      <c r="A56" s="87" t="s">
        <v>466</v>
      </c>
      <c r="B56" s="88"/>
      <c r="C56" s="96">
        <v>0</v>
      </c>
      <c r="D56" s="96" t="s">
        <v>322</v>
      </c>
      <c r="E56" s="96"/>
      <c r="F56" s="96" t="s">
        <v>98</v>
      </c>
      <c r="G56" s="96"/>
      <c r="H56" s="96"/>
      <c r="I56" s="96"/>
      <c r="J56" s="90" t="s">
        <v>5</v>
      </c>
      <c r="K56" s="90">
        <v>72</v>
      </c>
      <c r="L56" s="91"/>
      <c r="M56" s="92"/>
      <c r="N56" s="93">
        <f t="shared" si="1"/>
        <v>0</v>
      </c>
      <c r="O56" s="95"/>
      <c r="P56" s="3"/>
    </row>
    <row r="57" spans="1:16" ht="17.25" customHeight="1">
      <c r="A57" s="97"/>
      <c r="B57" s="97"/>
      <c r="C57" s="97"/>
      <c r="D57" s="97"/>
      <c r="E57" s="97"/>
      <c r="F57" s="190" t="s">
        <v>452</v>
      </c>
      <c r="G57" s="190"/>
      <c r="H57" s="190"/>
      <c r="I57" s="121"/>
      <c r="J57" s="121"/>
      <c r="K57" s="121"/>
      <c r="L57" s="122"/>
      <c r="M57" s="121"/>
      <c r="N57" s="98">
        <f>SUM(N6:N56)</f>
        <v>0</v>
      </c>
      <c r="O57" s="97"/>
    </row>
    <row r="59" spans="1:16" ht="91.5" customHeight="1">
      <c r="A59" s="213" t="s">
        <v>543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  <row r="62" spans="1:16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</row>
    <row r="63" spans="1:16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</row>
    <row r="69" spans="5:11">
      <c r="E69" s="176"/>
      <c r="F69" s="176"/>
      <c r="G69" s="176"/>
      <c r="H69" s="176"/>
      <c r="I69" s="176"/>
      <c r="J69" s="176"/>
      <c r="K69" s="176"/>
    </row>
    <row r="70" spans="5:11">
      <c r="E70" s="176"/>
      <c r="F70" s="176"/>
      <c r="G70" s="176"/>
      <c r="H70" s="176"/>
      <c r="I70" s="176"/>
      <c r="J70" s="176"/>
      <c r="K70" s="176"/>
    </row>
  </sheetData>
  <mergeCells count="8">
    <mergeCell ref="E70:K70"/>
    <mergeCell ref="B4:O4"/>
    <mergeCell ref="B2:K2"/>
    <mergeCell ref="A3:O3"/>
    <mergeCell ref="F57:H57"/>
    <mergeCell ref="A62:O63"/>
    <mergeCell ref="E69:K69"/>
    <mergeCell ref="A59:O5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Strona &amp;P</oddFooter>
  </headerFooter>
  <rowBreaks count="3" manualBreakCount="3">
    <brk id="14" max="16383" man="1"/>
    <brk id="29" max="16383" man="1"/>
    <brk id="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workbookViewId="0">
      <selection activeCell="A26" sqref="A26:O26"/>
    </sheetView>
  </sheetViews>
  <sheetFormatPr defaultRowHeight="14.25"/>
  <cols>
    <col min="1" max="1" width="3.25" customWidth="1"/>
    <col min="2" max="2" width="15.125" customWidth="1"/>
    <col min="3" max="3" width="6.875" customWidth="1"/>
    <col min="4" max="4" width="7.25" customWidth="1"/>
    <col min="5" max="5" width="7.875" customWidth="1"/>
    <col min="6" max="6" width="7.75" customWidth="1"/>
    <col min="7" max="7" width="15.25" customWidth="1"/>
    <col min="8" max="8" width="10.375" customWidth="1"/>
    <col min="9" max="9" width="5.125" customWidth="1"/>
    <col min="10" max="10" width="6" customWidth="1"/>
    <col min="11" max="11" width="5" customWidth="1"/>
    <col min="12" max="12" width="6.25" customWidth="1"/>
    <col min="13" max="13" width="10.75" customWidth="1"/>
    <col min="14" max="14" width="15.625" customWidth="1"/>
    <col min="15" max="15" width="32.875" customWidth="1"/>
  </cols>
  <sheetData>
    <row r="1" spans="1:16" s="151" customFormat="1" ht="22.5" customHeight="1">
      <c r="B1" s="152"/>
      <c r="C1" s="153"/>
      <c r="D1" s="153"/>
      <c r="E1" s="153"/>
      <c r="F1" s="153"/>
      <c r="G1" s="153"/>
      <c r="M1" s="154" t="s">
        <v>504</v>
      </c>
      <c r="N1" s="154"/>
    </row>
    <row r="2" spans="1:16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M2" s="155" t="s">
        <v>506</v>
      </c>
      <c r="N2" s="155"/>
    </row>
    <row r="3" spans="1:16" ht="14.25" customHeight="1">
      <c r="A3" s="164" t="s">
        <v>531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>
      <c r="B5" s="156" t="s">
        <v>496</v>
      </c>
    </row>
    <row r="7" spans="1:16" ht="103.5" customHeight="1">
      <c r="A7" s="105" t="s">
        <v>41</v>
      </c>
      <c r="B7" s="106" t="s">
        <v>42</v>
      </c>
      <c r="C7" s="107" t="s">
        <v>43</v>
      </c>
      <c r="D7" s="107" t="s">
        <v>301</v>
      </c>
      <c r="E7" s="108" t="s">
        <v>44</v>
      </c>
      <c r="F7" s="109" t="s">
        <v>53</v>
      </c>
      <c r="G7" s="109" t="s">
        <v>45</v>
      </c>
      <c r="H7" s="110" t="s">
        <v>46</v>
      </c>
      <c r="I7" s="110" t="s">
        <v>47</v>
      </c>
      <c r="J7" s="110" t="s">
        <v>48</v>
      </c>
      <c r="K7" s="110" t="s">
        <v>49</v>
      </c>
      <c r="L7" s="110" t="s">
        <v>50</v>
      </c>
      <c r="M7" s="110" t="s">
        <v>51</v>
      </c>
      <c r="N7" s="110" t="s">
        <v>52</v>
      </c>
      <c r="O7" s="110" t="s">
        <v>503</v>
      </c>
    </row>
    <row r="8" spans="1:16" ht="25.5">
      <c r="A8" s="4" t="s">
        <v>0</v>
      </c>
      <c r="B8" s="4"/>
      <c r="C8" s="4" t="s">
        <v>7</v>
      </c>
      <c r="D8" s="5" t="s">
        <v>147</v>
      </c>
      <c r="E8" s="4" t="s">
        <v>3</v>
      </c>
      <c r="F8" s="4" t="s">
        <v>163</v>
      </c>
      <c r="G8" s="5" t="s">
        <v>164</v>
      </c>
      <c r="H8" s="4"/>
      <c r="I8" s="4"/>
      <c r="J8" s="32" t="s">
        <v>5</v>
      </c>
      <c r="K8" s="32">
        <v>72</v>
      </c>
      <c r="L8" s="6"/>
      <c r="M8" s="7"/>
      <c r="N8" s="7">
        <f t="shared" ref="N8:N24" si="0">(K8*M8)</f>
        <v>0</v>
      </c>
      <c r="O8" s="4"/>
      <c r="P8" s="3"/>
    </row>
    <row r="9" spans="1:16" ht="25.5">
      <c r="A9" s="4" t="s">
        <v>6</v>
      </c>
      <c r="B9" s="4"/>
      <c r="C9" s="4" t="s">
        <v>7</v>
      </c>
      <c r="D9" s="5" t="s">
        <v>297</v>
      </c>
      <c r="E9" s="4" t="s">
        <v>9</v>
      </c>
      <c r="F9" s="4" t="s">
        <v>165</v>
      </c>
      <c r="G9" s="5" t="s">
        <v>61</v>
      </c>
      <c r="H9" s="4"/>
      <c r="I9" s="4"/>
      <c r="J9" s="32" t="s">
        <v>134</v>
      </c>
      <c r="K9" s="32">
        <v>72</v>
      </c>
      <c r="L9" s="6"/>
      <c r="M9" s="7"/>
      <c r="N9" s="7">
        <f t="shared" si="0"/>
        <v>0</v>
      </c>
      <c r="O9" s="4"/>
      <c r="P9" s="3"/>
    </row>
    <row r="10" spans="1:16" ht="25.5">
      <c r="A10" s="4" t="s">
        <v>12</v>
      </c>
      <c r="B10" s="4"/>
      <c r="C10" s="4" t="s">
        <v>19</v>
      </c>
      <c r="D10" s="5" t="s">
        <v>147</v>
      </c>
      <c r="E10" s="4" t="s">
        <v>85</v>
      </c>
      <c r="F10" s="4" t="s">
        <v>172</v>
      </c>
      <c r="G10" s="5" t="s">
        <v>90</v>
      </c>
      <c r="H10" s="4"/>
      <c r="I10" s="4"/>
      <c r="J10" s="32" t="s">
        <v>5</v>
      </c>
      <c r="K10" s="32">
        <v>72</v>
      </c>
      <c r="L10" s="6"/>
      <c r="M10" s="7"/>
      <c r="N10" s="7">
        <f t="shared" si="0"/>
        <v>0</v>
      </c>
      <c r="O10" s="4"/>
      <c r="P10" s="3"/>
    </row>
    <row r="11" spans="1:16" ht="25.5">
      <c r="A11" s="4" t="s">
        <v>15</v>
      </c>
      <c r="B11" s="32"/>
      <c r="C11" s="32" t="s">
        <v>19</v>
      </c>
      <c r="D11" s="33" t="s">
        <v>146</v>
      </c>
      <c r="E11" s="32" t="s">
        <v>3</v>
      </c>
      <c r="F11" s="32" t="s">
        <v>107</v>
      </c>
      <c r="G11" s="33" t="s">
        <v>90</v>
      </c>
      <c r="H11" s="32"/>
      <c r="I11" s="32"/>
      <c r="J11" s="32" t="s">
        <v>5</v>
      </c>
      <c r="K11" s="32">
        <v>2808</v>
      </c>
      <c r="L11" s="34"/>
      <c r="M11" s="7"/>
      <c r="N11" s="7">
        <f t="shared" si="0"/>
        <v>0</v>
      </c>
      <c r="O11" s="4"/>
      <c r="P11" s="3"/>
    </row>
    <row r="12" spans="1:16" ht="25.5">
      <c r="A12" s="4" t="s">
        <v>18</v>
      </c>
      <c r="B12" s="32"/>
      <c r="C12" s="32" t="s">
        <v>19</v>
      </c>
      <c r="D12" s="33" t="s">
        <v>147</v>
      </c>
      <c r="E12" s="32" t="s">
        <v>85</v>
      </c>
      <c r="F12" s="32" t="s">
        <v>119</v>
      </c>
      <c r="G12" s="33" t="s">
        <v>90</v>
      </c>
      <c r="H12" s="32"/>
      <c r="I12" s="32"/>
      <c r="J12" s="32" t="s">
        <v>5</v>
      </c>
      <c r="K12" s="32">
        <v>228</v>
      </c>
      <c r="L12" s="34"/>
      <c r="M12" s="7"/>
      <c r="N12" s="7">
        <f t="shared" si="0"/>
        <v>0</v>
      </c>
      <c r="O12" s="4"/>
      <c r="P12" s="3"/>
    </row>
    <row r="13" spans="1:16" ht="25.5">
      <c r="A13" s="4" t="s">
        <v>21</v>
      </c>
      <c r="B13" s="32"/>
      <c r="C13" s="32" t="s">
        <v>19</v>
      </c>
      <c r="D13" s="33" t="s">
        <v>146</v>
      </c>
      <c r="E13" s="32" t="s">
        <v>3</v>
      </c>
      <c r="F13" s="32" t="s">
        <v>167</v>
      </c>
      <c r="G13" s="33" t="s">
        <v>168</v>
      </c>
      <c r="H13" s="32"/>
      <c r="I13" s="32"/>
      <c r="J13" s="32" t="s">
        <v>5</v>
      </c>
      <c r="K13" s="32">
        <v>1860</v>
      </c>
      <c r="L13" s="34"/>
      <c r="M13" s="7"/>
      <c r="N13" s="7">
        <f t="shared" si="0"/>
        <v>0</v>
      </c>
      <c r="O13" s="4"/>
      <c r="P13" s="3"/>
    </row>
    <row r="14" spans="1:16" ht="25.5">
      <c r="A14" s="4" t="s">
        <v>23</v>
      </c>
      <c r="B14" s="32"/>
      <c r="C14" s="32" t="s">
        <v>29</v>
      </c>
      <c r="D14" s="33" t="s">
        <v>146</v>
      </c>
      <c r="E14" s="32" t="s">
        <v>3</v>
      </c>
      <c r="F14" s="32" t="s">
        <v>30</v>
      </c>
      <c r="G14" s="33" t="s">
        <v>169</v>
      </c>
      <c r="H14" s="32"/>
      <c r="I14" s="32"/>
      <c r="J14" s="32" t="s">
        <v>5</v>
      </c>
      <c r="K14" s="32">
        <v>72</v>
      </c>
      <c r="L14" s="34"/>
      <c r="M14" s="7"/>
      <c r="N14" s="7">
        <f t="shared" si="0"/>
        <v>0</v>
      </c>
      <c r="O14" s="4"/>
      <c r="P14" s="3"/>
    </row>
    <row r="15" spans="1:16" ht="25.5">
      <c r="A15" s="4" t="s">
        <v>26</v>
      </c>
      <c r="B15" s="32"/>
      <c r="C15" s="32" t="s">
        <v>29</v>
      </c>
      <c r="D15" s="33" t="s">
        <v>146</v>
      </c>
      <c r="E15" s="32" t="s">
        <v>170</v>
      </c>
      <c r="F15" s="32" t="s">
        <v>172</v>
      </c>
      <c r="G15" s="33" t="s">
        <v>90</v>
      </c>
      <c r="H15" s="32"/>
      <c r="I15" s="32"/>
      <c r="J15" s="32" t="s">
        <v>5</v>
      </c>
      <c r="K15" s="32">
        <v>2160</v>
      </c>
      <c r="L15" s="34"/>
      <c r="M15" s="7"/>
      <c r="N15" s="7">
        <f t="shared" si="0"/>
        <v>0</v>
      </c>
      <c r="O15" s="4"/>
      <c r="P15" s="3"/>
    </row>
    <row r="16" spans="1:16" ht="25.5">
      <c r="A16" s="4" t="s">
        <v>28</v>
      </c>
      <c r="B16" s="32"/>
      <c r="C16" s="32" t="s">
        <v>29</v>
      </c>
      <c r="D16" s="33" t="s">
        <v>146</v>
      </c>
      <c r="E16" s="32" t="s">
        <v>3</v>
      </c>
      <c r="F16" s="32" t="s">
        <v>114</v>
      </c>
      <c r="G16" s="33" t="s">
        <v>90</v>
      </c>
      <c r="H16" s="32"/>
      <c r="I16" s="32"/>
      <c r="J16" s="32" t="s">
        <v>5</v>
      </c>
      <c r="K16" s="32">
        <v>72</v>
      </c>
      <c r="L16" s="34"/>
      <c r="M16" s="7"/>
      <c r="N16" s="7">
        <f t="shared" si="0"/>
        <v>0</v>
      </c>
      <c r="O16" s="4"/>
      <c r="P16" s="3"/>
    </row>
    <row r="17" spans="1:16" ht="25.5">
      <c r="A17" s="4" t="s">
        <v>32</v>
      </c>
      <c r="B17" s="32"/>
      <c r="C17" s="32">
        <v>0</v>
      </c>
      <c r="D17" s="33" t="s">
        <v>146</v>
      </c>
      <c r="E17" s="32" t="s">
        <v>3</v>
      </c>
      <c r="F17" s="32" t="s">
        <v>171</v>
      </c>
      <c r="G17" s="33" t="s">
        <v>90</v>
      </c>
      <c r="H17" s="32"/>
      <c r="I17" s="32"/>
      <c r="J17" s="32" t="s">
        <v>5</v>
      </c>
      <c r="K17" s="32">
        <v>300</v>
      </c>
      <c r="L17" s="34"/>
      <c r="M17" s="7"/>
      <c r="N17" s="7">
        <f t="shared" si="0"/>
        <v>0</v>
      </c>
      <c r="O17" s="4"/>
      <c r="P17" s="3"/>
    </row>
    <row r="18" spans="1:16" ht="25.5">
      <c r="A18" s="4" t="s">
        <v>34</v>
      </c>
      <c r="B18" s="32"/>
      <c r="C18" s="32">
        <v>0</v>
      </c>
      <c r="D18" s="33" t="s">
        <v>146</v>
      </c>
      <c r="E18" s="32" t="s">
        <v>85</v>
      </c>
      <c r="F18" s="32" t="s">
        <v>94</v>
      </c>
      <c r="G18" s="33" t="s">
        <v>17</v>
      </c>
      <c r="H18" s="32"/>
      <c r="I18" s="32"/>
      <c r="J18" s="32" t="s">
        <v>5</v>
      </c>
      <c r="K18" s="32">
        <v>696</v>
      </c>
      <c r="L18" s="34"/>
      <c r="M18" s="7"/>
      <c r="N18" s="7">
        <f t="shared" si="0"/>
        <v>0</v>
      </c>
      <c r="O18" s="4"/>
      <c r="P18" s="3"/>
    </row>
    <row r="19" spans="1:16" ht="25.5">
      <c r="A19" s="4" t="s">
        <v>37</v>
      </c>
      <c r="B19" s="32"/>
      <c r="C19" s="32">
        <v>0</v>
      </c>
      <c r="D19" s="33" t="s">
        <v>146</v>
      </c>
      <c r="E19" s="32" t="s">
        <v>85</v>
      </c>
      <c r="F19" s="32" t="s">
        <v>94</v>
      </c>
      <c r="G19" s="33" t="s">
        <v>90</v>
      </c>
      <c r="H19" s="32"/>
      <c r="I19" s="32"/>
      <c r="J19" s="32" t="s">
        <v>5</v>
      </c>
      <c r="K19" s="32">
        <v>72</v>
      </c>
      <c r="L19" s="34"/>
      <c r="M19" s="7"/>
      <c r="N19" s="7">
        <f t="shared" si="0"/>
        <v>0</v>
      </c>
      <c r="O19" s="4"/>
      <c r="P19" s="3"/>
    </row>
    <row r="20" spans="1:16" ht="25.5">
      <c r="A20" s="4" t="s">
        <v>66</v>
      </c>
      <c r="B20" s="32"/>
      <c r="C20" s="32">
        <v>0</v>
      </c>
      <c r="D20" s="33" t="s">
        <v>147</v>
      </c>
      <c r="E20" s="32" t="s">
        <v>85</v>
      </c>
      <c r="F20" s="32" t="s">
        <v>172</v>
      </c>
      <c r="G20" s="33" t="s">
        <v>169</v>
      </c>
      <c r="H20" s="32"/>
      <c r="I20" s="32"/>
      <c r="J20" s="32" t="s">
        <v>5</v>
      </c>
      <c r="K20" s="32">
        <v>72</v>
      </c>
      <c r="L20" s="34"/>
      <c r="M20" s="7"/>
      <c r="N20" s="7">
        <f t="shared" si="0"/>
        <v>0</v>
      </c>
      <c r="O20" s="4"/>
      <c r="P20" s="3"/>
    </row>
    <row r="21" spans="1:16" ht="25.5">
      <c r="A21" s="4" t="s">
        <v>106</v>
      </c>
      <c r="B21" s="32"/>
      <c r="C21" s="32">
        <v>0</v>
      </c>
      <c r="D21" s="33" t="s">
        <v>341</v>
      </c>
      <c r="E21" s="32"/>
      <c r="F21" s="32"/>
      <c r="G21" s="33" t="s">
        <v>173</v>
      </c>
      <c r="H21" s="32"/>
      <c r="I21" s="32"/>
      <c r="J21" s="32" t="s">
        <v>134</v>
      </c>
      <c r="K21" s="32">
        <v>312</v>
      </c>
      <c r="L21" s="34"/>
      <c r="M21" s="7"/>
      <c r="N21" s="7">
        <f t="shared" si="0"/>
        <v>0</v>
      </c>
      <c r="O21" s="4"/>
      <c r="P21" s="3"/>
    </row>
    <row r="22" spans="1:16" ht="25.5">
      <c r="A22" s="4" t="s">
        <v>108</v>
      </c>
      <c r="B22" s="32"/>
      <c r="C22" s="32">
        <v>1</v>
      </c>
      <c r="D22" s="33" t="s">
        <v>147</v>
      </c>
      <c r="E22" s="32" t="s">
        <v>85</v>
      </c>
      <c r="F22" s="32" t="s">
        <v>172</v>
      </c>
      <c r="G22" s="33" t="s">
        <v>169</v>
      </c>
      <c r="H22" s="32"/>
      <c r="I22" s="32"/>
      <c r="J22" s="32" t="s">
        <v>134</v>
      </c>
      <c r="K22" s="32">
        <v>1152</v>
      </c>
      <c r="L22" s="34"/>
      <c r="M22" s="7"/>
      <c r="N22" s="7">
        <f t="shared" si="0"/>
        <v>0</v>
      </c>
      <c r="O22" s="4"/>
      <c r="P22" s="3"/>
    </row>
    <row r="23" spans="1:16" ht="25.5">
      <c r="A23" s="4" t="s">
        <v>109</v>
      </c>
      <c r="B23" s="32"/>
      <c r="C23" s="32">
        <v>2</v>
      </c>
      <c r="D23" s="33" t="s">
        <v>147</v>
      </c>
      <c r="E23" s="32" t="s">
        <v>85</v>
      </c>
      <c r="F23" s="32" t="s">
        <v>172</v>
      </c>
      <c r="G23" s="33" t="s">
        <v>169</v>
      </c>
      <c r="H23" s="32"/>
      <c r="I23" s="32"/>
      <c r="J23" s="32" t="s">
        <v>5</v>
      </c>
      <c r="K23" s="32">
        <v>2532</v>
      </c>
      <c r="L23" s="34"/>
      <c r="M23" s="7"/>
      <c r="N23" s="7">
        <f t="shared" si="0"/>
        <v>0</v>
      </c>
      <c r="O23" s="4"/>
      <c r="P23" s="3"/>
    </row>
    <row r="24" spans="1:16" ht="25.5">
      <c r="A24" s="4" t="s">
        <v>110</v>
      </c>
      <c r="B24" s="32"/>
      <c r="C24" s="32">
        <v>2</v>
      </c>
      <c r="D24" s="33" t="s">
        <v>222</v>
      </c>
      <c r="E24" s="32" t="s">
        <v>3</v>
      </c>
      <c r="F24" s="32" t="s">
        <v>94</v>
      </c>
      <c r="G24" s="33" t="s">
        <v>174</v>
      </c>
      <c r="H24" s="32"/>
      <c r="I24" s="32"/>
      <c r="J24" s="32" t="s">
        <v>5</v>
      </c>
      <c r="K24" s="32">
        <v>1236</v>
      </c>
      <c r="L24" s="34"/>
      <c r="M24" s="7"/>
      <c r="N24" s="7">
        <f t="shared" si="0"/>
        <v>0</v>
      </c>
      <c r="O24" s="4"/>
      <c r="P24" s="3"/>
    </row>
    <row r="25" spans="1:16" ht="15">
      <c r="H25" t="s">
        <v>65</v>
      </c>
      <c r="L25" s="3"/>
      <c r="M25" s="3"/>
      <c r="N25" s="31">
        <f>SUM(N8:N24)</f>
        <v>0</v>
      </c>
    </row>
    <row r="26" spans="1:16" ht="89.25" customHeight="1">
      <c r="A26" s="213" t="s">
        <v>543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</row>
  </sheetData>
  <mergeCells count="2">
    <mergeCell ref="B2:K2"/>
    <mergeCell ref="A26:O26"/>
  </mergeCells>
  <phoneticPr fontId="7" type="noConversion"/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A15" sqref="A15:O15"/>
    </sheetView>
  </sheetViews>
  <sheetFormatPr defaultRowHeight="14.25"/>
  <cols>
    <col min="1" max="1" width="3.375" customWidth="1"/>
    <col min="2" max="2" width="16.125" customWidth="1"/>
    <col min="3" max="3" width="7.25" customWidth="1"/>
    <col min="4" max="6" width="7.625" customWidth="1"/>
    <col min="7" max="7" width="13.25" customWidth="1"/>
    <col min="8" max="8" width="10.375" customWidth="1"/>
    <col min="9" max="9" width="5.625" customWidth="1"/>
    <col min="10" max="10" width="5.75" customWidth="1"/>
    <col min="11" max="11" width="5.25" customWidth="1"/>
    <col min="12" max="12" width="6.75" customWidth="1"/>
    <col min="13" max="13" width="11.5" customWidth="1"/>
    <col min="14" max="14" width="12.25" customWidth="1"/>
    <col min="15" max="15" width="30.25" customWidth="1"/>
  </cols>
  <sheetData>
    <row r="1" spans="1:16" s="151" customFormat="1" ht="22.5" customHeight="1">
      <c r="B1" s="152"/>
      <c r="C1" s="153"/>
      <c r="D1" s="153"/>
      <c r="E1" s="153"/>
      <c r="F1" s="153"/>
      <c r="G1" s="153"/>
      <c r="M1" s="154" t="s">
        <v>504</v>
      </c>
      <c r="N1" s="154"/>
    </row>
    <row r="2" spans="1:16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M2" s="155" t="s">
        <v>506</v>
      </c>
      <c r="N2" s="155"/>
    </row>
    <row r="3" spans="1:16" ht="24" customHeight="1">
      <c r="A3" s="187" t="s">
        <v>532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6" ht="26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6" ht="51" customHeight="1">
      <c r="B5" s="180" t="s">
        <v>497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6" ht="114.75" customHeight="1">
      <c r="A6" s="105" t="s">
        <v>41</v>
      </c>
      <c r="B6" s="106" t="s">
        <v>42</v>
      </c>
      <c r="C6" s="107" t="s">
        <v>43</v>
      </c>
      <c r="D6" s="107" t="s">
        <v>301</v>
      </c>
      <c r="E6" s="108" t="s">
        <v>44</v>
      </c>
      <c r="F6" s="109" t="s">
        <v>53</v>
      </c>
      <c r="G6" s="109" t="s">
        <v>45</v>
      </c>
      <c r="H6" s="110" t="s">
        <v>46</v>
      </c>
      <c r="I6" s="110" t="s">
        <v>47</v>
      </c>
      <c r="J6" s="110" t="s">
        <v>48</v>
      </c>
      <c r="K6" s="110" t="s">
        <v>49</v>
      </c>
      <c r="L6" s="110" t="s">
        <v>50</v>
      </c>
      <c r="M6" s="110" t="s">
        <v>51</v>
      </c>
      <c r="N6" s="110" t="s">
        <v>52</v>
      </c>
      <c r="O6" s="110" t="s">
        <v>503</v>
      </c>
    </row>
    <row r="7" spans="1:16" ht="26.25" customHeight="1">
      <c r="A7" s="45" t="s">
        <v>0</v>
      </c>
      <c r="B7" s="46"/>
      <c r="C7" s="45" t="s">
        <v>19</v>
      </c>
      <c r="D7" s="46" t="s">
        <v>489</v>
      </c>
      <c r="E7" s="45" t="s">
        <v>3</v>
      </c>
      <c r="F7" s="46" t="s">
        <v>30</v>
      </c>
      <c r="G7" s="45" t="s">
        <v>90</v>
      </c>
      <c r="H7" s="46"/>
      <c r="I7" s="45"/>
      <c r="J7" s="32" t="s">
        <v>5</v>
      </c>
      <c r="K7" s="45">
        <v>252</v>
      </c>
      <c r="L7" s="34"/>
      <c r="M7" s="35"/>
      <c r="N7" s="35">
        <f t="shared" ref="N7:N13" si="0">K7*M7</f>
        <v>0</v>
      </c>
      <c r="O7" s="45"/>
      <c r="P7" s="3"/>
    </row>
    <row r="8" spans="1:16" ht="24" customHeight="1">
      <c r="A8" s="45" t="s">
        <v>6</v>
      </c>
      <c r="B8" s="46"/>
      <c r="C8" s="45" t="s">
        <v>19</v>
      </c>
      <c r="D8" s="46" t="s">
        <v>2</v>
      </c>
      <c r="E8" s="45" t="s">
        <v>3</v>
      </c>
      <c r="F8" s="46" t="s">
        <v>30</v>
      </c>
      <c r="G8" s="45" t="s">
        <v>90</v>
      </c>
      <c r="H8" s="46"/>
      <c r="I8" s="45"/>
      <c r="J8" s="32" t="s">
        <v>5</v>
      </c>
      <c r="K8" s="45">
        <v>84</v>
      </c>
      <c r="L8" s="6"/>
      <c r="M8" s="7"/>
      <c r="N8" s="7">
        <f t="shared" si="0"/>
        <v>0</v>
      </c>
      <c r="O8" s="45"/>
      <c r="P8" s="3"/>
    </row>
    <row r="9" spans="1:16" ht="24" customHeight="1">
      <c r="A9" s="45" t="s">
        <v>12</v>
      </c>
      <c r="B9" s="46"/>
      <c r="C9" s="45" t="s">
        <v>19</v>
      </c>
      <c r="D9" s="46" t="s">
        <v>193</v>
      </c>
      <c r="E9" s="45" t="s">
        <v>3</v>
      </c>
      <c r="F9" s="46" t="s">
        <v>107</v>
      </c>
      <c r="G9" s="45" t="s">
        <v>90</v>
      </c>
      <c r="H9" s="46"/>
      <c r="I9" s="45"/>
      <c r="J9" s="32" t="s">
        <v>5</v>
      </c>
      <c r="K9" s="45">
        <v>252</v>
      </c>
      <c r="L9" s="6"/>
      <c r="M9" s="7"/>
      <c r="N9" s="7">
        <f t="shared" si="0"/>
        <v>0</v>
      </c>
      <c r="O9" s="45"/>
      <c r="P9" s="3"/>
    </row>
    <row r="10" spans="1:16" ht="38.25">
      <c r="A10" s="45" t="s">
        <v>15</v>
      </c>
      <c r="B10" s="32"/>
      <c r="C10" s="32" t="s">
        <v>29</v>
      </c>
      <c r="D10" s="32" t="s">
        <v>2</v>
      </c>
      <c r="E10" s="32" t="s">
        <v>85</v>
      </c>
      <c r="F10" s="32" t="s">
        <v>63</v>
      </c>
      <c r="G10" s="33" t="s">
        <v>191</v>
      </c>
      <c r="H10" s="32"/>
      <c r="I10" s="32"/>
      <c r="J10" s="32" t="s">
        <v>5</v>
      </c>
      <c r="K10" s="32">
        <v>96</v>
      </c>
      <c r="L10" s="6"/>
      <c r="M10" s="7"/>
      <c r="N10" s="7">
        <f t="shared" si="0"/>
        <v>0</v>
      </c>
      <c r="O10" s="4"/>
      <c r="P10" s="3"/>
    </row>
    <row r="11" spans="1:16" ht="38.25">
      <c r="A11" s="45" t="s">
        <v>18</v>
      </c>
      <c r="B11" s="32"/>
      <c r="C11" s="32" t="s">
        <v>29</v>
      </c>
      <c r="D11" s="32" t="s">
        <v>2</v>
      </c>
      <c r="E11" s="32" t="s">
        <v>85</v>
      </c>
      <c r="F11" s="32" t="s">
        <v>192</v>
      </c>
      <c r="G11" s="33" t="s">
        <v>191</v>
      </c>
      <c r="H11" s="32"/>
      <c r="I11" s="32"/>
      <c r="J11" s="32" t="s">
        <v>5</v>
      </c>
      <c r="K11" s="32">
        <v>60</v>
      </c>
      <c r="L11" s="6"/>
      <c r="M11" s="7"/>
      <c r="N11" s="7">
        <f t="shared" si="0"/>
        <v>0</v>
      </c>
      <c r="O11" s="4"/>
      <c r="P11" s="3"/>
    </row>
    <row r="12" spans="1:16" ht="38.25">
      <c r="A12" s="45" t="s">
        <v>21</v>
      </c>
      <c r="B12" s="4"/>
      <c r="C12" s="4" t="s">
        <v>29</v>
      </c>
      <c r="D12" s="4" t="s">
        <v>193</v>
      </c>
      <c r="E12" s="4" t="s">
        <v>3</v>
      </c>
      <c r="F12" s="4" t="s">
        <v>63</v>
      </c>
      <c r="G12" s="5" t="s">
        <v>191</v>
      </c>
      <c r="H12" s="4"/>
      <c r="I12" s="4"/>
      <c r="J12" s="32" t="s">
        <v>5</v>
      </c>
      <c r="K12" s="32">
        <v>36</v>
      </c>
      <c r="L12" s="6"/>
      <c r="M12" s="7"/>
      <c r="N12" s="7">
        <f t="shared" si="0"/>
        <v>0</v>
      </c>
      <c r="O12" s="4"/>
      <c r="P12" s="3"/>
    </row>
    <row r="13" spans="1:16" ht="38.25">
      <c r="A13" s="45" t="s">
        <v>23</v>
      </c>
      <c r="B13" s="4"/>
      <c r="C13" s="4" t="s">
        <v>29</v>
      </c>
      <c r="D13" s="4" t="s">
        <v>193</v>
      </c>
      <c r="E13" s="4" t="s">
        <v>3</v>
      </c>
      <c r="F13" s="4" t="s">
        <v>192</v>
      </c>
      <c r="G13" s="5" t="s">
        <v>191</v>
      </c>
      <c r="H13" s="4"/>
      <c r="I13" s="4"/>
      <c r="J13" s="32" t="s">
        <v>5</v>
      </c>
      <c r="K13" s="32">
        <v>216</v>
      </c>
      <c r="L13" s="6"/>
      <c r="M13" s="7"/>
      <c r="N13" s="7">
        <f t="shared" si="0"/>
        <v>0</v>
      </c>
      <c r="O13" s="4"/>
      <c r="P13" s="3"/>
    </row>
    <row r="14" spans="1:16" ht="15">
      <c r="G14" t="s">
        <v>65</v>
      </c>
      <c r="L14" s="3"/>
      <c r="M14" s="3"/>
      <c r="N14" s="31">
        <f>SUM(N7:N13)</f>
        <v>0</v>
      </c>
      <c r="P14" s="3"/>
    </row>
    <row r="15" spans="1:16" ht="60" customHeight="1">
      <c r="A15" s="180" t="s">
        <v>543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</row>
  </sheetData>
  <mergeCells count="4">
    <mergeCell ref="A3:O4"/>
    <mergeCell ref="B2:K2"/>
    <mergeCell ref="B5:O5"/>
    <mergeCell ref="A15:O15"/>
  </mergeCells>
  <pageMargins left="0.7" right="0.7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80" zoomScaleNormal="80" workbookViewId="0">
      <selection activeCell="A27" sqref="A27:O27"/>
    </sheetView>
  </sheetViews>
  <sheetFormatPr defaultRowHeight="14.25"/>
  <cols>
    <col min="1" max="1" width="3.5" customWidth="1"/>
    <col min="2" max="2" width="15" customWidth="1"/>
    <col min="3" max="3" width="7" customWidth="1"/>
    <col min="4" max="4" width="10.75" customWidth="1"/>
    <col min="5" max="5" width="7.25" customWidth="1"/>
    <col min="6" max="6" width="11.5" customWidth="1"/>
    <col min="7" max="7" width="14.125" customWidth="1"/>
    <col min="8" max="8" width="10.75" customWidth="1"/>
    <col min="9" max="9" width="7.5" customWidth="1"/>
    <col min="10" max="10" width="4.5" customWidth="1"/>
    <col min="11" max="11" width="5.625" customWidth="1"/>
    <col min="12" max="12" width="5.875" customWidth="1"/>
    <col min="13" max="13" width="11.5" customWidth="1"/>
    <col min="14" max="14" width="14" customWidth="1"/>
    <col min="15" max="15" width="34.625" customWidth="1"/>
    <col min="16" max="16" width="11" customWidth="1"/>
    <col min="18" max="18" width="12" bestFit="1" customWidth="1"/>
  </cols>
  <sheetData>
    <row r="1" spans="1:16" s="151" customFormat="1" ht="22.5" customHeight="1">
      <c r="B1" s="152"/>
      <c r="C1" s="153"/>
      <c r="D1" s="153"/>
      <c r="E1" s="153"/>
      <c r="F1" s="153"/>
      <c r="G1" s="153"/>
      <c r="M1" s="154" t="s">
        <v>504</v>
      </c>
      <c r="N1" s="154"/>
    </row>
    <row r="2" spans="1:16" s="151" customFormat="1" ht="32.25" customHeight="1">
      <c r="B2" s="175" t="s">
        <v>505</v>
      </c>
      <c r="C2" s="175"/>
      <c r="D2" s="175"/>
      <c r="E2" s="175"/>
      <c r="F2" s="175"/>
      <c r="G2" s="175"/>
      <c r="H2" s="175"/>
      <c r="I2" s="175"/>
      <c r="J2" s="175"/>
      <c r="K2" s="175"/>
      <c r="M2" s="155" t="s">
        <v>506</v>
      </c>
      <c r="N2" s="155"/>
    </row>
    <row r="3" spans="1:16" ht="24" customHeight="1">
      <c r="A3" s="191" t="s">
        <v>533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6" ht="18.7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6" ht="72.75" customHeight="1">
      <c r="A5" s="100"/>
      <c r="B5" s="192" t="s">
        <v>498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</row>
    <row r="6" spans="1:16" ht="115.5" customHeight="1">
      <c r="A6" s="115" t="s">
        <v>41</v>
      </c>
      <c r="B6" s="116" t="s">
        <v>42</v>
      </c>
      <c r="C6" s="116" t="s">
        <v>43</v>
      </c>
      <c r="D6" s="116" t="s">
        <v>301</v>
      </c>
      <c r="E6" s="117" t="s">
        <v>44</v>
      </c>
      <c r="F6" s="116" t="s">
        <v>53</v>
      </c>
      <c r="G6" s="116" t="s">
        <v>45</v>
      </c>
      <c r="H6" s="116" t="s">
        <v>46</v>
      </c>
      <c r="I6" s="116" t="s">
        <v>47</v>
      </c>
      <c r="J6" s="116" t="s">
        <v>48</v>
      </c>
      <c r="K6" s="116" t="s">
        <v>49</v>
      </c>
      <c r="L6" s="116" t="s">
        <v>50</v>
      </c>
      <c r="M6" s="116" t="s">
        <v>51</v>
      </c>
      <c r="N6" s="116" t="s">
        <v>52</v>
      </c>
      <c r="O6" s="116" t="s">
        <v>508</v>
      </c>
    </row>
    <row r="7" spans="1:16" ht="49.5">
      <c r="A7" s="89" t="s">
        <v>0</v>
      </c>
      <c r="B7" s="89"/>
      <c r="C7" s="94" t="s">
        <v>7</v>
      </c>
      <c r="D7" s="88" t="s">
        <v>194</v>
      </c>
      <c r="E7" s="94" t="s">
        <v>9</v>
      </c>
      <c r="F7" s="94" t="s">
        <v>10</v>
      </c>
      <c r="G7" s="88" t="s">
        <v>195</v>
      </c>
      <c r="H7" s="94"/>
      <c r="I7" s="94"/>
      <c r="J7" s="94" t="s">
        <v>5</v>
      </c>
      <c r="K7" s="94">
        <v>72</v>
      </c>
      <c r="L7" s="91"/>
      <c r="M7" s="92"/>
      <c r="N7" s="165">
        <f t="shared" ref="N7:N24" si="0">K7*M7</f>
        <v>0</v>
      </c>
      <c r="O7" s="101"/>
      <c r="P7" s="3"/>
    </row>
    <row r="8" spans="1:16" ht="49.5">
      <c r="A8" s="89" t="s">
        <v>6</v>
      </c>
      <c r="B8" s="89"/>
      <c r="C8" s="94" t="s">
        <v>16</v>
      </c>
      <c r="D8" s="88" t="s">
        <v>196</v>
      </c>
      <c r="E8" s="94" t="s">
        <v>9</v>
      </c>
      <c r="F8" s="94" t="s">
        <v>163</v>
      </c>
      <c r="G8" s="88" t="s">
        <v>90</v>
      </c>
      <c r="H8" s="94"/>
      <c r="I8" s="94"/>
      <c r="J8" s="94" t="s">
        <v>5</v>
      </c>
      <c r="K8" s="94">
        <v>1512</v>
      </c>
      <c r="L8" s="91"/>
      <c r="M8" s="92"/>
      <c r="N8" s="165">
        <f t="shared" si="0"/>
        <v>0</v>
      </c>
      <c r="O8" s="101"/>
      <c r="P8" s="3"/>
    </row>
    <row r="9" spans="1:16" ht="49.5">
      <c r="A9" s="89" t="s">
        <v>12</v>
      </c>
      <c r="B9" s="89"/>
      <c r="C9" s="94" t="s">
        <v>16</v>
      </c>
      <c r="D9" s="88" t="s">
        <v>197</v>
      </c>
      <c r="E9" s="94" t="s">
        <v>3</v>
      </c>
      <c r="F9" s="94" t="s">
        <v>198</v>
      </c>
      <c r="G9" s="88" t="s">
        <v>75</v>
      </c>
      <c r="H9" s="94"/>
      <c r="I9" s="94"/>
      <c r="J9" s="94" t="s">
        <v>5</v>
      </c>
      <c r="K9" s="94">
        <v>72</v>
      </c>
      <c r="L9" s="91"/>
      <c r="M9" s="92"/>
      <c r="N9" s="165">
        <f t="shared" si="0"/>
        <v>0</v>
      </c>
      <c r="O9" s="101"/>
      <c r="P9" s="3"/>
    </row>
    <row r="10" spans="1:16" ht="49.5">
      <c r="A10" s="89" t="s">
        <v>15</v>
      </c>
      <c r="B10" s="89"/>
      <c r="C10" s="94" t="s">
        <v>19</v>
      </c>
      <c r="D10" s="88" t="s">
        <v>196</v>
      </c>
      <c r="E10" s="94" t="s">
        <v>3</v>
      </c>
      <c r="F10" s="94" t="s">
        <v>30</v>
      </c>
      <c r="G10" s="88" t="s">
        <v>130</v>
      </c>
      <c r="H10" s="94"/>
      <c r="I10" s="94"/>
      <c r="J10" s="94" t="s">
        <v>5</v>
      </c>
      <c r="K10" s="94">
        <v>3528</v>
      </c>
      <c r="L10" s="91"/>
      <c r="M10" s="92"/>
      <c r="N10" s="165">
        <f t="shared" si="0"/>
        <v>0</v>
      </c>
      <c r="O10" s="101"/>
      <c r="P10" s="3"/>
    </row>
    <row r="11" spans="1:16" ht="49.5">
      <c r="A11" s="89" t="s">
        <v>18</v>
      </c>
      <c r="B11" s="89"/>
      <c r="C11" s="94" t="s">
        <v>19</v>
      </c>
      <c r="D11" s="88" t="s">
        <v>196</v>
      </c>
      <c r="E11" s="94" t="s">
        <v>3</v>
      </c>
      <c r="F11" s="94" t="s">
        <v>79</v>
      </c>
      <c r="G11" s="88" t="s">
        <v>97</v>
      </c>
      <c r="H11" s="94"/>
      <c r="I11" s="94"/>
      <c r="J11" s="94" t="s">
        <v>5</v>
      </c>
      <c r="K11" s="94">
        <v>72</v>
      </c>
      <c r="L11" s="91"/>
      <c r="M11" s="92"/>
      <c r="N11" s="165">
        <f t="shared" si="0"/>
        <v>0</v>
      </c>
      <c r="O11" s="101"/>
      <c r="P11" s="3"/>
    </row>
    <row r="12" spans="1:16" ht="49.5">
      <c r="A12" s="89" t="s">
        <v>21</v>
      </c>
      <c r="B12" s="89"/>
      <c r="C12" s="94" t="s">
        <v>19</v>
      </c>
      <c r="D12" s="88" t="s">
        <v>199</v>
      </c>
      <c r="E12" s="94" t="s">
        <v>3</v>
      </c>
      <c r="F12" s="94" t="s">
        <v>99</v>
      </c>
      <c r="G12" s="88" t="s">
        <v>97</v>
      </c>
      <c r="H12" s="94"/>
      <c r="I12" s="94"/>
      <c r="J12" s="94" t="s">
        <v>5</v>
      </c>
      <c r="K12" s="94">
        <v>720</v>
      </c>
      <c r="L12" s="91"/>
      <c r="M12" s="92"/>
      <c r="N12" s="92">
        <f t="shared" si="0"/>
        <v>0</v>
      </c>
      <c r="O12" s="89"/>
      <c r="P12" s="3"/>
    </row>
    <row r="13" spans="1:16" ht="49.5">
      <c r="A13" s="89" t="s">
        <v>23</v>
      </c>
      <c r="B13" s="89"/>
      <c r="C13" s="94" t="s">
        <v>19</v>
      </c>
      <c r="D13" s="88" t="s">
        <v>200</v>
      </c>
      <c r="E13" s="94" t="s">
        <v>9</v>
      </c>
      <c r="F13" s="94" t="s">
        <v>59</v>
      </c>
      <c r="G13" s="88" t="s">
        <v>17</v>
      </c>
      <c r="H13" s="94"/>
      <c r="I13" s="94"/>
      <c r="J13" s="94" t="s">
        <v>5</v>
      </c>
      <c r="K13" s="94">
        <v>72</v>
      </c>
      <c r="L13" s="91"/>
      <c r="M13" s="92"/>
      <c r="N13" s="165">
        <f t="shared" si="0"/>
        <v>0</v>
      </c>
      <c r="O13" s="101"/>
      <c r="P13" s="3"/>
    </row>
    <row r="14" spans="1:16" ht="33">
      <c r="A14" s="89" t="s">
        <v>26</v>
      </c>
      <c r="B14" s="89"/>
      <c r="C14" s="94" t="s">
        <v>19</v>
      </c>
      <c r="D14" s="88" t="s">
        <v>201</v>
      </c>
      <c r="E14" s="94" t="s">
        <v>9</v>
      </c>
      <c r="F14" s="94" t="s">
        <v>59</v>
      </c>
      <c r="G14" s="88" t="s">
        <v>17</v>
      </c>
      <c r="H14" s="94"/>
      <c r="I14" s="94"/>
      <c r="J14" s="94" t="s">
        <v>5</v>
      </c>
      <c r="K14" s="94">
        <v>72</v>
      </c>
      <c r="L14" s="91"/>
      <c r="M14" s="92"/>
      <c r="N14" s="165">
        <f t="shared" si="0"/>
        <v>0</v>
      </c>
      <c r="O14" s="101"/>
      <c r="P14" s="3"/>
    </row>
    <row r="15" spans="1:16" ht="49.5">
      <c r="A15" s="89" t="s">
        <v>28</v>
      </c>
      <c r="B15" s="89"/>
      <c r="C15" s="94" t="s">
        <v>29</v>
      </c>
      <c r="D15" s="88" t="s">
        <v>196</v>
      </c>
      <c r="E15" s="94" t="s">
        <v>3</v>
      </c>
      <c r="F15" s="94" t="s">
        <v>202</v>
      </c>
      <c r="G15" s="88" t="s">
        <v>174</v>
      </c>
      <c r="H15" s="94"/>
      <c r="I15" s="94"/>
      <c r="J15" s="94" t="s">
        <v>5</v>
      </c>
      <c r="K15" s="94">
        <v>1296</v>
      </c>
      <c r="L15" s="91"/>
      <c r="M15" s="92"/>
      <c r="N15" s="165">
        <f t="shared" si="0"/>
        <v>0</v>
      </c>
      <c r="O15" s="101"/>
      <c r="P15" s="3"/>
    </row>
    <row r="16" spans="1:16" ht="49.5">
      <c r="A16" s="89" t="s">
        <v>32</v>
      </c>
      <c r="B16" s="89"/>
      <c r="C16" s="94" t="s">
        <v>29</v>
      </c>
      <c r="D16" s="88" t="s">
        <v>196</v>
      </c>
      <c r="E16" s="94" t="s">
        <v>3</v>
      </c>
      <c r="F16" s="94" t="s">
        <v>30</v>
      </c>
      <c r="G16" s="88" t="s">
        <v>195</v>
      </c>
      <c r="H16" s="94"/>
      <c r="I16" s="94"/>
      <c r="J16" s="94" t="s">
        <v>5</v>
      </c>
      <c r="K16" s="94">
        <v>72</v>
      </c>
      <c r="L16" s="91"/>
      <c r="M16" s="92"/>
      <c r="N16" s="165">
        <f t="shared" si="0"/>
        <v>0</v>
      </c>
      <c r="O16" s="101"/>
      <c r="P16" s="3"/>
    </row>
    <row r="17" spans="1:16" ht="49.5">
      <c r="A17" s="89" t="s">
        <v>34</v>
      </c>
      <c r="B17" s="89"/>
      <c r="C17" s="94" t="s">
        <v>29</v>
      </c>
      <c r="D17" s="88" t="s">
        <v>199</v>
      </c>
      <c r="E17" s="94" t="s">
        <v>204</v>
      </c>
      <c r="F17" s="94" t="s">
        <v>205</v>
      </c>
      <c r="G17" s="88" t="s">
        <v>97</v>
      </c>
      <c r="H17" s="94"/>
      <c r="I17" s="94"/>
      <c r="J17" s="94" t="s">
        <v>5</v>
      </c>
      <c r="K17" s="94">
        <v>360</v>
      </c>
      <c r="L17" s="91"/>
      <c r="M17" s="92"/>
      <c r="N17" s="165">
        <f t="shared" si="0"/>
        <v>0</v>
      </c>
      <c r="O17" s="101"/>
      <c r="P17" s="3"/>
    </row>
    <row r="18" spans="1:16" ht="82.5">
      <c r="A18" s="89" t="s">
        <v>37</v>
      </c>
      <c r="B18" s="89"/>
      <c r="C18" s="94" t="s">
        <v>29</v>
      </c>
      <c r="D18" s="88" t="s">
        <v>196</v>
      </c>
      <c r="E18" s="94" t="s">
        <v>3</v>
      </c>
      <c r="F18" s="94" t="s">
        <v>86</v>
      </c>
      <c r="G18" s="88" t="s">
        <v>459</v>
      </c>
      <c r="H18" s="94"/>
      <c r="I18" s="94"/>
      <c r="J18" s="94" t="s">
        <v>5</v>
      </c>
      <c r="K18" s="94">
        <v>360</v>
      </c>
      <c r="L18" s="91"/>
      <c r="M18" s="92"/>
      <c r="N18" s="165">
        <f t="shared" si="0"/>
        <v>0</v>
      </c>
      <c r="O18" s="101"/>
      <c r="P18" s="3"/>
    </row>
    <row r="19" spans="1:16" ht="49.5">
      <c r="A19" s="89" t="s">
        <v>66</v>
      </c>
      <c r="B19" s="89"/>
      <c r="C19" s="94">
        <v>0</v>
      </c>
      <c r="D19" s="88" t="s">
        <v>196</v>
      </c>
      <c r="E19" s="94" t="s">
        <v>3</v>
      </c>
      <c r="F19" s="94" t="s">
        <v>202</v>
      </c>
      <c r="G19" s="88" t="s">
        <v>206</v>
      </c>
      <c r="H19" s="94"/>
      <c r="I19" s="94"/>
      <c r="J19" s="94" t="s">
        <v>5</v>
      </c>
      <c r="K19" s="94">
        <v>1296</v>
      </c>
      <c r="L19" s="91"/>
      <c r="M19" s="92"/>
      <c r="N19" s="165">
        <f t="shared" si="0"/>
        <v>0</v>
      </c>
      <c r="O19" s="101"/>
      <c r="P19" s="3"/>
    </row>
    <row r="20" spans="1:16" ht="82.5">
      <c r="A20" s="89" t="s">
        <v>106</v>
      </c>
      <c r="B20" s="89"/>
      <c r="C20" s="94">
        <v>0</v>
      </c>
      <c r="D20" s="88" t="s">
        <v>196</v>
      </c>
      <c r="E20" s="94" t="s">
        <v>3</v>
      </c>
      <c r="F20" s="94" t="s">
        <v>86</v>
      </c>
      <c r="G20" s="88" t="s">
        <v>458</v>
      </c>
      <c r="H20" s="94"/>
      <c r="I20" s="94"/>
      <c r="J20" s="94" t="s">
        <v>5</v>
      </c>
      <c r="K20" s="94">
        <v>144</v>
      </c>
      <c r="L20" s="91"/>
      <c r="M20" s="92"/>
      <c r="N20" s="165">
        <f t="shared" si="0"/>
        <v>0</v>
      </c>
      <c r="O20" s="101"/>
      <c r="P20" s="3"/>
    </row>
    <row r="21" spans="1:16" ht="49.5">
      <c r="A21" s="89" t="s">
        <v>108</v>
      </c>
      <c r="B21" s="89"/>
      <c r="C21" s="94">
        <v>0</v>
      </c>
      <c r="D21" s="88" t="s">
        <v>208</v>
      </c>
      <c r="E21" s="94" t="s">
        <v>3</v>
      </c>
      <c r="F21" s="94" t="s">
        <v>86</v>
      </c>
      <c r="G21" s="88" t="s">
        <v>327</v>
      </c>
      <c r="H21" s="94"/>
      <c r="I21" s="94"/>
      <c r="J21" s="94" t="s">
        <v>5</v>
      </c>
      <c r="K21" s="94">
        <v>72</v>
      </c>
      <c r="L21" s="91"/>
      <c r="M21" s="92"/>
      <c r="N21" s="165">
        <f t="shared" si="0"/>
        <v>0</v>
      </c>
      <c r="O21" s="101"/>
      <c r="P21" s="3"/>
    </row>
    <row r="22" spans="1:16" ht="33">
      <c r="A22" s="89" t="s">
        <v>109</v>
      </c>
      <c r="B22" s="89"/>
      <c r="C22" s="94">
        <v>0</v>
      </c>
      <c r="D22" s="88" t="s">
        <v>210</v>
      </c>
      <c r="E22" s="94" t="s">
        <v>3</v>
      </c>
      <c r="F22" s="94" t="s">
        <v>102</v>
      </c>
      <c r="G22" s="88" t="s">
        <v>207</v>
      </c>
      <c r="H22" s="94"/>
      <c r="I22" s="94"/>
      <c r="J22" s="94" t="s">
        <v>5</v>
      </c>
      <c r="K22" s="94">
        <v>72</v>
      </c>
      <c r="L22" s="91"/>
      <c r="M22" s="92"/>
      <c r="N22" s="165">
        <f t="shared" si="0"/>
        <v>0</v>
      </c>
      <c r="O22" s="101"/>
      <c r="P22" s="3"/>
    </row>
    <row r="23" spans="1:16" ht="49.5">
      <c r="A23" s="89" t="s">
        <v>110</v>
      </c>
      <c r="B23" s="89"/>
      <c r="C23" s="94">
        <v>1</v>
      </c>
      <c r="D23" s="88" t="s">
        <v>197</v>
      </c>
      <c r="E23" s="94" t="s">
        <v>3</v>
      </c>
      <c r="F23" s="94" t="s">
        <v>102</v>
      </c>
      <c r="G23" s="88" t="s">
        <v>207</v>
      </c>
      <c r="H23" s="94"/>
      <c r="I23" s="94"/>
      <c r="J23" s="94" t="s">
        <v>5</v>
      </c>
      <c r="K23" s="94">
        <v>1656</v>
      </c>
      <c r="L23" s="91"/>
      <c r="M23" s="92"/>
      <c r="N23" s="165">
        <f t="shared" si="0"/>
        <v>0</v>
      </c>
      <c r="O23" s="101"/>
      <c r="P23" s="3"/>
    </row>
    <row r="24" spans="1:16" ht="33">
      <c r="A24" s="89" t="s">
        <v>111</v>
      </c>
      <c r="B24" s="89"/>
      <c r="C24" s="94">
        <v>1</v>
      </c>
      <c r="D24" s="88" t="s">
        <v>210</v>
      </c>
      <c r="E24" s="94" t="s">
        <v>3</v>
      </c>
      <c r="F24" s="94" t="s">
        <v>102</v>
      </c>
      <c r="G24" s="88" t="s">
        <v>207</v>
      </c>
      <c r="H24" s="94"/>
      <c r="I24" s="94"/>
      <c r="J24" s="94" t="s">
        <v>5</v>
      </c>
      <c r="K24" s="94">
        <v>288</v>
      </c>
      <c r="L24" s="91"/>
      <c r="M24" s="92"/>
      <c r="N24" s="165">
        <f t="shared" si="0"/>
        <v>0</v>
      </c>
      <c r="O24" s="101"/>
      <c r="P24" s="3"/>
    </row>
    <row r="25" spans="1:16" ht="16.5">
      <c r="A25" s="100"/>
      <c r="B25" s="100"/>
      <c r="C25" s="166"/>
      <c r="D25" s="166"/>
      <c r="E25" s="166"/>
      <c r="F25" s="166"/>
      <c r="G25" s="167" t="s">
        <v>40</v>
      </c>
      <c r="H25" s="167"/>
      <c r="I25" s="167"/>
      <c r="J25" s="167"/>
      <c r="K25" s="167"/>
      <c r="L25" s="168"/>
      <c r="M25" s="167"/>
      <c r="N25" s="169">
        <f>SUM(N7:N24)</f>
        <v>0</v>
      </c>
      <c r="O25" s="100"/>
    </row>
    <row r="26" spans="1:16" ht="16.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1:16" ht="73.5" customHeight="1">
      <c r="A27" s="180" t="s">
        <v>543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</row>
    <row r="29" spans="1:16" ht="21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6" ht="24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44" spans="4:10">
      <c r="D44" s="176"/>
      <c r="E44" s="176"/>
      <c r="F44" s="176"/>
      <c r="G44" s="176"/>
      <c r="H44" s="176"/>
      <c r="I44" s="176"/>
      <c r="J44" s="176"/>
    </row>
    <row r="45" spans="4:10">
      <c r="D45" s="176"/>
      <c r="E45" s="176"/>
      <c r="F45" s="176"/>
      <c r="G45" s="176"/>
      <c r="H45" s="176"/>
      <c r="I45" s="176"/>
      <c r="J45" s="176"/>
    </row>
  </sheetData>
  <mergeCells count="6">
    <mergeCell ref="A3:O4"/>
    <mergeCell ref="D44:J44"/>
    <mergeCell ref="D45:J45"/>
    <mergeCell ref="B2:K2"/>
    <mergeCell ref="B5:O5"/>
    <mergeCell ref="A27:O2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Strona &amp;P</oddFooter>
  </headerFooter>
  <rowBreaks count="2" manualBreakCount="2">
    <brk id="14" max="16" man="1"/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2</vt:i4>
      </vt:variant>
    </vt:vector>
  </HeadingPairs>
  <TitlesOfParts>
    <vt:vector size="22" baseType="lpstr">
      <vt:lpstr>Pakiet nr 1 </vt:lpstr>
      <vt:lpstr>Pakiet nr 2 </vt:lpstr>
      <vt:lpstr>Pakiet nr 3 </vt:lpstr>
      <vt:lpstr>Pakiet nr 4  </vt:lpstr>
      <vt:lpstr>Pakiet nr 5</vt:lpstr>
      <vt:lpstr>Pakiet nr 6 </vt:lpstr>
      <vt:lpstr>Pakiet nr 7</vt:lpstr>
      <vt:lpstr>Pakiet nr 8 </vt:lpstr>
      <vt:lpstr>Pakiet nr 9 </vt:lpstr>
      <vt:lpstr>Pakiet nr 10 </vt:lpstr>
      <vt:lpstr>Pakiet nr 11 </vt:lpstr>
      <vt:lpstr>Pakiet nr 12</vt:lpstr>
      <vt:lpstr>Pakiet nr 13</vt:lpstr>
      <vt:lpstr>Pakiet nr 14 </vt:lpstr>
      <vt:lpstr>Pakiet nr 15 </vt:lpstr>
      <vt:lpstr>Pakiet nr 16 </vt:lpstr>
      <vt:lpstr>Pakiet nr 17</vt:lpstr>
      <vt:lpstr>Pakiet nr 18</vt:lpstr>
      <vt:lpstr>Pakiet nr 19</vt:lpstr>
      <vt:lpstr>Pakiet nr 20</vt:lpstr>
      <vt:lpstr>'Pakiet nr 6 '!Obszar_wydruku</vt:lpstr>
      <vt:lpstr>'Pakiet nr 9 '!Obszar_wydruku</vt:lpstr>
    </vt:vector>
  </TitlesOfParts>
  <Company>WSzZ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ugierada</cp:lastModifiedBy>
  <cp:lastPrinted>2023-07-28T05:59:06Z</cp:lastPrinted>
  <dcterms:created xsi:type="dcterms:W3CDTF">2019-06-27T05:56:39Z</dcterms:created>
  <dcterms:modified xsi:type="dcterms:W3CDTF">2023-08-03T11:27:27Z</dcterms:modified>
</cp:coreProperties>
</file>