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wan\Desktop\Magda\2023\177- LEKI\swz + załączniki\"/>
    </mc:Choice>
  </mc:AlternateContent>
  <bookViews>
    <workbookView xWindow="-120" yWindow="-120" windowWidth="24240" windowHeight="13020" activeTab="2"/>
  </bookViews>
  <sheets>
    <sheet name="Pakiet 1" sheetId="1" r:id="rId1"/>
    <sheet name="Pakiet 2" sheetId="3" r:id="rId2"/>
    <sheet name="Pakiet 3" sheetId="4" r:id="rId3"/>
  </sheets>
  <definedNames>
    <definedName name="_xlnm._FilterDatabase" localSheetId="0" hidden="1">'Pakiet 1'!$A$3:$S$24</definedName>
    <definedName name="_xlnm._FilterDatabase" localSheetId="1" hidden="1">'Pakiet 2'!$A$2:$S$15</definedName>
    <definedName name="_xlnm.Print_Area" localSheetId="0">'Pakiet 1'!$A$3:$J$27</definedName>
    <definedName name="_xlnm.Print_Area" localSheetId="1">'Pakiet 2'!$A$2:$J$26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4" l="1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58" i="4" s="1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8" i="3"/>
  <c r="I7" i="3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7" i="1"/>
  <c r="I27" i="1" l="1"/>
</calcChain>
</file>

<file path=xl/sharedStrings.xml><?xml version="1.0" encoding="utf-8"?>
<sst xmlns="http://schemas.openxmlformats.org/spreadsheetml/2006/main" count="273" uniqueCount="160">
  <si>
    <t>Poz.</t>
  </si>
  <si>
    <t>Producent</t>
  </si>
  <si>
    <t>J.M.</t>
  </si>
  <si>
    <t>Ilość</t>
  </si>
  <si>
    <t>Cena jednostkowa brutto/zł</t>
  </si>
  <si>
    <t>VAT %</t>
  </si>
  <si>
    <t>Wartość brutto/zł</t>
  </si>
  <si>
    <t>Wpis do rejestru produktów leczniczych</t>
  </si>
  <si>
    <t>1.</t>
  </si>
  <si>
    <t>Amoxicillin; Clavulanic acid, inj. 0,6 g, inj. im./iv. (proszek do p. roztworu); x 1 fiolka</t>
  </si>
  <si>
    <t>fiol.</t>
  </si>
  <si>
    <t>2.</t>
  </si>
  <si>
    <t>Amoxicillin; Clavulanic acid, inj. 1.2 g, inj. im./iv. (proszek do p. roztworu); x 1 fiolka</t>
  </si>
  <si>
    <t>3.</t>
  </si>
  <si>
    <t>Amoxicillin; Clavulanic acid, tabl. 1 g x 14 tabl.</t>
  </si>
  <si>
    <t>op.</t>
  </si>
  <si>
    <t>4.</t>
  </si>
  <si>
    <t>Amoxicillin; Clavulanic acid, tabl. 625 mg x 14 tabl.</t>
  </si>
  <si>
    <t>5.</t>
  </si>
  <si>
    <t>Amoxicillin; Clavulanic acid, zawiesina: 0,457 g/5 ml proszek do p. roztworu doustnego; x 1 flakon 70 ml</t>
  </si>
  <si>
    <t>6.</t>
  </si>
  <si>
    <t>Azithromycin (100 mg / 5 ml), granulat do sporządzania zawiesiny doustnej, 20 ml</t>
  </si>
  <si>
    <t>7.</t>
  </si>
  <si>
    <t>Azithromycin (200 mg / 5 ml), granulat do sporządzania zawiesiny doustnej, fl. 37,5 ml</t>
  </si>
  <si>
    <t>8.</t>
  </si>
  <si>
    <t>Azithromycin, tabl. 0,25 g x 6 tabl.</t>
  </si>
  <si>
    <t>9.</t>
  </si>
  <si>
    <t>Azithromycin, tabl. 0,5 g x 3 tabl.</t>
  </si>
  <si>
    <t>10.</t>
  </si>
  <si>
    <t>Bacitracin + neomycin, 1 g maści zawiera: 5 mg (250 j.m.) bacytracyny, 5 mg (5000 j.m.) neomycyny, 20 g, 1 tuba</t>
  </si>
  <si>
    <t>11.</t>
  </si>
  <si>
    <t>Cefazolinum, inj. 1000 mg inj. im./iv. (proszek do p. roztworu); x 1 fiolka</t>
  </si>
  <si>
    <t>12.</t>
  </si>
  <si>
    <t>Clindamycini hydrochloridum, kaps. 300 mg x 16 kaps.</t>
  </si>
  <si>
    <t>13.</t>
  </si>
  <si>
    <t>Clindamycini phosphas, inj. 300 mg/2 ml inj. im./iv., x 1 amp.</t>
  </si>
  <si>
    <t>amp.</t>
  </si>
  <si>
    <t>14.</t>
  </si>
  <si>
    <t>Levofloxacinum, inj. 5 mg/1 ml a 100 ml x 1 fiolka/worek</t>
  </si>
  <si>
    <t>szt.</t>
  </si>
  <si>
    <t>15.</t>
  </si>
  <si>
    <t>Penicyllin V 1 000 000 I.U. x 12 tabl.</t>
  </si>
  <si>
    <t>16.</t>
  </si>
  <si>
    <t>Penicyllin V 750 000 I.U./5 ml, 60 ml.</t>
  </si>
  <si>
    <t>17.</t>
  </si>
  <si>
    <t xml:space="preserve">Phenylmethylpenicillin, tabl. 1 500 000 j.m. x 12 tabl. </t>
  </si>
  <si>
    <t>18.</t>
  </si>
  <si>
    <t>Piperacillin natricum 4000 mg, Tazobactam natricum 500 mg inj. iv. (lizofilizat do p. roztworu); x 1 fiolka</t>
  </si>
  <si>
    <t>19.</t>
  </si>
  <si>
    <t>Vancomycin HCl, inj. 1000 mg inj. iv. lub doustnie (proszek do p. roztworu); 1 fiolka Wskazania do stosowania również zakażenia ośrodkowego układu nerwowego.</t>
  </si>
  <si>
    <t>20.</t>
  </si>
  <si>
    <t>Vancomycin HCl, inj. 500 mg inj. iv. lub doustnie (proszek do p. roztworu); 1 fiolka  Wskazania do stosowania również zakażenia ośrodkowego układu nerwowego.</t>
  </si>
  <si>
    <t>Wartość  pakietu:</t>
  </si>
  <si>
    <t>Zamawiający dopuszcza:</t>
  </si>
  <si>
    <t>* zamianę tabletek na drażetki, na kapsułki i odwrotnie</t>
  </si>
  <si>
    <t>* zamianę tabletek powlekanych na kapsułki o przedłużonym działaniu i odwrotnie</t>
  </si>
  <si>
    <t>* dopuszcza się zmianę ilości w opakowaniu po przeliczeniu na sztuki.</t>
  </si>
  <si>
    <t>* wymagane dawki substancji leczniczej, w tej samej postaci: inj., p.o. od jednego producenta</t>
  </si>
  <si>
    <t xml:space="preserve">Wartość brutto/zł </t>
  </si>
  <si>
    <t xml:space="preserve">Acetylcysteinum 300 mg/3 ml inj. iv. lub dooskrzelowo; x 5 amp. </t>
  </si>
  <si>
    <t>Acetylcysteinum, tabl. musujące 200 mg x 20 tabl.</t>
  </si>
  <si>
    <t xml:space="preserve">Acetylcysteinum, tabl. musujące, 600 mg x 10 tabl. </t>
  </si>
  <si>
    <t>Acetylocysteine, tabl. musujące, 100 mg x 20 tabl.</t>
  </si>
  <si>
    <t>Allopurinolum, 100mg tabl., op. a 50 szt.</t>
  </si>
  <si>
    <t>Allopurinolum, 300mg tabl., op. a 30 szt.</t>
  </si>
  <si>
    <t>Aluminii acetas tartras, tabl. 1000 mg x 6 tabl.</t>
  </si>
  <si>
    <t>Amlodipini besilas, tabl. 10 mg x 30 tabl.</t>
  </si>
  <si>
    <t>Amlodipini besilas, tabl. 5 mg x 30 tabl.</t>
  </si>
  <si>
    <t>Atorvastatinum, tabl. 10 mg x 30 tabl.</t>
  </si>
  <si>
    <t>Atorvastatinum, tabl. 20 mg x 30 tabl.</t>
  </si>
  <si>
    <t>Atrovastatinum, tabl. 40 mg x 30 tabl.</t>
  </si>
  <si>
    <t>Atrovastatinum, tabl. 80 mg x 30 tabl.</t>
  </si>
  <si>
    <t>Bisoprololi fumaras, tabl. 1,25 mg x 30 tabl.</t>
  </si>
  <si>
    <t>Bisoprololi fumaras, tabl. 10 mg x 30 tabl.</t>
  </si>
  <si>
    <t>Bisoprololi fumaras, tabl. 2,5 mg x 30 tabl.</t>
  </si>
  <si>
    <t>Bisoprololi fumaras, tabl. 3,75 mg x 30 tabl.</t>
  </si>
  <si>
    <t>Bisoprololi fumaras, tabl. 5 mg x 30 tabl.</t>
  </si>
  <si>
    <t>Bisoprololi fumaras, tabl. 7,5 mg x 30 tabl.</t>
  </si>
  <si>
    <t>Diclofenacum natricum 75 mg/3 ml inj., x 10 amp.</t>
  </si>
  <si>
    <t>21.</t>
  </si>
  <si>
    <t>Diclofenacum natricum, tabl. 50 mg x 50 tabl.</t>
  </si>
  <si>
    <t>22.</t>
  </si>
  <si>
    <t>Diclofenacum natrium, czopki 50 mg x 10 czopków</t>
  </si>
  <si>
    <t>23.</t>
  </si>
  <si>
    <t>Diclofenacum, czopki 100 mg x 10 czopków</t>
  </si>
  <si>
    <t>24.</t>
  </si>
  <si>
    <t>Ferri hydroxydum polysomaltosum, syrop 0,05 g Fe(III)/5ml, flakon 100 ml x 1 flakon</t>
  </si>
  <si>
    <t>flak.</t>
  </si>
  <si>
    <t>25.</t>
  </si>
  <si>
    <t>Ferric oxide saccharated complex  100mg/5 ml; Fe+++ inj. iv., x 5 amp.</t>
  </si>
  <si>
    <t>26.</t>
  </si>
  <si>
    <t>Ketoprofenum  100 mg/2 ml  inj. iv., im., x 10 amp.</t>
  </si>
  <si>
    <t>27.</t>
  </si>
  <si>
    <t>Ketoprofenum, kaps. twarde 50 mg x 20 kaps.</t>
  </si>
  <si>
    <t>28.</t>
  </si>
  <si>
    <t>Ketoprofenum, tabl. powl. 100 mg x 30 tabl.</t>
  </si>
  <si>
    <t>29.</t>
  </si>
  <si>
    <t>Levopoda + Carbidopa, tabl. 100 mg/25 mg x 100 tabl.</t>
  </si>
  <si>
    <t>30.</t>
  </si>
  <si>
    <t>Levopoda + Carbidopa, tabl. 250 mg/25 mg x 100 tabl.</t>
  </si>
  <si>
    <t>31.</t>
  </si>
  <si>
    <t>Loratadinum, tabl. 10 mg x 30 tabl.</t>
  </si>
  <si>
    <t>32.</t>
  </si>
  <si>
    <t>Metoprololi succinas, tabl. retard, 100 mg x 30 tabl.</t>
  </si>
  <si>
    <t>33.</t>
  </si>
  <si>
    <t>Metoprololi succinas, tabl. retard, 25 mg x 30 tabl.</t>
  </si>
  <si>
    <t>34.</t>
  </si>
  <si>
    <t>Metoprololi succinas, tabl. retard, 50 mg x 30 tabl.</t>
  </si>
  <si>
    <t>35.</t>
  </si>
  <si>
    <t>Methotrexatum, 50mg/5ml x 1 fiol.</t>
  </si>
  <si>
    <t>36.</t>
  </si>
  <si>
    <t>Methotrexatum, tabl. 2,5mg x 50 tabl.</t>
  </si>
  <si>
    <t>37.</t>
  </si>
  <si>
    <t>Methotrexatum, 10mg x 50 tabl.</t>
  </si>
  <si>
    <t>38.</t>
  </si>
  <si>
    <t>Mitoxantron, 2mg/ml, koncentrat do sporządzania roztworu do infuzji</t>
  </si>
  <si>
    <t>39.</t>
  </si>
  <si>
    <t>Nebivololum, tabl. 5 mg x 28 tabl.</t>
  </si>
  <si>
    <t>40.</t>
  </si>
  <si>
    <t>Pantoprazolum, inj. 40 mg , x 10 fiolek</t>
  </si>
  <si>
    <t>41.</t>
  </si>
  <si>
    <t>Pantoprazolum, tabl. 20 mg x 56 tabl.</t>
  </si>
  <si>
    <t>42.</t>
  </si>
  <si>
    <t>Pantoprazolum, tabl. 40 mg x 56 tabl.</t>
  </si>
  <si>
    <t>43.</t>
  </si>
  <si>
    <t>Pregabalinum, 75mg kaps. x 56 szt.</t>
  </si>
  <si>
    <t>44.</t>
  </si>
  <si>
    <t>Pregabalinum,150 mg kaps. x 56 szt.</t>
  </si>
  <si>
    <t>45.</t>
  </si>
  <si>
    <t>Rosuvastatinum, tabl. powl. 0,005 g, x 28 tabl.</t>
  </si>
  <si>
    <t>46.</t>
  </si>
  <si>
    <t>Rosuvastatinum, tabl. powl. 0,01 g, x 28 tabl.</t>
  </si>
  <si>
    <t>47.</t>
  </si>
  <si>
    <t>Rosuvastatinum, tabl. powl. 0,02 g, x 28 tabl.</t>
  </si>
  <si>
    <t>48.</t>
  </si>
  <si>
    <t>Rosuvastatinum, tabl. powl. 0,04 g, x 28 tabl.</t>
  </si>
  <si>
    <t>49.</t>
  </si>
  <si>
    <t>50.</t>
  </si>
  <si>
    <t>51.</t>
  </si>
  <si>
    <t>Tizanidinum, kaps. o zmod. uwal. twarde, 6 mg x 30 kaps.</t>
  </si>
  <si>
    <t>52.</t>
  </si>
  <si>
    <t>Tizanidinum, tabl. 4 mg x 30 tabl.</t>
  </si>
  <si>
    <t xml:space="preserve">Valsartanum, 0,16g, x 28 tabl. powl. </t>
  </si>
  <si>
    <t>Valsartanum, tabl. 0,08 g x 28 tabl.</t>
  </si>
  <si>
    <t>Wartość pakietu:</t>
  </si>
  <si>
    <t>*  wymagane dawki substancji leczniczej, w tej samej postaci: inj., p.o. od jednego producenta</t>
  </si>
  <si>
    <t>Erythropoetinum alfa.
Ilość i wielkość dawek uzależniona od zapotrzebowania zamawiającego.
W dawkach do podawania podskórnego i dożylnego.
 W dawkach dostępnych na rynku na dzień podpisania umowy.</t>
  </si>
  <si>
    <t>1 tys. IU</t>
  </si>
  <si>
    <t>Pakiet nr 1 - Antybiotyki i chemioterapeutyki VI</t>
  </si>
  <si>
    <t>Pakiet nr 2 - Erytropoetinum alfa</t>
  </si>
  <si>
    <t>Pakiet nr 3 - Leki</t>
  </si>
  <si>
    <t>Nazwa handlowa oferowanego preparatu, postać, dawka</t>
  </si>
  <si>
    <t>Nazwa międzynarodowa preparatu, postać, dawka</t>
  </si>
  <si>
    <t>Załącznik nr 2 do SWZ</t>
  </si>
  <si>
    <t>Załącznik nr … do umowy</t>
  </si>
  <si>
    <t>EZ/177/2023/MK</t>
  </si>
  <si>
    <t xml:space="preserve"> </t>
  </si>
  <si>
    <t>Załącznik nr … do SWZ</t>
  </si>
  <si>
    <t>Wykonawca zobowiązany jest do dostarczenia dokumentów - kart charakterystyki substancji/preparatu na każde żądanie Zamawiającego w terminie 5 dni od wezwania.</t>
  </si>
  <si>
    <t>Wykonawca zobowiązany jest do dostarczenia dokumentów - karta charakterystyki substancji/preparatu na każde żądanie Zamawiającego w terminie 5 dni od wezwania.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</si>
</sst>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 CE"/>
      <charset val="238"/>
    </font>
    <font>
      <sz val="8"/>
      <color indexed="8"/>
      <name val="Calibri"/>
      <family val="2"/>
    </font>
    <font>
      <sz val="9"/>
      <name val="Arial CE"/>
      <charset val="238"/>
    </font>
    <font>
      <sz val="12"/>
      <color indexed="8"/>
      <name val="Calibri"/>
      <family val="2"/>
    </font>
    <font>
      <b/>
      <sz val="9"/>
      <name val="Arial CE"/>
      <charset val="238"/>
    </font>
    <font>
      <b/>
      <sz val="8"/>
      <name val="Arial CE"/>
      <charset val="238"/>
    </font>
    <font>
      <b/>
      <u/>
      <sz val="8"/>
      <name val="Arial"/>
      <family val="2"/>
      <charset val="238"/>
    </font>
    <font>
      <b/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Narrow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sz val="8"/>
      <color indexed="16"/>
      <name val="Arial CE"/>
      <charset val="238"/>
    </font>
    <font>
      <sz val="8"/>
      <color indexed="16"/>
      <name val="Arial Narrow"/>
      <family val="2"/>
      <charset val="238"/>
    </font>
    <font>
      <b/>
      <sz val="8"/>
      <color indexed="8"/>
      <name val="Arial"/>
      <family val="2"/>
      <charset val="238"/>
    </font>
    <font>
      <sz val="9"/>
      <color indexed="16"/>
      <name val="Arial"/>
      <family val="2"/>
      <charset val="238"/>
    </font>
    <font>
      <sz val="9"/>
      <color indexed="16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16"/>
      <name val="Arial"/>
      <family val="2"/>
      <charset val="238"/>
    </font>
    <font>
      <sz val="10"/>
      <color indexed="16"/>
      <name val="Arial Narrow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7"/>
      <name val="Arial CE"/>
      <charset val="238"/>
    </font>
    <font>
      <sz val="10"/>
      <color indexed="8"/>
      <name val="Calibri"/>
      <family val="2"/>
    </font>
    <font>
      <b/>
      <sz val="10"/>
      <color indexed="16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9" fillId="0" borderId="0" applyFont="0" applyFill="0" applyBorder="0" applyAlignment="0" applyProtection="0"/>
    <xf numFmtId="0" fontId="17" fillId="0" borderId="0"/>
    <xf numFmtId="0" fontId="1" fillId="0" borderId="0"/>
    <xf numFmtId="44" fontId="19" fillId="0" borderId="0" applyFont="0" applyFill="0" applyBorder="0" applyAlignment="0" applyProtection="0"/>
    <xf numFmtId="0" fontId="17" fillId="0" borderId="0"/>
  </cellStyleXfs>
  <cellXfs count="17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44" fontId="13" fillId="3" borderId="1" xfId="1" applyFont="1" applyFill="1" applyBorder="1" applyAlignment="1">
      <alignment horizontal="right" vertical="center" wrapText="1"/>
    </xf>
    <xf numFmtId="9" fontId="18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21" fillId="3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3" fontId="18" fillId="3" borderId="1" xfId="0" applyNumberFormat="1" applyFont="1" applyFill="1" applyBorder="1" applyAlignment="1">
      <alignment horizontal="center" vertical="center"/>
    </xf>
    <xf numFmtId="44" fontId="23" fillId="3" borderId="1" xfId="1" applyFont="1" applyFill="1" applyBorder="1" applyAlignment="1">
      <alignment horizontal="right" vertical="center"/>
    </xf>
    <xf numFmtId="0" fontId="24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13" fillId="3" borderId="1" xfId="2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/>
    </xf>
    <xf numFmtId="0" fontId="2" fillId="3" borderId="1" xfId="2" applyFont="1" applyFill="1" applyBorder="1" applyAlignment="1">
      <alignment vertical="center" wrapText="1"/>
    </xf>
    <xf numFmtId="0" fontId="13" fillId="3" borderId="2" xfId="2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44" fontId="17" fillId="3" borderId="1" xfId="1" applyFont="1" applyFill="1" applyBorder="1" applyAlignment="1">
      <alignment horizontal="right" vertical="center"/>
    </xf>
    <xf numFmtId="0" fontId="25" fillId="3" borderId="0" xfId="0" applyFont="1" applyFill="1" applyAlignment="1">
      <alignment vertical="center"/>
    </xf>
    <xf numFmtId="44" fontId="26" fillId="3" borderId="1" xfId="1" applyFont="1" applyFill="1" applyBorder="1" applyAlignment="1">
      <alignment horizontal="right" vertical="center"/>
    </xf>
    <xf numFmtId="0" fontId="27" fillId="3" borderId="0" xfId="0" applyFont="1" applyFill="1" applyAlignment="1">
      <alignment vertical="center"/>
    </xf>
    <xf numFmtId="0" fontId="20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44" fontId="2" fillId="3" borderId="1" xfId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3" fillId="0" borderId="0" xfId="0" applyFont="1"/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9" fillId="0" borderId="0" xfId="0" applyFont="1"/>
    <xf numFmtId="0" fontId="30" fillId="0" borderId="0" xfId="0" applyFont="1"/>
    <xf numFmtId="0" fontId="13" fillId="2" borderId="1" xfId="3" applyFont="1" applyFill="1" applyBorder="1" applyAlignment="1">
      <alignment horizontal="center" vertical="center" wrapText="1"/>
    </xf>
    <xf numFmtId="0" fontId="28" fillId="3" borderId="1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28" fillId="3" borderId="1" xfId="3" applyFont="1" applyFill="1" applyBorder="1" applyAlignment="1">
      <alignment vertical="center" wrapText="1"/>
    </xf>
    <xf numFmtId="0" fontId="28" fillId="3" borderId="1" xfId="3" applyFont="1" applyFill="1" applyBorder="1" applyAlignment="1">
      <alignment horizontal="center" vertical="center" wrapText="1"/>
    </xf>
    <xf numFmtId="44" fontId="28" fillId="3" borderId="1" xfId="4" applyFont="1" applyFill="1" applyBorder="1" applyAlignment="1">
      <alignment horizontal="right" vertical="center"/>
    </xf>
    <xf numFmtId="9" fontId="28" fillId="3" borderId="1" xfId="3" applyNumberFormat="1" applyFont="1" applyFill="1" applyBorder="1" applyAlignment="1">
      <alignment horizontal="center" vertical="center" wrapText="1"/>
    </xf>
    <xf numFmtId="44" fontId="26" fillId="3" borderId="1" xfId="4" applyFont="1" applyFill="1" applyBorder="1" applyAlignment="1">
      <alignment horizontal="right" vertical="center"/>
    </xf>
    <xf numFmtId="44" fontId="17" fillId="3" borderId="1" xfId="4" applyFont="1" applyFill="1" applyBorder="1" applyAlignment="1">
      <alignment horizontal="right" vertical="center"/>
    </xf>
    <xf numFmtId="0" fontId="2" fillId="3" borderId="1" xfId="3" applyFont="1" applyFill="1" applyBorder="1" applyAlignment="1">
      <alignment horizontal="left" vertical="center" wrapText="1"/>
    </xf>
    <xf numFmtId="0" fontId="28" fillId="3" borderId="1" xfId="3" applyFont="1" applyFill="1" applyBorder="1" applyAlignment="1">
      <alignment horizontal="left" vertical="center" wrapText="1"/>
    </xf>
    <xf numFmtId="0" fontId="26" fillId="3" borderId="1" xfId="3" applyFont="1" applyFill="1" applyBorder="1" applyAlignment="1">
      <alignment horizontal="left" vertical="center" wrapText="1"/>
    </xf>
    <xf numFmtId="0" fontId="17" fillId="3" borderId="1" xfId="3" applyFont="1" applyFill="1" applyBorder="1" applyAlignment="1">
      <alignment horizontal="left" vertical="center" wrapText="1"/>
    </xf>
    <xf numFmtId="0" fontId="17" fillId="3" borderId="1" xfId="3" applyFont="1" applyFill="1" applyBorder="1" applyAlignment="1">
      <alignment horizontal="center" vertical="center" wrapText="1"/>
    </xf>
    <xf numFmtId="2" fontId="2" fillId="3" borderId="1" xfId="5" applyNumberFormat="1" applyFont="1" applyFill="1" applyBorder="1" applyAlignment="1">
      <alignment vertical="center" wrapText="1"/>
    </xf>
    <xf numFmtId="0" fontId="26" fillId="3" borderId="1" xfId="3" applyFont="1" applyFill="1" applyBorder="1" applyAlignment="1">
      <alignment vertical="center"/>
    </xf>
    <xf numFmtId="0" fontId="15" fillId="3" borderId="1" xfId="3" applyFont="1" applyFill="1" applyBorder="1" applyAlignment="1">
      <alignment horizontal="left" vertical="center" wrapText="1"/>
    </xf>
    <xf numFmtId="3" fontId="28" fillId="3" borderId="1" xfId="3" applyNumberFormat="1" applyFont="1" applyFill="1" applyBorder="1" applyAlignment="1">
      <alignment horizontal="center" vertical="center" wrapText="1"/>
    </xf>
    <xf numFmtId="0" fontId="32" fillId="3" borderId="1" xfId="3" applyFont="1" applyFill="1" applyBorder="1" applyAlignment="1">
      <alignment horizontal="center" vertical="center" wrapText="1"/>
    </xf>
    <xf numFmtId="0" fontId="17" fillId="3" borderId="1" xfId="3" applyFont="1" applyFill="1" applyBorder="1" applyAlignment="1">
      <alignment vertical="center"/>
    </xf>
    <xf numFmtId="0" fontId="16" fillId="3" borderId="1" xfId="3" applyFont="1" applyFill="1" applyBorder="1" applyAlignment="1">
      <alignment horizontal="lef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25" fillId="3" borderId="1" xfId="3" applyFont="1" applyFill="1" applyBorder="1" applyAlignment="1">
      <alignment horizontal="center" vertical="center" wrapText="1"/>
    </xf>
    <xf numFmtId="0" fontId="34" fillId="3" borderId="1" xfId="3" applyFont="1" applyFill="1" applyBorder="1" applyAlignment="1">
      <alignment horizontal="center" vertical="center" wrapText="1"/>
    </xf>
    <xf numFmtId="0" fontId="35" fillId="3" borderId="1" xfId="3" applyFont="1" applyFill="1" applyBorder="1" applyAlignment="1">
      <alignment horizontal="center" vertical="center" wrapText="1"/>
    </xf>
    <xf numFmtId="0" fontId="36" fillId="3" borderId="1" xfId="3" applyFont="1" applyFill="1" applyBorder="1" applyAlignment="1">
      <alignment horizontal="left" vertical="center" wrapText="1"/>
    </xf>
    <xf numFmtId="0" fontId="28" fillId="3" borderId="2" xfId="3" applyFont="1" applyFill="1" applyBorder="1" applyAlignment="1">
      <alignment horizontal="left" vertical="center" wrapText="1"/>
    </xf>
    <xf numFmtId="0" fontId="37" fillId="3" borderId="1" xfId="3" applyFont="1" applyFill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left" vertical="center" wrapText="1"/>
    </xf>
    <xf numFmtId="0" fontId="2" fillId="3" borderId="4" xfId="3" applyFont="1" applyFill="1" applyBorder="1" applyAlignment="1">
      <alignment vertical="center" wrapText="1"/>
    </xf>
    <xf numFmtId="0" fontId="28" fillId="3" borderId="3" xfId="3" applyFont="1" applyFill="1" applyBorder="1" applyAlignment="1">
      <alignment vertical="center" wrapText="1"/>
    </xf>
    <xf numFmtId="0" fontId="28" fillId="3" borderId="5" xfId="3" applyFont="1" applyFill="1" applyBorder="1" applyAlignment="1">
      <alignment horizontal="center" vertical="center" wrapText="1"/>
    </xf>
    <xf numFmtId="0" fontId="25" fillId="0" borderId="0" xfId="0" applyFont="1"/>
    <xf numFmtId="0" fontId="33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28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5" fillId="0" borderId="0" xfId="0" applyFont="1"/>
    <xf numFmtId="0" fontId="2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8" fontId="28" fillId="3" borderId="1" xfId="1" applyNumberFormat="1" applyFont="1" applyFill="1" applyBorder="1" applyAlignment="1">
      <alignment horizontal="right" vertical="center"/>
    </xf>
    <xf numFmtId="9" fontId="28" fillId="3" borderId="1" xfId="1" applyNumberFormat="1" applyFont="1" applyFill="1" applyBorder="1" applyAlignment="1">
      <alignment horizontal="center" vertical="center"/>
    </xf>
    <xf numFmtId="44" fontId="28" fillId="3" borderId="1" xfId="1" applyFont="1" applyFill="1" applyBorder="1" applyAlignment="1">
      <alignment horizontal="right" vertical="center"/>
    </xf>
    <xf numFmtId="0" fontId="35" fillId="3" borderId="1" xfId="0" applyFont="1" applyFill="1" applyBorder="1" applyAlignment="1">
      <alignment horizontal="center" vertical="center" wrapText="1"/>
    </xf>
    <xf numFmtId="44" fontId="14" fillId="0" borderId="0" xfId="0" applyNumberFormat="1" applyFont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8" fontId="0" fillId="0" borderId="0" xfId="0" applyNumberFormat="1"/>
    <xf numFmtId="3" fontId="28" fillId="3" borderId="1" xfId="3" applyNumberFormat="1" applyFont="1" applyFill="1" applyBorder="1" applyAlignment="1">
      <alignment horizontal="center" vertical="center"/>
    </xf>
    <xf numFmtId="3" fontId="28" fillId="3" borderId="4" xfId="3" applyNumberFormat="1" applyFont="1" applyFill="1" applyBorder="1" applyAlignment="1">
      <alignment horizontal="center" vertical="center"/>
    </xf>
    <xf numFmtId="3" fontId="28" fillId="3" borderId="6" xfId="3" applyNumberFormat="1" applyFont="1" applyFill="1" applyBorder="1" applyAlignment="1">
      <alignment horizontal="center" vertical="center"/>
    </xf>
    <xf numFmtId="3" fontId="28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2" fillId="3" borderId="2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vertical="center"/>
    </xf>
    <xf numFmtId="0" fontId="42" fillId="0" borderId="0" xfId="3" applyFont="1" applyAlignment="1">
      <alignment horizontal="left" vertical="center" wrapText="1"/>
    </xf>
    <xf numFmtId="0" fontId="39" fillId="0" borderId="0" xfId="0" applyFont="1" applyAlignment="1"/>
    <xf numFmtId="0" fontId="6" fillId="0" borderId="0" xfId="0" applyFont="1"/>
    <xf numFmtId="0" fontId="3" fillId="0" borderId="0" xfId="3" applyFont="1" applyBorder="1" applyAlignment="1">
      <alignment vertical="center" wrapText="1"/>
    </xf>
    <xf numFmtId="0" fontId="3" fillId="0" borderId="0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left" wrapText="1"/>
    </xf>
    <xf numFmtId="0" fontId="3" fillId="0" borderId="0" xfId="3" applyFont="1" applyBorder="1" applyAlignment="1">
      <alignment horizontal="right" vertical="center" wrapText="1"/>
    </xf>
    <xf numFmtId="0" fontId="41" fillId="0" borderId="0" xfId="3" applyFont="1" applyBorder="1" applyAlignment="1">
      <alignment horizontal="left" vertical="center" wrapText="1"/>
    </xf>
    <xf numFmtId="0" fontId="2" fillId="0" borderId="0" xfId="3" applyFont="1" applyBorder="1" applyAlignment="1">
      <alignment vertical="center" wrapText="1"/>
    </xf>
    <xf numFmtId="0" fontId="3" fillId="0" borderId="0" xfId="3" applyFont="1" applyBorder="1" applyAlignment="1">
      <alignment wrapText="1"/>
    </xf>
    <xf numFmtId="0" fontId="4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0" fontId="2" fillId="0" borderId="0" xfId="3" applyFont="1" applyBorder="1"/>
    <xf numFmtId="0" fontId="28" fillId="3" borderId="0" xfId="3" applyFont="1" applyFill="1" applyBorder="1" applyAlignment="1">
      <alignment horizontal="center" vertical="center"/>
    </xf>
    <xf numFmtId="0" fontId="17" fillId="0" borderId="0" xfId="3" applyFont="1" applyBorder="1" applyAlignment="1">
      <alignment wrapText="1"/>
    </xf>
    <xf numFmtId="0" fontId="28" fillId="0" borderId="0" xfId="3" applyFont="1" applyBorder="1"/>
    <xf numFmtId="0" fontId="17" fillId="0" borderId="0" xfId="3" applyFont="1" applyBorder="1"/>
    <xf numFmtId="0" fontId="1" fillId="3" borderId="0" xfId="3" applyFill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left" vertical="center"/>
    </xf>
    <xf numFmtId="0" fontId="18" fillId="0" borderId="0" xfId="3" applyFont="1" applyBorder="1" applyAlignment="1">
      <alignment wrapText="1"/>
    </xf>
    <xf numFmtId="0" fontId="31" fillId="0" borderId="0" xfId="3" applyFont="1" applyBorder="1"/>
    <xf numFmtId="0" fontId="0" fillId="0" borderId="0" xfId="0" applyBorder="1"/>
    <xf numFmtId="0" fontId="17" fillId="0" borderId="8" xfId="3" applyFont="1" applyBorder="1"/>
    <xf numFmtId="44" fontId="28" fillId="3" borderId="4" xfId="4" applyFont="1" applyFill="1" applyBorder="1" applyAlignment="1">
      <alignment horizontal="right" vertical="center"/>
    </xf>
    <xf numFmtId="44" fontId="38" fillId="3" borderId="2" xfId="4" applyFont="1" applyFill="1" applyBorder="1" applyAlignment="1" applyProtection="1">
      <alignment horizontal="right" vertical="center"/>
    </xf>
    <xf numFmtId="44" fontId="28" fillId="0" borderId="1" xfId="3" applyNumberFormat="1" applyFont="1" applyBorder="1"/>
    <xf numFmtId="44" fontId="28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3" applyFont="1" applyBorder="1" applyAlignment="1">
      <alignment horizontal="center" wrapText="1"/>
    </xf>
  </cellXfs>
  <cellStyles count="6">
    <cellStyle name="Normalny" xfId="0" builtinId="0"/>
    <cellStyle name="Normalny 2 2" xfId="3"/>
    <cellStyle name="Normalny_antybiotyki i chemioterapeutyki. 2006" xfId="2"/>
    <cellStyle name="Normalny_Leki" xfId="5"/>
    <cellStyle name="Walutowy" xfId="1" builtinId="4"/>
    <cellStyle name="Walutowy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42"/>
  <sheetViews>
    <sheetView topLeftCell="A22" zoomScaleNormal="100" workbookViewId="0">
      <selection sqref="A1:J35"/>
    </sheetView>
  </sheetViews>
  <sheetFormatPr defaultColWidth="8.5703125" defaultRowHeight="13.5" x14ac:dyDescent="0.25"/>
  <cols>
    <col min="1" max="1" width="6" style="68" customWidth="1"/>
    <col min="2" max="2" width="13.140625" style="55" customWidth="1"/>
    <col min="3" max="3" width="13.7109375" style="56" customWidth="1"/>
    <col min="4" max="4" width="29.85546875" style="8" customWidth="1"/>
    <col min="5" max="5" width="8.42578125" style="2" customWidth="1"/>
    <col min="6" max="6" width="8.42578125" style="58" customWidth="1"/>
    <col min="7" max="7" width="6.42578125" style="56" customWidth="1"/>
    <col min="8" max="8" width="11" style="2" customWidth="1"/>
    <col min="9" max="9" width="17.5703125" style="2" customWidth="1"/>
    <col min="10" max="10" width="12.140625" style="60" customWidth="1"/>
    <col min="11" max="11" width="19.140625" style="61" customWidth="1"/>
    <col min="12" max="12" width="27" style="61" bestFit="1" customWidth="1"/>
    <col min="13" max="203" width="8.5703125" style="61" customWidth="1"/>
    <col min="204" max="204" width="6.5703125" style="61" customWidth="1"/>
    <col min="205" max="205" width="28.5703125" style="61" customWidth="1"/>
    <col min="206" max="206" width="36" style="61" customWidth="1"/>
    <col min="207" max="207" width="5.42578125" style="61" customWidth="1"/>
    <col min="208" max="208" width="6.5703125" style="61" customWidth="1"/>
    <col min="209" max="209" width="8.85546875" style="61" customWidth="1"/>
    <col min="210" max="210" width="12.5703125" style="61" customWidth="1"/>
    <col min="211" max="211" width="15.85546875" style="61" customWidth="1"/>
    <col min="212" max="214" width="0" style="61" hidden="1" customWidth="1"/>
    <col min="215" max="215" width="11.5703125" style="61" customWidth="1"/>
    <col min="216" max="16384" width="8.5703125" style="61"/>
  </cols>
  <sheetData>
    <row r="1" spans="1:27" x14ac:dyDescent="0.25">
      <c r="B1" s="68"/>
    </row>
    <row r="2" spans="1:27" ht="18.75" customHeight="1" x14ac:dyDescent="0.25">
      <c r="B2" s="136" t="s">
        <v>155</v>
      </c>
      <c r="I2" s="2" t="s">
        <v>153</v>
      </c>
    </row>
    <row r="3" spans="1:27" s="3" customFormat="1" x14ac:dyDescent="0.25">
      <c r="A3" s="1"/>
      <c r="B3" s="166"/>
      <c r="C3" s="166"/>
      <c r="D3" s="167"/>
      <c r="E3" s="167"/>
      <c r="F3" s="167"/>
      <c r="G3" s="2"/>
      <c r="H3" s="2"/>
      <c r="I3" s="2" t="s">
        <v>154</v>
      </c>
    </row>
    <row r="4" spans="1:27" s="4" customFormat="1" ht="15.75" customHeight="1" x14ac:dyDescent="0.25">
      <c r="A4" s="168" t="s">
        <v>148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27" s="6" customFormat="1" x14ac:dyDescent="0.25">
      <c r="A5" s="5"/>
      <c r="C5" s="7"/>
      <c r="D5" s="8"/>
    </row>
    <row r="6" spans="1:27" s="12" customFormat="1" ht="56.25" x14ac:dyDescent="0.25">
      <c r="A6" s="9" t="s">
        <v>0</v>
      </c>
      <c r="B6" s="71" t="s">
        <v>151</v>
      </c>
      <c r="C6" s="10" t="s">
        <v>1</v>
      </c>
      <c r="D6" s="9" t="s">
        <v>152</v>
      </c>
      <c r="E6" s="10" t="s">
        <v>2</v>
      </c>
      <c r="F6" s="10" t="s">
        <v>3</v>
      </c>
      <c r="G6" s="10" t="s">
        <v>5</v>
      </c>
      <c r="H6" s="10" t="s">
        <v>4</v>
      </c>
      <c r="I6" s="10" t="s">
        <v>6</v>
      </c>
      <c r="J6" s="11" t="s">
        <v>7</v>
      </c>
    </row>
    <row r="7" spans="1:27" s="22" customFormat="1" ht="50.1" customHeight="1" x14ac:dyDescent="0.2">
      <c r="A7" s="14" t="s">
        <v>8</v>
      </c>
      <c r="B7" s="15"/>
      <c r="C7" s="16"/>
      <c r="D7" s="37" t="s">
        <v>9</v>
      </c>
      <c r="E7" s="17" t="s">
        <v>10</v>
      </c>
      <c r="F7" s="18">
        <v>4780</v>
      </c>
      <c r="G7" s="20"/>
      <c r="H7" s="19"/>
      <c r="I7" s="19">
        <f>H7*F7</f>
        <v>0</v>
      </c>
      <c r="J7" s="21"/>
      <c r="K7" s="125"/>
      <c r="L7" s="13"/>
      <c r="M7" s="13"/>
    </row>
    <row r="8" spans="1:27" s="22" customFormat="1" ht="50.1" customHeight="1" x14ac:dyDescent="0.2">
      <c r="A8" s="14" t="s">
        <v>11</v>
      </c>
      <c r="B8" s="15"/>
      <c r="C8" s="16"/>
      <c r="D8" s="37" t="s">
        <v>12</v>
      </c>
      <c r="E8" s="17" t="s">
        <v>10</v>
      </c>
      <c r="F8" s="18">
        <v>8785</v>
      </c>
      <c r="G8" s="20"/>
      <c r="H8" s="19"/>
      <c r="I8" s="19">
        <f t="shared" ref="I8:I26" si="0">H8*F8</f>
        <v>0</v>
      </c>
      <c r="J8" s="21"/>
      <c r="K8" s="125"/>
      <c r="L8" s="13"/>
      <c r="M8" s="13"/>
    </row>
    <row r="9" spans="1:27" s="22" customFormat="1" ht="50.1" customHeight="1" x14ac:dyDescent="0.2">
      <c r="A9" s="14" t="s">
        <v>13</v>
      </c>
      <c r="B9" s="15"/>
      <c r="C9" s="16"/>
      <c r="D9" s="37" t="s">
        <v>14</v>
      </c>
      <c r="E9" s="17" t="s">
        <v>15</v>
      </c>
      <c r="F9" s="18">
        <v>210</v>
      </c>
      <c r="G9" s="20"/>
      <c r="H9" s="19"/>
      <c r="I9" s="19">
        <f t="shared" si="0"/>
        <v>0</v>
      </c>
      <c r="J9" s="21"/>
      <c r="K9" s="125"/>
      <c r="L9" s="13" t="s">
        <v>156</v>
      </c>
      <c r="M9" s="13"/>
    </row>
    <row r="10" spans="1:27" s="23" customFormat="1" ht="50.1" customHeight="1" x14ac:dyDescent="0.2">
      <c r="A10" s="14" t="s">
        <v>16</v>
      </c>
      <c r="B10" s="15"/>
      <c r="C10" s="16"/>
      <c r="D10" s="37" t="s">
        <v>17</v>
      </c>
      <c r="E10" s="17" t="s">
        <v>15</v>
      </c>
      <c r="F10" s="18">
        <v>20</v>
      </c>
      <c r="G10" s="20"/>
      <c r="H10" s="19"/>
      <c r="I10" s="19">
        <f t="shared" si="0"/>
        <v>0</v>
      </c>
      <c r="J10" s="21"/>
      <c r="K10" s="125"/>
      <c r="L10" s="13"/>
      <c r="M10" s="13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24" customFormat="1" ht="50.1" customHeight="1" x14ac:dyDescent="0.2">
      <c r="A11" s="14" t="s">
        <v>18</v>
      </c>
      <c r="B11" s="15"/>
      <c r="C11" s="16"/>
      <c r="D11" s="37" t="s">
        <v>19</v>
      </c>
      <c r="E11" s="17" t="s">
        <v>15</v>
      </c>
      <c r="F11" s="18">
        <v>35</v>
      </c>
      <c r="G11" s="20"/>
      <c r="H11" s="19"/>
      <c r="I11" s="19">
        <f t="shared" si="0"/>
        <v>0</v>
      </c>
      <c r="J11" s="21"/>
      <c r="K11" s="125"/>
      <c r="L11" s="13"/>
      <c r="M11" s="1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7" customFormat="1" ht="50.1" customHeight="1" x14ac:dyDescent="0.25">
      <c r="A12" s="14" t="s">
        <v>20</v>
      </c>
      <c r="B12" s="25"/>
      <c r="C12" s="16"/>
      <c r="D12" s="26" t="s">
        <v>21</v>
      </c>
      <c r="E12" s="17" t="s">
        <v>15</v>
      </c>
      <c r="F12" s="18">
        <v>65</v>
      </c>
      <c r="G12" s="20"/>
      <c r="H12" s="19"/>
      <c r="I12" s="19">
        <f t="shared" si="0"/>
        <v>0</v>
      </c>
      <c r="J12" s="21"/>
      <c r="K12" s="125"/>
      <c r="L12" s="13"/>
      <c r="M12" s="1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s="27" customFormat="1" ht="50.1" customHeight="1" x14ac:dyDescent="0.25">
      <c r="A13" s="14" t="s">
        <v>22</v>
      </c>
      <c r="B13" s="25"/>
      <c r="C13" s="16"/>
      <c r="D13" s="26" t="s">
        <v>23</v>
      </c>
      <c r="E13" s="17" t="s">
        <v>15</v>
      </c>
      <c r="F13" s="18">
        <v>5</v>
      </c>
      <c r="G13" s="20"/>
      <c r="H13" s="19"/>
      <c r="I13" s="19">
        <f t="shared" si="0"/>
        <v>0</v>
      </c>
      <c r="J13" s="21"/>
      <c r="K13" s="125"/>
      <c r="L13" s="13"/>
      <c r="M13" s="13"/>
    </row>
    <row r="14" spans="1:27" s="28" customFormat="1" ht="50.1" customHeight="1" x14ac:dyDescent="0.25">
      <c r="A14" s="14" t="s">
        <v>24</v>
      </c>
      <c r="B14" s="15"/>
      <c r="C14" s="16"/>
      <c r="D14" s="48" t="s">
        <v>25</v>
      </c>
      <c r="E14" s="17" t="s">
        <v>15</v>
      </c>
      <c r="F14" s="18">
        <v>5</v>
      </c>
      <c r="G14" s="20"/>
      <c r="H14" s="19"/>
      <c r="I14" s="19">
        <f t="shared" si="0"/>
        <v>0</v>
      </c>
      <c r="J14" s="21"/>
      <c r="K14" s="125"/>
      <c r="L14" s="13"/>
      <c r="M14" s="13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s="29" customFormat="1" ht="50.1" customHeight="1" x14ac:dyDescent="0.25">
      <c r="A15" s="14" t="s">
        <v>26</v>
      </c>
      <c r="B15" s="15"/>
      <c r="C15" s="16"/>
      <c r="D15" s="48" t="s">
        <v>27</v>
      </c>
      <c r="E15" s="17" t="s">
        <v>15</v>
      </c>
      <c r="F15" s="18">
        <v>135</v>
      </c>
      <c r="G15" s="20"/>
      <c r="H15" s="19"/>
      <c r="I15" s="19">
        <f t="shared" si="0"/>
        <v>0</v>
      </c>
      <c r="J15" s="21"/>
      <c r="K15" s="125"/>
      <c r="L15" s="13"/>
      <c r="M15" s="13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36" customFormat="1" ht="50.1" customHeight="1" x14ac:dyDescent="0.25">
      <c r="A16" s="14" t="s">
        <v>28</v>
      </c>
      <c r="B16" s="30"/>
      <c r="C16" s="31"/>
      <c r="D16" s="32" t="s">
        <v>29</v>
      </c>
      <c r="E16" s="17" t="s">
        <v>15</v>
      </c>
      <c r="F16" s="33">
        <v>115</v>
      </c>
      <c r="G16" s="20"/>
      <c r="H16" s="19"/>
      <c r="I16" s="19">
        <f t="shared" si="0"/>
        <v>0</v>
      </c>
      <c r="J16" s="34"/>
      <c r="K16" s="125"/>
      <c r="L16" s="13"/>
      <c r="M16" s="1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s="36" customFormat="1" ht="50.1" customHeight="1" x14ac:dyDescent="0.25">
      <c r="A17" s="14" t="s">
        <v>30</v>
      </c>
      <c r="B17" s="37"/>
      <c r="C17" s="37"/>
      <c r="D17" s="37" t="s">
        <v>31</v>
      </c>
      <c r="E17" s="17" t="s">
        <v>10</v>
      </c>
      <c r="F17" s="33">
        <v>18200</v>
      </c>
      <c r="G17" s="20"/>
      <c r="H17" s="19"/>
      <c r="I17" s="19">
        <f t="shared" si="0"/>
        <v>0</v>
      </c>
      <c r="J17" s="38"/>
      <c r="K17" s="125"/>
      <c r="L17" s="13"/>
      <c r="M17" s="13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s="27" customFormat="1" ht="50.1" customHeight="1" x14ac:dyDescent="0.25">
      <c r="A18" s="14" t="s">
        <v>32</v>
      </c>
      <c r="B18" s="39"/>
      <c r="C18" s="16"/>
      <c r="D18" s="40" t="s">
        <v>33</v>
      </c>
      <c r="E18" s="41" t="s">
        <v>15</v>
      </c>
      <c r="F18" s="33">
        <v>95</v>
      </c>
      <c r="G18" s="20"/>
      <c r="H18" s="19"/>
      <c r="I18" s="19">
        <f t="shared" si="0"/>
        <v>0</v>
      </c>
      <c r="J18" s="42"/>
      <c r="K18" s="125"/>
      <c r="L18" s="13"/>
      <c r="M18" s="1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s="46" customFormat="1" ht="50.1" customHeight="1" x14ac:dyDescent="0.25">
      <c r="A19" s="14" t="s">
        <v>34</v>
      </c>
      <c r="B19" s="39"/>
      <c r="C19" s="16"/>
      <c r="D19" s="40" t="s">
        <v>35</v>
      </c>
      <c r="E19" s="41" t="s">
        <v>36</v>
      </c>
      <c r="F19" s="33">
        <v>3660</v>
      </c>
      <c r="G19" s="20"/>
      <c r="H19" s="19"/>
      <c r="I19" s="19">
        <f t="shared" si="0"/>
        <v>0</v>
      </c>
      <c r="J19" s="44"/>
      <c r="K19" s="125"/>
      <c r="L19" s="13"/>
      <c r="M19" s="13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s="43" customFormat="1" ht="50.1" customHeight="1" x14ac:dyDescent="0.25">
      <c r="A20" s="14" t="s">
        <v>37</v>
      </c>
      <c r="B20" s="15"/>
      <c r="C20" s="16"/>
      <c r="D20" s="37" t="s">
        <v>38</v>
      </c>
      <c r="E20" s="17" t="s">
        <v>39</v>
      </c>
      <c r="F20" s="18">
        <v>1885</v>
      </c>
      <c r="G20" s="20"/>
      <c r="H20" s="19"/>
      <c r="I20" s="19">
        <f t="shared" si="0"/>
        <v>0</v>
      </c>
      <c r="J20" s="21"/>
      <c r="K20" s="125"/>
      <c r="L20" s="13"/>
      <c r="M20" s="13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s="49" customFormat="1" ht="50.1" customHeight="1" x14ac:dyDescent="0.25">
      <c r="A21" s="14" t="s">
        <v>40</v>
      </c>
      <c r="B21" s="30"/>
      <c r="C21" s="16"/>
      <c r="D21" s="48" t="s">
        <v>41</v>
      </c>
      <c r="E21" s="17" t="s">
        <v>15</v>
      </c>
      <c r="F21" s="33">
        <v>10</v>
      </c>
      <c r="G21" s="20"/>
      <c r="H21" s="19"/>
      <c r="I21" s="19">
        <f t="shared" si="0"/>
        <v>0</v>
      </c>
      <c r="J21" s="44"/>
      <c r="K21" s="125"/>
      <c r="L21" s="13"/>
      <c r="M21" s="13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s="47" customFormat="1" ht="50.1" customHeight="1" x14ac:dyDescent="0.25">
      <c r="A22" s="14" t="s">
        <v>42</v>
      </c>
      <c r="B22" s="30"/>
      <c r="C22" s="16"/>
      <c r="D22" s="48" t="s">
        <v>43</v>
      </c>
      <c r="E22" s="17" t="s">
        <v>15</v>
      </c>
      <c r="F22" s="33">
        <v>5</v>
      </c>
      <c r="G22" s="20"/>
      <c r="H22" s="19"/>
      <c r="I22" s="19">
        <f t="shared" si="0"/>
        <v>0</v>
      </c>
      <c r="J22" s="44"/>
      <c r="K22" s="125"/>
      <c r="L22" s="13"/>
      <c r="M22" s="13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s="47" customFormat="1" ht="50.1" customHeight="1" x14ac:dyDescent="0.25">
      <c r="A23" s="14" t="s">
        <v>44</v>
      </c>
      <c r="B23" s="50"/>
      <c r="C23" s="16"/>
      <c r="D23" s="48" t="s">
        <v>45</v>
      </c>
      <c r="E23" s="17" t="s">
        <v>15</v>
      </c>
      <c r="F23" s="33">
        <v>15</v>
      </c>
      <c r="G23" s="20"/>
      <c r="H23" s="19"/>
      <c r="I23" s="19">
        <f t="shared" si="0"/>
        <v>0</v>
      </c>
      <c r="J23" s="51"/>
      <c r="K23" s="125"/>
      <c r="L23" s="13"/>
      <c r="M23" s="1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27" s="53" customFormat="1" ht="50.1" customHeight="1" x14ac:dyDescent="0.25">
      <c r="A24" s="14" t="s">
        <v>46</v>
      </c>
      <c r="B24" s="39"/>
      <c r="C24" s="16"/>
      <c r="D24" s="37" t="s">
        <v>47</v>
      </c>
      <c r="E24" s="17" t="s">
        <v>10</v>
      </c>
      <c r="F24" s="33">
        <v>4850</v>
      </c>
      <c r="G24" s="20"/>
      <c r="H24" s="19"/>
      <c r="I24" s="19">
        <f t="shared" si="0"/>
        <v>0</v>
      </c>
      <c r="J24" s="52"/>
      <c r="K24" s="125"/>
      <c r="L24" s="13"/>
      <c r="M24" s="13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s="43" customFormat="1" ht="61.5" customHeight="1" x14ac:dyDescent="0.25">
      <c r="A25" s="14" t="s">
        <v>48</v>
      </c>
      <c r="B25" s="15"/>
      <c r="C25" s="16"/>
      <c r="D25" s="37" t="s">
        <v>49</v>
      </c>
      <c r="E25" s="17" t="s">
        <v>10</v>
      </c>
      <c r="F25" s="18">
        <v>3300</v>
      </c>
      <c r="G25" s="20"/>
      <c r="H25" s="19"/>
      <c r="I25" s="19">
        <f t="shared" si="0"/>
        <v>0</v>
      </c>
      <c r="J25" s="21"/>
      <c r="K25" s="125"/>
      <c r="L25" s="13"/>
      <c r="M25" s="13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s="54" customFormat="1" ht="71.25" customHeight="1" x14ac:dyDescent="0.2">
      <c r="A26" s="134" t="s">
        <v>50</v>
      </c>
      <c r="B26" s="15"/>
      <c r="C26" s="16"/>
      <c r="D26" s="37" t="s">
        <v>51</v>
      </c>
      <c r="E26" s="17" t="s">
        <v>10</v>
      </c>
      <c r="F26" s="18">
        <v>224</v>
      </c>
      <c r="G26" s="20"/>
      <c r="H26" s="19"/>
      <c r="I26" s="19">
        <f t="shared" si="0"/>
        <v>0</v>
      </c>
      <c r="J26" s="21"/>
      <c r="K26" s="125"/>
      <c r="L26" s="13"/>
      <c r="M26" s="13"/>
    </row>
    <row r="27" spans="1:27" ht="50.1" customHeight="1" x14ac:dyDescent="0.25">
      <c r="A27" s="135"/>
      <c r="D27" s="57" t="s">
        <v>52</v>
      </c>
      <c r="G27" s="59"/>
      <c r="I27" s="164">
        <f>SUM(I7:I26)</f>
        <v>0</v>
      </c>
      <c r="K27" s="13"/>
      <c r="L27" s="13"/>
      <c r="M27" s="13"/>
    </row>
    <row r="28" spans="1:27" ht="12.75" x14ac:dyDescent="0.25">
      <c r="A28" s="61"/>
      <c r="B28" s="61"/>
      <c r="C28" s="61"/>
      <c r="D28" s="61"/>
      <c r="E28" s="61"/>
    </row>
    <row r="29" spans="1:27" ht="12.75" x14ac:dyDescent="0.25">
      <c r="A29" s="165" t="s">
        <v>53</v>
      </c>
      <c r="B29" s="165"/>
      <c r="C29" s="165"/>
      <c r="D29" s="165"/>
      <c r="E29" s="165"/>
    </row>
    <row r="30" spans="1:27" ht="12.75" x14ac:dyDescent="0.25">
      <c r="A30" s="63" t="s">
        <v>54</v>
      </c>
      <c r="B30" s="64"/>
      <c r="C30" s="65"/>
      <c r="D30" s="133"/>
      <c r="E30" s="133"/>
    </row>
    <row r="31" spans="1:27" ht="12.75" x14ac:dyDescent="0.2">
      <c r="A31" s="63" t="s">
        <v>55</v>
      </c>
      <c r="B31" s="64"/>
      <c r="C31" s="65"/>
      <c r="D31" s="66"/>
      <c r="E31" s="66"/>
    </row>
    <row r="32" spans="1:27" ht="12.75" x14ac:dyDescent="0.25">
      <c r="A32" s="64" t="s">
        <v>56</v>
      </c>
      <c r="B32" s="56"/>
      <c r="C32" s="62"/>
      <c r="D32" s="66"/>
      <c r="E32" s="66"/>
    </row>
    <row r="33" spans="1:7" ht="12.75" x14ac:dyDescent="0.25">
      <c r="A33" s="63" t="s">
        <v>57</v>
      </c>
      <c r="B33" s="67"/>
      <c r="C33" s="63"/>
      <c r="D33" s="2"/>
      <c r="E33" s="58"/>
    </row>
    <row r="34" spans="1:7" ht="12.75" x14ac:dyDescent="0.25">
      <c r="A34" s="63" t="s">
        <v>158</v>
      </c>
      <c r="B34" s="67"/>
      <c r="C34" s="63"/>
      <c r="D34" s="2"/>
      <c r="E34" s="58"/>
    </row>
    <row r="37" spans="1:7" ht="23.25" customHeight="1" x14ac:dyDescent="0.25">
      <c r="A37" s="61"/>
      <c r="B37" s="61"/>
      <c r="C37" s="61"/>
      <c r="D37" s="61"/>
      <c r="E37" s="61"/>
      <c r="F37" s="61"/>
      <c r="G37" s="61"/>
    </row>
    <row r="38" spans="1:7" ht="12.75" x14ac:dyDescent="0.25">
      <c r="A38" s="61"/>
      <c r="B38" s="61"/>
      <c r="C38" s="61"/>
      <c r="D38" s="61"/>
      <c r="E38" s="61"/>
      <c r="F38" s="61"/>
      <c r="G38" s="61"/>
    </row>
    <row r="39" spans="1:7" ht="12.75" x14ac:dyDescent="0.25">
      <c r="A39" s="61"/>
      <c r="B39" s="61"/>
      <c r="C39" s="61"/>
      <c r="D39" s="61"/>
      <c r="E39" s="61"/>
      <c r="F39" s="61"/>
      <c r="G39" s="61"/>
    </row>
    <row r="40" spans="1:7" ht="12.75" x14ac:dyDescent="0.25">
      <c r="A40" s="61"/>
      <c r="B40" s="61"/>
      <c r="C40" s="61"/>
      <c r="D40" s="61"/>
      <c r="E40" s="61"/>
      <c r="F40" s="61"/>
      <c r="G40" s="61"/>
    </row>
    <row r="41" spans="1:7" ht="12.75" x14ac:dyDescent="0.25">
      <c r="A41" s="61"/>
      <c r="B41" s="61"/>
      <c r="C41" s="61"/>
      <c r="D41" s="61"/>
      <c r="E41" s="61"/>
      <c r="F41" s="61"/>
      <c r="G41" s="61"/>
    </row>
    <row r="42" spans="1:7" ht="12.75" x14ac:dyDescent="0.25">
      <c r="A42" s="61"/>
      <c r="B42" s="61"/>
      <c r="C42" s="61"/>
      <c r="D42" s="61"/>
      <c r="E42" s="61"/>
      <c r="F42" s="61"/>
      <c r="G42" s="61"/>
    </row>
  </sheetData>
  <mergeCells count="3">
    <mergeCell ref="A29:E29"/>
    <mergeCell ref="B3:F3"/>
    <mergeCell ref="A4:J4"/>
  </mergeCells>
  <pageMargins left="0.7" right="0.7" top="0.75" bottom="0.75" header="0.3" footer="0.3"/>
  <pageSetup paperSize="9" fitToHeight="0" orientation="landscape" r:id="rId1"/>
  <rowBreaks count="1" manualBreakCount="1">
    <brk id="2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1"/>
  <sheetViews>
    <sheetView workbookViewId="0">
      <selection sqref="A1:J10"/>
    </sheetView>
  </sheetViews>
  <sheetFormatPr defaultColWidth="8.85546875" defaultRowHeight="12.75" x14ac:dyDescent="0.25"/>
  <cols>
    <col min="1" max="1" width="6.5703125" style="2" customWidth="1"/>
    <col min="2" max="2" width="23.28515625" style="55" customWidth="1"/>
    <col min="3" max="3" width="14.5703125" style="55" customWidth="1"/>
    <col min="4" max="4" width="30.42578125" style="56" customWidth="1"/>
    <col min="5" max="5" width="8.140625" style="55" bestFit="1" customWidth="1"/>
    <col min="6" max="6" width="7.28515625" style="2" customWidth="1"/>
    <col min="7" max="7" width="7.28515625" style="58" customWidth="1"/>
    <col min="8" max="8" width="12.42578125" style="56" customWidth="1"/>
    <col min="9" max="9" width="16.42578125" style="2" customWidth="1"/>
    <col min="10" max="10" width="12.140625" style="60" customWidth="1"/>
    <col min="11" max="11" width="8.85546875" style="61" customWidth="1"/>
    <col min="12" max="12" width="27" style="61" bestFit="1" customWidth="1"/>
    <col min="13" max="203" width="8.85546875" style="61" customWidth="1"/>
    <col min="204" max="204" width="6.5703125" style="61" customWidth="1"/>
    <col min="205" max="205" width="28.5703125" style="61" customWidth="1"/>
    <col min="206" max="206" width="36" style="61" customWidth="1"/>
    <col min="207" max="207" width="5.42578125" style="61" customWidth="1"/>
    <col min="208" max="208" width="6.5703125" style="61" customWidth="1"/>
    <col min="209" max="209" width="8.85546875" style="61" customWidth="1"/>
    <col min="210" max="210" width="12.5703125" style="61" customWidth="1"/>
    <col min="211" max="211" width="15.85546875" style="61" customWidth="1"/>
    <col min="212" max="214" width="0" style="61" hidden="1" customWidth="1"/>
    <col min="215" max="215" width="11.5703125" style="61" customWidth="1"/>
    <col min="216" max="16384" width="8.85546875" style="61"/>
  </cols>
  <sheetData>
    <row r="2" spans="1:11" customFormat="1" ht="15" x14ac:dyDescent="0.25">
      <c r="B2" s="136" t="s">
        <v>155</v>
      </c>
      <c r="C2" s="104"/>
      <c r="F2" s="105"/>
      <c r="G2" s="105"/>
      <c r="H2" s="105"/>
      <c r="I2" s="138" t="s">
        <v>153</v>
      </c>
    </row>
    <row r="3" spans="1:11" customFormat="1" ht="15" x14ac:dyDescent="0.25">
      <c r="F3" s="105"/>
      <c r="G3" s="105"/>
      <c r="H3" s="105"/>
      <c r="I3" s="138" t="s">
        <v>157</v>
      </c>
    </row>
    <row r="4" spans="1:11" customFormat="1" ht="20.25" customHeight="1" x14ac:dyDescent="0.25">
      <c r="A4" s="169" t="s">
        <v>149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1" customFormat="1" ht="15" x14ac:dyDescent="0.25">
      <c r="F5" s="105"/>
      <c r="G5" s="105"/>
      <c r="H5" s="105"/>
      <c r="I5" s="105"/>
    </row>
    <row r="6" spans="1:11" customFormat="1" ht="51" x14ac:dyDescent="0.25">
      <c r="A6" s="126" t="s">
        <v>0</v>
      </c>
      <c r="B6" s="71" t="s">
        <v>151</v>
      </c>
      <c r="C6" s="126" t="s">
        <v>1</v>
      </c>
      <c r="D6" s="71" t="s">
        <v>152</v>
      </c>
      <c r="E6" s="126" t="s">
        <v>2</v>
      </c>
      <c r="F6" s="126" t="s">
        <v>3</v>
      </c>
      <c r="G6" s="126" t="s">
        <v>5</v>
      </c>
      <c r="H6" s="126" t="s">
        <v>4</v>
      </c>
      <c r="I6" s="126" t="s">
        <v>6</v>
      </c>
      <c r="J6" s="127" t="s">
        <v>7</v>
      </c>
    </row>
    <row r="7" spans="1:11" customFormat="1" ht="132.75" customHeight="1" x14ac:dyDescent="0.25">
      <c r="A7" s="118" t="s">
        <v>8</v>
      </c>
      <c r="B7" s="118"/>
      <c r="C7" s="119"/>
      <c r="D7" s="120" t="s">
        <v>146</v>
      </c>
      <c r="E7" s="118" t="s">
        <v>147</v>
      </c>
      <c r="F7" s="132">
        <v>18780</v>
      </c>
      <c r="G7" s="122"/>
      <c r="H7" s="121"/>
      <c r="I7" s="123">
        <f>H7*F7</f>
        <v>0</v>
      </c>
      <c r="J7" s="124"/>
      <c r="K7" s="128"/>
    </row>
    <row r="8" spans="1:11" s="108" customFormat="1" ht="22.5" customHeight="1" x14ac:dyDescent="0.25">
      <c r="A8" s="106"/>
      <c r="B8" s="106"/>
      <c r="C8" s="106"/>
      <c r="D8" s="107"/>
      <c r="E8" s="107"/>
      <c r="F8" s="107"/>
      <c r="I8" s="109">
        <f>I7</f>
        <v>0</v>
      </c>
    </row>
    <row r="9" spans="1:11" customFormat="1" ht="15" x14ac:dyDescent="0.25">
      <c r="A9" s="110"/>
      <c r="B9" s="110"/>
      <c r="C9" s="110"/>
      <c r="D9" s="110"/>
      <c r="E9" s="110"/>
      <c r="F9" s="110"/>
      <c r="G9" s="110"/>
      <c r="H9" s="110"/>
      <c r="I9" s="110"/>
    </row>
    <row r="10" spans="1:11" customFormat="1" ht="15" x14ac:dyDescent="0.25">
      <c r="A10" s="137" t="s">
        <v>159</v>
      </c>
      <c r="B10" s="137"/>
      <c r="C10" s="137"/>
      <c r="D10" s="137"/>
      <c r="E10" s="137"/>
      <c r="F10" s="137"/>
      <c r="G10" s="110"/>
      <c r="H10" s="110"/>
      <c r="I10" s="110"/>
    </row>
    <row r="11" spans="1:11" customFormat="1" ht="15" x14ac:dyDescent="0.25">
      <c r="A11" s="110"/>
      <c r="B11" s="112"/>
      <c r="C11" s="112"/>
      <c r="D11" s="111"/>
      <c r="E11" s="110"/>
      <c r="F11" s="110"/>
      <c r="G11" s="110"/>
      <c r="H11" s="110"/>
      <c r="I11" s="110"/>
    </row>
    <row r="12" spans="1:11" customFormat="1" ht="15" x14ac:dyDescent="0.25">
      <c r="A12" s="137"/>
      <c r="B12" s="137"/>
      <c r="C12" s="137"/>
      <c r="D12" s="137"/>
      <c r="E12" s="137"/>
      <c r="F12" s="137"/>
      <c r="G12" s="110"/>
      <c r="H12" s="110"/>
      <c r="I12" s="110"/>
    </row>
    <row r="13" spans="1:11" customFormat="1" ht="15" x14ac:dyDescent="0.25">
      <c r="A13" s="110"/>
      <c r="B13" s="112"/>
      <c r="C13" s="112"/>
      <c r="D13" s="111"/>
      <c r="E13" s="110"/>
      <c r="F13" s="110"/>
      <c r="G13" s="110"/>
      <c r="H13" s="113"/>
      <c r="I13" s="110"/>
    </row>
    <row r="14" spans="1:11" s="117" customFormat="1" ht="11.25" x14ac:dyDescent="0.2">
      <c r="A14" s="114"/>
      <c r="B14" s="115"/>
      <c r="C14" s="115"/>
      <c r="D14" s="116"/>
      <c r="E14" s="114"/>
      <c r="F14" s="114"/>
      <c r="G14" s="114"/>
      <c r="H14" s="114"/>
      <c r="I14" s="114"/>
      <c r="J14" s="114"/>
    </row>
    <row r="15" spans="1:11" customFormat="1" ht="15" x14ac:dyDescent="0.25">
      <c r="F15" s="105"/>
      <c r="G15" s="105"/>
      <c r="H15" s="105"/>
      <c r="I15" s="105"/>
    </row>
    <row r="20" spans="5:9" ht="15" x14ac:dyDescent="0.25">
      <c r="E20"/>
      <c r="F20"/>
      <c r="I20" s="60"/>
    </row>
    <row r="21" spans="5:9" x14ac:dyDescent="0.2">
      <c r="E21" s="69"/>
      <c r="F21" s="70"/>
      <c r="I21" s="60"/>
    </row>
  </sheetData>
  <mergeCells count="1">
    <mergeCell ref="A4:J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topLeftCell="A39" workbookViewId="0">
      <selection sqref="A1:J66"/>
    </sheetView>
  </sheetViews>
  <sheetFormatPr defaultRowHeight="15" x14ac:dyDescent="0.25"/>
  <cols>
    <col min="1" max="1" width="5.140625" customWidth="1"/>
    <col min="2" max="2" width="21.85546875" customWidth="1"/>
    <col min="3" max="3" width="13.42578125" customWidth="1"/>
    <col min="4" max="4" width="34.140625" customWidth="1"/>
    <col min="5" max="5" width="6.140625" customWidth="1"/>
    <col min="6" max="6" width="7.42578125" customWidth="1"/>
    <col min="7" max="7" width="6.5703125" customWidth="1"/>
    <col min="8" max="8" width="11.42578125" customWidth="1"/>
    <col min="9" max="9" width="17.42578125" customWidth="1"/>
    <col min="10" max="10" width="13.5703125" customWidth="1"/>
  </cols>
  <sheetData>
    <row r="1" spans="1:10" ht="16.5" x14ac:dyDescent="0.25">
      <c r="A1" s="139"/>
      <c r="B1" s="144" t="s">
        <v>155</v>
      </c>
      <c r="C1" s="140"/>
      <c r="D1" s="141"/>
      <c r="E1" s="142"/>
      <c r="F1" s="139"/>
      <c r="G1" s="143"/>
      <c r="H1" s="141"/>
      <c r="I1" s="145" t="s">
        <v>154</v>
      </c>
      <c r="J1" s="139"/>
    </row>
    <row r="2" spans="1:10" x14ac:dyDescent="0.25">
      <c r="A2" s="141"/>
      <c r="B2" s="146"/>
      <c r="C2" s="146"/>
      <c r="D2" s="146"/>
      <c r="E2" s="147"/>
      <c r="F2" s="147"/>
      <c r="G2" s="147"/>
      <c r="H2" s="139"/>
      <c r="I2" s="139" t="s">
        <v>154</v>
      </c>
      <c r="J2" s="139"/>
    </row>
    <row r="3" spans="1:10" ht="15.75" x14ac:dyDescent="0.25">
      <c r="A3" s="170" t="s">
        <v>150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x14ac:dyDescent="0.25">
      <c r="A4" s="158"/>
      <c r="B4" s="148"/>
      <c r="C4" s="148"/>
      <c r="D4" s="148"/>
      <c r="E4" s="147"/>
      <c r="F4" s="147"/>
      <c r="G4" s="147"/>
      <c r="H4" s="149"/>
      <c r="I4" s="149"/>
      <c r="J4" s="149"/>
    </row>
    <row r="5" spans="1:10" ht="45" x14ac:dyDescent="0.25">
      <c r="A5" s="71" t="s">
        <v>0</v>
      </c>
      <c r="B5" s="71" t="s">
        <v>151</v>
      </c>
      <c r="C5" s="71" t="s">
        <v>1</v>
      </c>
      <c r="D5" s="71" t="s">
        <v>152</v>
      </c>
      <c r="E5" s="71" t="s">
        <v>2</v>
      </c>
      <c r="F5" s="71" t="s">
        <v>3</v>
      </c>
      <c r="G5" s="71" t="s">
        <v>5</v>
      </c>
      <c r="H5" s="71" t="s">
        <v>4</v>
      </c>
      <c r="I5" s="71" t="s">
        <v>58</v>
      </c>
      <c r="J5" s="71" t="s">
        <v>7</v>
      </c>
    </row>
    <row r="6" spans="1:10" ht="25.5" x14ac:dyDescent="0.25">
      <c r="A6" s="72" t="s">
        <v>8</v>
      </c>
      <c r="B6" s="73"/>
      <c r="C6" s="74"/>
      <c r="D6" s="75" t="s">
        <v>59</v>
      </c>
      <c r="E6" s="76" t="s">
        <v>15</v>
      </c>
      <c r="F6" s="129">
        <v>730</v>
      </c>
      <c r="G6" s="78"/>
      <c r="H6" s="77"/>
      <c r="I6" s="77">
        <f>F6*H6</f>
        <v>0</v>
      </c>
      <c r="J6" s="79"/>
    </row>
    <row r="7" spans="1:10" ht="25.5" x14ac:dyDescent="0.25">
      <c r="A7" s="72" t="s">
        <v>11</v>
      </c>
      <c r="B7" s="73"/>
      <c r="C7" s="74"/>
      <c r="D7" s="75" t="s">
        <v>60</v>
      </c>
      <c r="E7" s="76" t="s">
        <v>15</v>
      </c>
      <c r="F7" s="129">
        <v>280</v>
      </c>
      <c r="G7" s="78"/>
      <c r="H7" s="77"/>
      <c r="I7" s="77">
        <f t="shared" ref="I7:I57" si="0">F7*H7</f>
        <v>0</v>
      </c>
      <c r="J7" s="79"/>
    </row>
    <row r="8" spans="1:10" ht="25.5" x14ac:dyDescent="0.25">
      <c r="A8" s="72" t="s">
        <v>13</v>
      </c>
      <c r="B8" s="73"/>
      <c r="C8" s="74"/>
      <c r="D8" s="75" t="s">
        <v>61</v>
      </c>
      <c r="E8" s="76" t="s">
        <v>15</v>
      </c>
      <c r="F8" s="129">
        <v>460</v>
      </c>
      <c r="G8" s="78"/>
      <c r="H8" s="77"/>
      <c r="I8" s="77">
        <f t="shared" si="0"/>
        <v>0</v>
      </c>
      <c r="J8" s="80"/>
    </row>
    <row r="9" spans="1:10" ht="25.5" x14ac:dyDescent="0.25">
      <c r="A9" s="72" t="s">
        <v>16</v>
      </c>
      <c r="B9" s="81"/>
      <c r="C9" s="74"/>
      <c r="D9" s="82" t="s">
        <v>62</v>
      </c>
      <c r="E9" s="76" t="s">
        <v>15</v>
      </c>
      <c r="F9" s="76">
        <v>30</v>
      </c>
      <c r="G9" s="78"/>
      <c r="H9" s="77"/>
      <c r="I9" s="77">
        <f t="shared" si="0"/>
        <v>0</v>
      </c>
      <c r="J9" s="83"/>
    </row>
    <row r="10" spans="1:10" ht="25.5" x14ac:dyDescent="0.25">
      <c r="A10" s="72" t="s">
        <v>18</v>
      </c>
      <c r="B10" s="84"/>
      <c r="C10" s="85"/>
      <c r="D10" s="82" t="s">
        <v>63</v>
      </c>
      <c r="E10" s="76" t="s">
        <v>15</v>
      </c>
      <c r="F10" s="76">
        <v>480</v>
      </c>
      <c r="G10" s="78"/>
      <c r="H10" s="77"/>
      <c r="I10" s="77">
        <f t="shared" si="0"/>
        <v>0</v>
      </c>
      <c r="J10" s="83"/>
    </row>
    <row r="11" spans="1:10" ht="25.5" x14ac:dyDescent="0.25">
      <c r="A11" s="72" t="s">
        <v>20</v>
      </c>
      <c r="B11" s="84"/>
      <c r="C11" s="85"/>
      <c r="D11" s="82" t="s">
        <v>64</v>
      </c>
      <c r="E11" s="76" t="s">
        <v>15</v>
      </c>
      <c r="F11" s="76">
        <v>155</v>
      </c>
      <c r="G11" s="78"/>
      <c r="H11" s="77"/>
      <c r="I11" s="77">
        <f t="shared" si="0"/>
        <v>0</v>
      </c>
      <c r="J11" s="83"/>
    </row>
    <row r="12" spans="1:10" ht="25.5" x14ac:dyDescent="0.25">
      <c r="A12" s="72" t="s">
        <v>22</v>
      </c>
      <c r="B12" s="73"/>
      <c r="C12" s="74"/>
      <c r="D12" s="75" t="s">
        <v>65</v>
      </c>
      <c r="E12" s="76" t="s">
        <v>15</v>
      </c>
      <c r="F12" s="129">
        <v>1025</v>
      </c>
      <c r="G12" s="78"/>
      <c r="H12" s="77"/>
      <c r="I12" s="77">
        <f t="shared" si="0"/>
        <v>0</v>
      </c>
      <c r="J12" s="79"/>
    </row>
    <row r="13" spans="1:10" ht="25.5" x14ac:dyDescent="0.25">
      <c r="A13" s="72" t="s">
        <v>24</v>
      </c>
      <c r="B13" s="73"/>
      <c r="C13" s="74"/>
      <c r="D13" s="75" t="s">
        <v>66</v>
      </c>
      <c r="E13" s="76" t="s">
        <v>15</v>
      </c>
      <c r="F13" s="129">
        <v>580</v>
      </c>
      <c r="G13" s="78"/>
      <c r="H13" s="77"/>
      <c r="I13" s="77">
        <f t="shared" si="0"/>
        <v>0</v>
      </c>
      <c r="J13" s="80"/>
    </row>
    <row r="14" spans="1:10" ht="25.5" x14ac:dyDescent="0.25">
      <c r="A14" s="72" t="s">
        <v>26</v>
      </c>
      <c r="B14" s="73"/>
      <c r="C14" s="74"/>
      <c r="D14" s="75" t="s">
        <v>67</v>
      </c>
      <c r="E14" s="76" t="s">
        <v>15</v>
      </c>
      <c r="F14" s="129">
        <v>735</v>
      </c>
      <c r="G14" s="78"/>
      <c r="H14" s="77"/>
      <c r="I14" s="77">
        <f t="shared" si="0"/>
        <v>0</v>
      </c>
      <c r="J14" s="79"/>
    </row>
    <row r="15" spans="1:10" ht="25.5" x14ac:dyDescent="0.25">
      <c r="A15" s="72" t="s">
        <v>28</v>
      </c>
      <c r="B15" s="73"/>
      <c r="C15" s="74"/>
      <c r="D15" s="75" t="s">
        <v>68</v>
      </c>
      <c r="E15" s="76" t="s">
        <v>15</v>
      </c>
      <c r="F15" s="129">
        <v>145</v>
      </c>
      <c r="G15" s="78"/>
      <c r="H15" s="77"/>
      <c r="I15" s="77">
        <f t="shared" si="0"/>
        <v>0</v>
      </c>
      <c r="J15" s="80"/>
    </row>
    <row r="16" spans="1:10" ht="25.5" x14ac:dyDescent="0.25">
      <c r="A16" s="72" t="s">
        <v>30</v>
      </c>
      <c r="B16" s="73"/>
      <c r="C16" s="74"/>
      <c r="D16" s="75" t="s">
        <v>69</v>
      </c>
      <c r="E16" s="76" t="s">
        <v>15</v>
      </c>
      <c r="F16" s="129">
        <v>500</v>
      </c>
      <c r="G16" s="78"/>
      <c r="H16" s="77"/>
      <c r="I16" s="77">
        <f t="shared" si="0"/>
        <v>0</v>
      </c>
      <c r="J16" s="80"/>
    </row>
    <row r="17" spans="1:10" ht="25.5" x14ac:dyDescent="0.25">
      <c r="A17" s="72" t="s">
        <v>32</v>
      </c>
      <c r="B17" s="73"/>
      <c r="C17" s="74"/>
      <c r="D17" s="75" t="s">
        <v>70</v>
      </c>
      <c r="E17" s="76" t="s">
        <v>15</v>
      </c>
      <c r="F17" s="129">
        <v>430</v>
      </c>
      <c r="G17" s="78"/>
      <c r="H17" s="77"/>
      <c r="I17" s="77">
        <f t="shared" si="0"/>
        <v>0</v>
      </c>
      <c r="J17" s="80"/>
    </row>
    <row r="18" spans="1:10" ht="25.5" x14ac:dyDescent="0.25">
      <c r="A18" s="72" t="s">
        <v>34</v>
      </c>
      <c r="B18" s="73"/>
      <c r="C18" s="74"/>
      <c r="D18" s="75" t="s">
        <v>71</v>
      </c>
      <c r="E18" s="76" t="s">
        <v>15</v>
      </c>
      <c r="F18" s="129">
        <v>90</v>
      </c>
      <c r="G18" s="78"/>
      <c r="H18" s="77"/>
      <c r="I18" s="77">
        <f t="shared" si="0"/>
        <v>0</v>
      </c>
      <c r="J18" s="80"/>
    </row>
    <row r="19" spans="1:10" ht="25.5" x14ac:dyDescent="0.25">
      <c r="A19" s="72" t="s">
        <v>37</v>
      </c>
      <c r="B19" s="73"/>
      <c r="C19" s="74"/>
      <c r="D19" s="75" t="s">
        <v>72</v>
      </c>
      <c r="E19" s="76" t="s">
        <v>15</v>
      </c>
      <c r="F19" s="150">
        <v>620</v>
      </c>
      <c r="G19" s="78"/>
      <c r="H19" s="77"/>
      <c r="I19" s="77">
        <f t="shared" si="0"/>
        <v>0</v>
      </c>
      <c r="J19" s="80"/>
    </row>
    <row r="20" spans="1:10" ht="25.5" x14ac:dyDescent="0.25">
      <c r="A20" s="72" t="s">
        <v>40</v>
      </c>
      <c r="B20" s="73"/>
      <c r="C20" s="74"/>
      <c r="D20" s="75" t="s">
        <v>73</v>
      </c>
      <c r="E20" s="76" t="s">
        <v>15</v>
      </c>
      <c r="F20" s="129">
        <v>175</v>
      </c>
      <c r="G20" s="78"/>
      <c r="H20" s="77"/>
      <c r="I20" s="77">
        <f t="shared" si="0"/>
        <v>0</v>
      </c>
      <c r="J20" s="80"/>
    </row>
    <row r="21" spans="1:10" ht="25.5" x14ac:dyDescent="0.25">
      <c r="A21" s="72" t="s">
        <v>42</v>
      </c>
      <c r="B21" s="73"/>
      <c r="C21" s="74"/>
      <c r="D21" s="75" t="s">
        <v>74</v>
      </c>
      <c r="E21" s="76" t="s">
        <v>15</v>
      </c>
      <c r="F21" s="129">
        <v>1200</v>
      </c>
      <c r="G21" s="78"/>
      <c r="H21" s="77"/>
      <c r="I21" s="77">
        <f t="shared" si="0"/>
        <v>0</v>
      </c>
      <c r="J21" s="80"/>
    </row>
    <row r="22" spans="1:10" ht="25.5" x14ac:dyDescent="0.25">
      <c r="A22" s="72" t="s">
        <v>44</v>
      </c>
      <c r="B22" s="73"/>
      <c r="C22" s="74"/>
      <c r="D22" s="75" t="s">
        <v>75</v>
      </c>
      <c r="E22" s="76" t="s">
        <v>15</v>
      </c>
      <c r="F22" s="129">
        <v>45</v>
      </c>
      <c r="G22" s="78"/>
      <c r="H22" s="77"/>
      <c r="I22" s="77">
        <f t="shared" si="0"/>
        <v>0</v>
      </c>
      <c r="J22" s="80"/>
    </row>
    <row r="23" spans="1:10" ht="25.5" x14ac:dyDescent="0.25">
      <c r="A23" s="72" t="s">
        <v>46</v>
      </c>
      <c r="B23" s="73"/>
      <c r="C23" s="74"/>
      <c r="D23" s="75" t="s">
        <v>76</v>
      </c>
      <c r="E23" s="76" t="s">
        <v>15</v>
      </c>
      <c r="F23" s="129">
        <v>920</v>
      </c>
      <c r="G23" s="78"/>
      <c r="H23" s="77"/>
      <c r="I23" s="77">
        <f t="shared" si="0"/>
        <v>0</v>
      </c>
      <c r="J23" s="80"/>
    </row>
    <row r="24" spans="1:10" ht="25.5" x14ac:dyDescent="0.25">
      <c r="A24" s="72" t="s">
        <v>48</v>
      </c>
      <c r="B24" s="73"/>
      <c r="C24" s="74"/>
      <c r="D24" s="75" t="s">
        <v>77</v>
      </c>
      <c r="E24" s="76" t="s">
        <v>15</v>
      </c>
      <c r="F24" s="129">
        <v>10</v>
      </c>
      <c r="G24" s="78"/>
      <c r="H24" s="77"/>
      <c r="I24" s="77">
        <f t="shared" si="0"/>
        <v>0</v>
      </c>
      <c r="J24" s="80"/>
    </row>
    <row r="25" spans="1:10" ht="25.5" x14ac:dyDescent="0.25">
      <c r="A25" s="72" t="s">
        <v>50</v>
      </c>
      <c r="B25" s="73"/>
      <c r="C25" s="74"/>
      <c r="D25" s="75" t="s">
        <v>78</v>
      </c>
      <c r="E25" s="76" t="s">
        <v>15</v>
      </c>
      <c r="F25" s="129">
        <v>555</v>
      </c>
      <c r="G25" s="78"/>
      <c r="H25" s="77"/>
      <c r="I25" s="77">
        <f t="shared" si="0"/>
        <v>0</v>
      </c>
      <c r="J25" s="80"/>
    </row>
    <row r="26" spans="1:10" ht="25.5" x14ac:dyDescent="0.25">
      <c r="A26" s="72" t="s">
        <v>79</v>
      </c>
      <c r="B26" s="73"/>
      <c r="C26" s="74"/>
      <c r="D26" s="75" t="s">
        <v>80</v>
      </c>
      <c r="E26" s="76" t="s">
        <v>15</v>
      </c>
      <c r="F26" s="129">
        <v>175</v>
      </c>
      <c r="G26" s="78"/>
      <c r="H26" s="77"/>
      <c r="I26" s="77">
        <f t="shared" si="0"/>
        <v>0</v>
      </c>
      <c r="J26" s="79"/>
    </row>
    <row r="27" spans="1:10" ht="25.5" x14ac:dyDescent="0.25">
      <c r="A27" s="72" t="s">
        <v>81</v>
      </c>
      <c r="B27" s="86"/>
      <c r="C27" s="74"/>
      <c r="D27" s="75" t="s">
        <v>82</v>
      </c>
      <c r="E27" s="72" t="s">
        <v>15</v>
      </c>
      <c r="F27" s="129">
        <v>40</v>
      </c>
      <c r="G27" s="78"/>
      <c r="H27" s="77"/>
      <c r="I27" s="77">
        <f t="shared" si="0"/>
        <v>0</v>
      </c>
      <c r="J27" s="87"/>
    </row>
    <row r="28" spans="1:10" ht="25.5" x14ac:dyDescent="0.25">
      <c r="A28" s="72" t="s">
        <v>83</v>
      </c>
      <c r="B28" s="81"/>
      <c r="C28" s="74"/>
      <c r="D28" s="82" t="s">
        <v>84</v>
      </c>
      <c r="E28" s="76" t="s">
        <v>15</v>
      </c>
      <c r="F28" s="129">
        <v>85</v>
      </c>
      <c r="G28" s="78"/>
      <c r="H28" s="77"/>
      <c r="I28" s="77">
        <f t="shared" si="0"/>
        <v>0</v>
      </c>
      <c r="J28" s="83"/>
    </row>
    <row r="29" spans="1:10" ht="38.25" x14ac:dyDescent="0.25">
      <c r="A29" s="72" t="s">
        <v>85</v>
      </c>
      <c r="B29" s="73"/>
      <c r="C29" s="74"/>
      <c r="D29" s="82" t="s">
        <v>86</v>
      </c>
      <c r="E29" s="76" t="s">
        <v>87</v>
      </c>
      <c r="F29" s="129">
        <v>65</v>
      </c>
      <c r="G29" s="78"/>
      <c r="H29" s="77"/>
      <c r="I29" s="77">
        <f t="shared" si="0"/>
        <v>0</v>
      </c>
      <c r="J29" s="80"/>
    </row>
    <row r="30" spans="1:10" ht="25.5" x14ac:dyDescent="0.25">
      <c r="A30" s="72" t="s">
        <v>88</v>
      </c>
      <c r="B30" s="73"/>
      <c r="C30" s="74"/>
      <c r="D30" s="75" t="s">
        <v>89</v>
      </c>
      <c r="E30" s="76" t="s">
        <v>15</v>
      </c>
      <c r="F30" s="129">
        <v>180</v>
      </c>
      <c r="G30" s="78"/>
      <c r="H30" s="77"/>
      <c r="I30" s="77">
        <f t="shared" si="0"/>
        <v>0</v>
      </c>
      <c r="J30" s="80"/>
    </row>
    <row r="31" spans="1:10" ht="25.5" x14ac:dyDescent="0.25">
      <c r="A31" s="72" t="s">
        <v>90</v>
      </c>
      <c r="B31" s="73"/>
      <c r="C31" s="74"/>
      <c r="D31" s="75" t="s">
        <v>91</v>
      </c>
      <c r="E31" s="76" t="s">
        <v>15</v>
      </c>
      <c r="F31" s="129">
        <v>1040</v>
      </c>
      <c r="G31" s="78"/>
      <c r="H31" s="77"/>
      <c r="I31" s="77">
        <f t="shared" si="0"/>
        <v>0</v>
      </c>
      <c r="J31" s="79"/>
    </row>
    <row r="32" spans="1:10" ht="25.5" x14ac:dyDescent="0.25">
      <c r="A32" s="72" t="s">
        <v>92</v>
      </c>
      <c r="B32" s="73"/>
      <c r="C32" s="74"/>
      <c r="D32" s="75" t="s">
        <v>93</v>
      </c>
      <c r="E32" s="76" t="s">
        <v>15</v>
      </c>
      <c r="F32" s="129">
        <v>725</v>
      </c>
      <c r="G32" s="78"/>
      <c r="H32" s="77"/>
      <c r="I32" s="77">
        <f t="shared" si="0"/>
        <v>0</v>
      </c>
      <c r="J32" s="80"/>
    </row>
    <row r="33" spans="1:10" ht="25.5" x14ac:dyDescent="0.25">
      <c r="A33" s="72" t="s">
        <v>94</v>
      </c>
      <c r="B33" s="73"/>
      <c r="C33" s="74"/>
      <c r="D33" s="75" t="s">
        <v>95</v>
      </c>
      <c r="E33" s="76" t="s">
        <v>15</v>
      </c>
      <c r="F33" s="129">
        <v>485</v>
      </c>
      <c r="G33" s="78"/>
      <c r="H33" s="77"/>
      <c r="I33" s="77">
        <f t="shared" si="0"/>
        <v>0</v>
      </c>
      <c r="J33" s="80"/>
    </row>
    <row r="34" spans="1:10" ht="25.5" x14ac:dyDescent="0.25">
      <c r="A34" s="72" t="s">
        <v>96</v>
      </c>
      <c r="B34" s="88"/>
      <c r="C34" s="74"/>
      <c r="D34" s="82" t="s">
        <v>97</v>
      </c>
      <c r="E34" s="76" t="s">
        <v>15</v>
      </c>
      <c r="F34" s="89">
        <v>5</v>
      </c>
      <c r="G34" s="78"/>
      <c r="H34" s="77"/>
      <c r="I34" s="77">
        <f t="shared" si="0"/>
        <v>0</v>
      </c>
      <c r="J34" s="90"/>
    </row>
    <row r="35" spans="1:10" ht="25.5" x14ac:dyDescent="0.25">
      <c r="A35" s="72" t="s">
        <v>98</v>
      </c>
      <c r="B35" s="88"/>
      <c r="C35" s="74"/>
      <c r="D35" s="82" t="s">
        <v>99</v>
      </c>
      <c r="E35" s="76" t="s">
        <v>15</v>
      </c>
      <c r="F35" s="89">
        <v>5</v>
      </c>
      <c r="G35" s="78"/>
      <c r="H35" s="77"/>
      <c r="I35" s="77">
        <f t="shared" si="0"/>
        <v>0</v>
      </c>
      <c r="J35" s="90"/>
    </row>
    <row r="36" spans="1:10" x14ac:dyDescent="0.25">
      <c r="A36" s="72" t="s">
        <v>100</v>
      </c>
      <c r="B36" s="73"/>
      <c r="C36" s="74"/>
      <c r="D36" s="75" t="s">
        <v>101</v>
      </c>
      <c r="E36" s="76" t="s">
        <v>15</v>
      </c>
      <c r="F36" s="129">
        <v>5</v>
      </c>
      <c r="G36" s="78"/>
      <c r="H36" s="77"/>
      <c r="I36" s="77">
        <f t="shared" si="0"/>
        <v>0</v>
      </c>
      <c r="J36" s="80"/>
    </row>
    <row r="37" spans="1:10" ht="25.5" x14ac:dyDescent="0.25">
      <c r="A37" s="72" t="s">
        <v>102</v>
      </c>
      <c r="B37" s="81"/>
      <c r="C37" s="74"/>
      <c r="D37" s="82" t="s">
        <v>103</v>
      </c>
      <c r="E37" s="72" t="s">
        <v>15</v>
      </c>
      <c r="F37" s="89">
        <v>25</v>
      </c>
      <c r="G37" s="78"/>
      <c r="H37" s="77"/>
      <c r="I37" s="77">
        <f t="shared" si="0"/>
        <v>0</v>
      </c>
      <c r="J37" s="91"/>
    </row>
    <row r="38" spans="1:10" ht="25.5" x14ac:dyDescent="0.25">
      <c r="A38" s="72" t="s">
        <v>104</v>
      </c>
      <c r="B38" s="81"/>
      <c r="C38" s="74"/>
      <c r="D38" s="82" t="s">
        <v>105</v>
      </c>
      <c r="E38" s="72" t="s">
        <v>15</v>
      </c>
      <c r="F38" s="89">
        <v>230</v>
      </c>
      <c r="G38" s="78"/>
      <c r="H38" s="77"/>
      <c r="I38" s="77">
        <f t="shared" si="0"/>
        <v>0</v>
      </c>
      <c r="J38" s="91"/>
    </row>
    <row r="39" spans="1:10" ht="25.5" x14ac:dyDescent="0.25">
      <c r="A39" s="72" t="s">
        <v>106</v>
      </c>
      <c r="B39" s="81"/>
      <c r="C39" s="74"/>
      <c r="D39" s="82" t="s">
        <v>107</v>
      </c>
      <c r="E39" s="72" t="s">
        <v>15</v>
      </c>
      <c r="F39" s="89">
        <v>215</v>
      </c>
      <c r="G39" s="78"/>
      <c r="H39" s="77"/>
      <c r="I39" s="77">
        <f t="shared" si="0"/>
        <v>0</v>
      </c>
      <c r="J39" s="91"/>
    </row>
    <row r="40" spans="1:10" x14ac:dyDescent="0.25">
      <c r="A40" s="72" t="s">
        <v>108</v>
      </c>
      <c r="B40" s="81"/>
      <c r="C40" s="74"/>
      <c r="D40" s="82" t="s">
        <v>109</v>
      </c>
      <c r="E40" s="72" t="s">
        <v>15</v>
      </c>
      <c r="F40" s="89">
        <v>105</v>
      </c>
      <c r="G40" s="78"/>
      <c r="H40" s="77"/>
      <c r="I40" s="77">
        <f t="shared" si="0"/>
        <v>0</v>
      </c>
      <c r="J40" s="91"/>
    </row>
    <row r="41" spans="1:10" ht="25.5" x14ac:dyDescent="0.25">
      <c r="A41" s="72" t="s">
        <v>110</v>
      </c>
      <c r="B41" s="81"/>
      <c r="C41" s="74"/>
      <c r="D41" s="82" t="s">
        <v>111</v>
      </c>
      <c r="E41" s="72" t="s">
        <v>15</v>
      </c>
      <c r="F41" s="89">
        <v>5</v>
      </c>
      <c r="G41" s="78"/>
      <c r="H41" s="77"/>
      <c r="I41" s="77">
        <f t="shared" si="0"/>
        <v>0</v>
      </c>
      <c r="J41" s="91"/>
    </row>
    <row r="42" spans="1:10" x14ac:dyDescent="0.25">
      <c r="A42" s="72" t="s">
        <v>112</v>
      </c>
      <c r="B42" s="81"/>
      <c r="C42" s="74"/>
      <c r="D42" s="82" t="s">
        <v>113</v>
      </c>
      <c r="E42" s="72" t="s">
        <v>15</v>
      </c>
      <c r="F42" s="89">
        <v>5</v>
      </c>
      <c r="G42" s="78"/>
      <c r="H42" s="77"/>
      <c r="I42" s="77">
        <f t="shared" si="0"/>
        <v>0</v>
      </c>
      <c r="J42" s="91"/>
    </row>
    <row r="43" spans="1:10" ht="25.5" x14ac:dyDescent="0.25">
      <c r="A43" s="72" t="s">
        <v>114</v>
      </c>
      <c r="B43" s="81"/>
      <c r="C43" s="74"/>
      <c r="D43" s="82" t="s">
        <v>115</v>
      </c>
      <c r="E43" s="72" t="s">
        <v>15</v>
      </c>
      <c r="F43" s="89">
        <v>15</v>
      </c>
      <c r="G43" s="78"/>
      <c r="H43" s="77"/>
      <c r="I43" s="77">
        <f t="shared" si="0"/>
        <v>0</v>
      </c>
      <c r="J43" s="91"/>
    </row>
    <row r="44" spans="1:10" x14ac:dyDescent="0.25">
      <c r="A44" s="72" t="s">
        <v>116</v>
      </c>
      <c r="B44" s="81"/>
      <c r="C44" s="74"/>
      <c r="D44" s="82" t="s">
        <v>117</v>
      </c>
      <c r="E44" s="72" t="s">
        <v>15</v>
      </c>
      <c r="F44" s="89">
        <v>535</v>
      </c>
      <c r="G44" s="78"/>
      <c r="H44" s="77"/>
      <c r="I44" s="77">
        <f t="shared" si="0"/>
        <v>0</v>
      </c>
      <c r="J44" s="91"/>
    </row>
    <row r="45" spans="1:10" ht="25.5" x14ac:dyDescent="0.25">
      <c r="A45" s="72" t="s">
        <v>118</v>
      </c>
      <c r="B45" s="92"/>
      <c r="C45" s="74"/>
      <c r="D45" s="82" t="s">
        <v>119</v>
      </c>
      <c r="E45" s="72" t="s">
        <v>15</v>
      </c>
      <c r="F45" s="89">
        <v>2600</v>
      </c>
      <c r="G45" s="78"/>
      <c r="H45" s="77"/>
      <c r="I45" s="77">
        <f t="shared" si="0"/>
        <v>0</v>
      </c>
      <c r="J45" s="93"/>
    </row>
    <row r="46" spans="1:10" ht="25.5" x14ac:dyDescent="0.25">
      <c r="A46" s="72" t="s">
        <v>120</v>
      </c>
      <c r="B46" s="92"/>
      <c r="C46" s="74"/>
      <c r="D46" s="82" t="s">
        <v>121</v>
      </c>
      <c r="E46" s="76" t="s">
        <v>15</v>
      </c>
      <c r="F46" s="89">
        <v>1570</v>
      </c>
      <c r="G46" s="78"/>
      <c r="H46" s="77"/>
      <c r="I46" s="77">
        <f t="shared" si="0"/>
        <v>0</v>
      </c>
      <c r="J46" s="93"/>
    </row>
    <row r="47" spans="1:10" ht="25.5" x14ac:dyDescent="0.25">
      <c r="A47" s="72" t="s">
        <v>122</v>
      </c>
      <c r="B47" s="92"/>
      <c r="C47" s="74"/>
      <c r="D47" s="82" t="s">
        <v>123</v>
      </c>
      <c r="E47" s="76" t="s">
        <v>15</v>
      </c>
      <c r="F47" s="89">
        <v>1250</v>
      </c>
      <c r="G47" s="78"/>
      <c r="H47" s="77"/>
      <c r="I47" s="77">
        <f t="shared" si="0"/>
        <v>0</v>
      </c>
      <c r="J47" s="93"/>
    </row>
    <row r="48" spans="1:10" x14ac:dyDescent="0.25">
      <c r="A48" s="72" t="s">
        <v>124</v>
      </c>
      <c r="B48" s="88"/>
      <c r="C48" s="74"/>
      <c r="D48" s="82" t="s">
        <v>125</v>
      </c>
      <c r="E48" s="76" t="s">
        <v>15</v>
      </c>
      <c r="F48" s="89">
        <v>325</v>
      </c>
      <c r="G48" s="78"/>
      <c r="H48" s="77"/>
      <c r="I48" s="77">
        <f t="shared" si="0"/>
        <v>0</v>
      </c>
      <c r="J48" s="90"/>
    </row>
    <row r="49" spans="1:10" ht="25.5" x14ac:dyDescent="0.25">
      <c r="A49" s="72" t="s">
        <v>126</v>
      </c>
      <c r="B49" s="88"/>
      <c r="C49" s="74"/>
      <c r="D49" s="82" t="s">
        <v>127</v>
      </c>
      <c r="E49" s="76" t="s">
        <v>15</v>
      </c>
      <c r="F49" s="89">
        <v>35</v>
      </c>
      <c r="G49" s="78"/>
      <c r="H49" s="77"/>
      <c r="I49" s="77">
        <f t="shared" si="0"/>
        <v>0</v>
      </c>
      <c r="J49" s="90"/>
    </row>
    <row r="50" spans="1:10" ht="25.5" x14ac:dyDescent="0.25">
      <c r="A50" s="72" t="s">
        <v>128</v>
      </c>
      <c r="B50" s="84"/>
      <c r="C50" s="94"/>
      <c r="D50" s="82" t="s">
        <v>129</v>
      </c>
      <c r="E50" s="76" t="s">
        <v>15</v>
      </c>
      <c r="F50" s="89">
        <v>5</v>
      </c>
      <c r="G50" s="78"/>
      <c r="H50" s="77"/>
      <c r="I50" s="77">
        <f t="shared" si="0"/>
        <v>0</v>
      </c>
      <c r="J50" s="95"/>
    </row>
    <row r="51" spans="1:10" ht="25.5" x14ac:dyDescent="0.25">
      <c r="A51" s="72" t="s">
        <v>130</v>
      </c>
      <c r="B51" s="84"/>
      <c r="C51" s="94"/>
      <c r="D51" s="82" t="s">
        <v>131</v>
      </c>
      <c r="E51" s="76" t="s">
        <v>15</v>
      </c>
      <c r="F51" s="129">
        <v>300</v>
      </c>
      <c r="G51" s="78"/>
      <c r="H51" s="77"/>
      <c r="I51" s="77">
        <f t="shared" si="0"/>
        <v>0</v>
      </c>
      <c r="J51" s="96"/>
    </row>
    <row r="52" spans="1:10" ht="25.5" x14ac:dyDescent="0.25">
      <c r="A52" s="72" t="s">
        <v>132</v>
      </c>
      <c r="B52" s="84"/>
      <c r="C52" s="94"/>
      <c r="D52" s="82" t="s">
        <v>133</v>
      </c>
      <c r="E52" s="76" t="s">
        <v>15</v>
      </c>
      <c r="F52" s="129">
        <v>305</v>
      </c>
      <c r="G52" s="78"/>
      <c r="H52" s="77"/>
      <c r="I52" s="77">
        <f t="shared" si="0"/>
        <v>0</v>
      </c>
      <c r="J52" s="96"/>
    </row>
    <row r="53" spans="1:10" ht="25.5" x14ac:dyDescent="0.25">
      <c r="A53" s="72" t="s">
        <v>134</v>
      </c>
      <c r="B53" s="84"/>
      <c r="C53" s="94"/>
      <c r="D53" s="82" t="s">
        <v>135</v>
      </c>
      <c r="E53" s="76" t="s">
        <v>15</v>
      </c>
      <c r="F53" s="129">
        <v>40</v>
      </c>
      <c r="G53" s="78"/>
      <c r="H53" s="77"/>
      <c r="I53" s="77">
        <f t="shared" si="0"/>
        <v>0</v>
      </c>
      <c r="J53" s="96"/>
    </row>
    <row r="54" spans="1:10" ht="25.5" x14ac:dyDescent="0.25">
      <c r="A54" s="72" t="s">
        <v>136</v>
      </c>
      <c r="B54" s="97"/>
      <c r="C54" s="94"/>
      <c r="D54" s="98" t="s">
        <v>139</v>
      </c>
      <c r="E54" s="76" t="s">
        <v>15</v>
      </c>
      <c r="F54" s="89">
        <v>10</v>
      </c>
      <c r="G54" s="78"/>
      <c r="H54" s="77"/>
      <c r="I54" s="77">
        <f t="shared" si="0"/>
        <v>0</v>
      </c>
      <c r="J54" s="99"/>
    </row>
    <row r="55" spans="1:10" x14ac:dyDescent="0.25">
      <c r="A55" s="72" t="s">
        <v>137</v>
      </c>
      <c r="B55" s="97"/>
      <c r="C55" s="94"/>
      <c r="D55" s="82" t="s">
        <v>141</v>
      </c>
      <c r="E55" s="76" t="s">
        <v>15</v>
      </c>
      <c r="F55" s="89">
        <v>60</v>
      </c>
      <c r="G55" s="78"/>
      <c r="H55" s="77"/>
      <c r="I55" s="77">
        <f t="shared" si="0"/>
        <v>0</v>
      </c>
      <c r="J55" s="99"/>
    </row>
    <row r="56" spans="1:10" x14ac:dyDescent="0.25">
      <c r="A56" s="72" t="s">
        <v>138</v>
      </c>
      <c r="B56" s="100"/>
      <c r="C56" s="94"/>
      <c r="D56" s="82" t="s">
        <v>142</v>
      </c>
      <c r="E56" s="72" t="s">
        <v>15</v>
      </c>
      <c r="F56" s="130">
        <v>125</v>
      </c>
      <c r="G56" s="78"/>
      <c r="H56" s="77"/>
      <c r="I56" s="77">
        <f t="shared" si="0"/>
        <v>0</v>
      </c>
      <c r="J56" s="162"/>
    </row>
    <row r="57" spans="1:10" x14ac:dyDescent="0.25">
      <c r="A57" s="72" t="s">
        <v>140</v>
      </c>
      <c r="B57" s="101"/>
      <c r="C57" s="74"/>
      <c r="D57" s="102" t="s">
        <v>143</v>
      </c>
      <c r="E57" s="103" t="s">
        <v>15</v>
      </c>
      <c r="F57" s="131">
        <v>100</v>
      </c>
      <c r="G57" s="78"/>
      <c r="H57" s="77"/>
      <c r="I57" s="161">
        <f t="shared" si="0"/>
        <v>0</v>
      </c>
      <c r="J57" s="91"/>
    </row>
    <row r="58" spans="1:10" x14ac:dyDescent="0.25">
      <c r="A58" s="160"/>
      <c r="B58" s="151"/>
      <c r="C58" s="151"/>
      <c r="D58" s="152" t="s">
        <v>144</v>
      </c>
      <c r="E58" s="153"/>
      <c r="F58" s="153"/>
      <c r="G58" s="152"/>
      <c r="H58" s="154"/>
      <c r="I58" s="163">
        <f>SUM(I6:I57)</f>
        <v>0</v>
      </c>
      <c r="J58" s="153"/>
    </row>
    <row r="59" spans="1:10" x14ac:dyDescent="0.25">
      <c r="A59" s="159"/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x14ac:dyDescent="0.25">
      <c r="A60" s="156" t="s">
        <v>145</v>
      </c>
      <c r="B60" s="155"/>
      <c r="C60" s="156"/>
      <c r="D60" s="139"/>
      <c r="E60" s="153"/>
      <c r="F60" s="153"/>
      <c r="G60" s="153"/>
    </row>
    <row r="61" spans="1:10" x14ac:dyDescent="0.25">
      <c r="A61" s="156" t="s">
        <v>159</v>
      </c>
      <c r="B61" s="155"/>
      <c r="C61" s="156"/>
      <c r="D61" s="157"/>
      <c r="E61" s="153"/>
      <c r="F61" s="153"/>
      <c r="G61" s="153"/>
    </row>
  </sheetData>
  <mergeCells count="1">
    <mergeCell ref="A3:J3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Pakiet 1</vt:lpstr>
      <vt:lpstr>Pakiet 2</vt:lpstr>
      <vt:lpstr>Pakiet 3</vt:lpstr>
      <vt:lpstr>'Pakiet 1'!Obszar_wydruku</vt:lpstr>
      <vt:lpstr>'Pakiet 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RIwan</cp:lastModifiedBy>
  <cp:lastPrinted>2023-09-12T08:40:25Z</cp:lastPrinted>
  <dcterms:created xsi:type="dcterms:W3CDTF">2023-08-21T11:35:12Z</dcterms:created>
  <dcterms:modified xsi:type="dcterms:W3CDTF">2023-09-12T08:42:04Z</dcterms:modified>
</cp:coreProperties>
</file>