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\2023\205_LEKI\DO PUBLIKACJI\"/>
    </mc:Choice>
  </mc:AlternateContent>
  <xr:revisionPtr revIDLastSave="0" documentId="13_ncr:1_{78AE3C25-553D-43C0-B5DD-3C8E87B5B208}" xr6:coauthVersionLast="47" xr6:coauthVersionMax="47" xr10:uidLastSave="{00000000-0000-0000-0000-000000000000}"/>
  <bookViews>
    <workbookView xWindow="-120" yWindow="-120" windowWidth="29040" windowHeight="15990" activeTab="3" xr2:uid="{103E235F-2CBF-4502-BE68-95677833E411}"/>
  </bookViews>
  <sheets>
    <sheet name="Pakiet nr 1" sheetId="8" r:id="rId1"/>
    <sheet name="Pakiet nr 2" sheetId="7" r:id="rId2"/>
    <sheet name="Pakiet nr 3" sheetId="11" r:id="rId3"/>
    <sheet name="Pakiet nr 4" sheetId="10" r:id="rId4"/>
  </sheets>
  <externalReferences>
    <externalReference r:id="rId5"/>
  </externalReferences>
  <definedNames>
    <definedName name="_xlnm._FilterDatabase" localSheetId="1" hidden="1">'Pakiet nr 2'!$A$1:$O$9</definedName>
    <definedName name="Excel_BuiltIn_Print_Titles_1" localSheetId="0">'[1]Pakiet nr 2'!#REF!</definedName>
    <definedName name="Excel_BuiltIn_Print_Titles_1">'[1]Pakiet nr 2'!#REF!</definedName>
    <definedName name="Excel_BuiltIn_Print_Titles_10" localSheetId="0">'[1]Pakiet nr 14'!#REF!</definedName>
    <definedName name="Excel_BuiltIn_Print_Titles_10">'[1]Pakiet nr 14'!#REF!</definedName>
    <definedName name="Excel_BuiltIn_Print_Titles_2" localSheetId="0">'[1]Pakiet nr 5'!#REF!</definedName>
    <definedName name="Excel_BuiltIn_Print_Titles_2">'[1]Pakiet nr 5'!#REF!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'[1]Pakiet nr 6'!#REF!</definedName>
    <definedName name="Excel_BuiltIn_Print_Titles_5">'[1]Pakiet nr 6'!#REF!</definedName>
    <definedName name="Excel_BuiltIn_Print_Titles_6" localSheetId="0">'[1]Pakiet nr 7'!#REF!</definedName>
    <definedName name="Excel_BuiltIn_Print_Titles_6">'[1]Pakiet nr 7'!#REF!</definedName>
    <definedName name="Excel_BuiltIn_Print_Titles_7" localSheetId="0">'[1]Pakiet nr 8'!#REF!</definedName>
    <definedName name="Excel_BuiltIn_Print_Titles_7">'[1]Pakiet nr 8'!#REF!</definedName>
    <definedName name="Excel_BuiltIn_Print_Titles_8" localSheetId="0">'[1]Pakiet nr 9'!#REF!</definedName>
    <definedName name="Excel_BuiltIn_Print_Titles_8">'[1]Pakiet nr 9'!#REF!</definedName>
    <definedName name="Excel_BuiltIn_Print_Titles_9" localSheetId="0">#REF!</definedName>
    <definedName name="Excel_BuiltIn_Print_Titles_9">#REF!</definedName>
    <definedName name="lll">#REF!</definedName>
    <definedName name="MM">'[1]Pakiet nr 5'!#REF!</definedName>
    <definedName name="_xlnm.Print_Area" localSheetId="0">'Pakiet nr 1'!$A$2:$M$27</definedName>
    <definedName name="_xlnm.Print_Area" localSheetId="1">'Pakiet nr 2'!$A$1:$K$37</definedName>
    <definedName name="ooo">'[1]Pakiet nr 7'!#REF!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1" l="1"/>
  <c r="I14" i="8"/>
  <c r="I19" i="10"/>
  <c r="I18" i="10"/>
  <c r="I17" i="10"/>
  <c r="I16" i="10"/>
  <c r="I15" i="10"/>
  <c r="I14" i="10"/>
  <c r="I13" i="10"/>
  <c r="I12" i="10"/>
  <c r="I11" i="10"/>
  <c r="I10" i="10"/>
  <c r="I9" i="10"/>
  <c r="I9" i="11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13" i="8"/>
  <c r="I11" i="8"/>
  <c r="I12" i="8"/>
  <c r="I10" i="8"/>
  <c r="I9" i="8"/>
  <c r="I20" i="10" l="1"/>
  <c r="I34" i="7" l="1"/>
</calcChain>
</file>

<file path=xl/sharedStrings.xml><?xml version="1.0" encoding="utf-8"?>
<sst xmlns="http://schemas.openxmlformats.org/spreadsheetml/2006/main" count="199" uniqueCount="117">
  <si>
    <t>Poz.</t>
  </si>
  <si>
    <t>Produkt leczniczy oferowany/ Nazwa handlowa preparatu-postać-dawka</t>
  </si>
  <si>
    <t>Producent</t>
  </si>
  <si>
    <t>Opis przedmiotu zamówienia/ Nazwa międzynarodowa preparatu - postać - dawka</t>
  </si>
  <si>
    <t>Ilość</t>
  </si>
  <si>
    <t>VAT %</t>
  </si>
  <si>
    <t>1.</t>
  </si>
  <si>
    <t>2.</t>
  </si>
  <si>
    <t>Wartość pakietu:</t>
  </si>
  <si>
    <t>Clindamycini phosphas, inj. 300mg/2ml, inj. iv./im., op. a 5 amp.</t>
  </si>
  <si>
    <t>op.</t>
  </si>
  <si>
    <t>Clindamycini phosphas, inj. 600mg/4ml, inj. iv./im., op. a 5 amp.</t>
  </si>
  <si>
    <t xml:space="preserve">Cena jednostkowa brutto zł </t>
  </si>
  <si>
    <t>Wartość brutto zł</t>
  </si>
  <si>
    <t>3.</t>
  </si>
  <si>
    <t>4.</t>
  </si>
  <si>
    <t>100 ml</t>
  </si>
  <si>
    <t>5.</t>
  </si>
  <si>
    <t>250 ml</t>
  </si>
  <si>
    <t>6.</t>
  </si>
  <si>
    <t>500 ml</t>
  </si>
  <si>
    <t>7.</t>
  </si>
  <si>
    <t>8.</t>
  </si>
  <si>
    <t>9.</t>
  </si>
  <si>
    <t>Glucosum 5%et Natrium chloratum 0,9% 2:1 -100 ml butelka stojąca z dwoma oznaczonymi korkami</t>
  </si>
  <si>
    <t>10.</t>
  </si>
  <si>
    <t>Glucosum 5%et Natrium chloratum 0,9% 2:1 -250 ml butelka stojąca z dwoma oznaczonymi korkami</t>
  </si>
  <si>
    <t>11.</t>
  </si>
  <si>
    <t>12.</t>
  </si>
  <si>
    <t>10%, 100 ml</t>
  </si>
  <si>
    <t>13.</t>
  </si>
  <si>
    <t>14.</t>
  </si>
  <si>
    <t>15.</t>
  </si>
  <si>
    <t>20%, 500 ml</t>
  </si>
  <si>
    <t>16.</t>
  </si>
  <si>
    <t>20%, 250 ml</t>
  </si>
  <si>
    <t>17.</t>
  </si>
  <si>
    <t>5%, 100 ml</t>
  </si>
  <si>
    <t>18.</t>
  </si>
  <si>
    <t>19.</t>
  </si>
  <si>
    <t>20.</t>
  </si>
  <si>
    <t>21.</t>
  </si>
  <si>
    <t>22.</t>
  </si>
  <si>
    <t>23.</t>
  </si>
  <si>
    <t>24.</t>
  </si>
  <si>
    <t>25.</t>
  </si>
  <si>
    <t>0,9%, 250 ml</t>
  </si>
  <si>
    <t>250ml</t>
  </si>
  <si>
    <t>PODAĆ: Numer pozwolenia</t>
  </si>
  <si>
    <t>Emulsja do infuzji dożylnej zawierajaca aminokwasy (składniki niezbędne do tworzenia białek), glukozę(węglowodany), tłuszcze(lipidy), sole(elektrolity), stosowany u dzieci powyzej 2 lat i dorosłych; op. a 1518 ml x 4 szt.</t>
  </si>
  <si>
    <t>Jałowy koncentrat do przygotowania roztw do inf. Zawiera pierwiastki śladowe ze zwiększoną zawartością cynku, dodatek do roztworów aminokwasów lub glukozy, przeznaczony do uzupełnienia żywienia u dzieci i niemowląt , nie zawiera żelaza. 1ml roztworu zawiera: 250 mcg Zn, 20mcg Cu, 1mcg Mn, 2mcg Se, 57mcg F, 1mcg J. Fiolka 10 ml; op.: 10 fiolek</t>
  </si>
  <si>
    <t>fiolka 50 ml</t>
  </si>
  <si>
    <t>Propofolum, inj. 20 mg/1 ml x 1 fiolka a 50 ml</t>
  </si>
  <si>
    <t>but.</t>
  </si>
  <si>
    <t>Roztwór 8% kwasów aminowych specjalistycznych do żywienia pozajelitowego dla pacjentów  z zaburzeniami wątroby , z elektrolitami, butelka szklana  500 ml</t>
  </si>
  <si>
    <t>Worki dwukomorowe o zawartości: 
- Aminokwasy ogółem 50 g,
- Zawartość azotu ogółem 8 g,
- Wartość energetyczna całkowita 1000 kcal,
- Energia niebiałkowa 800 kcal,
- Na++ 50 mmol,
- K+ 30 mmol,
- Ca++ 2 mmol,
- Mg++ 3 mmol,
- Zn++ 0,04 mmol,
- Cl- 64 mmol,
- Glicerolofosforan- 15 mmol,
- Osmolarność 1779 mOsm/l Roztwór do wlewów dożylnych 1000ml x 6 szt.</t>
  </si>
  <si>
    <t>Koncentrant fosforanów organicznych do żywienia pozajelitowego zawierający w 1 ml: 216 mg bezwodnego glicerolofosforanu sodu, pH=7,4, osmolalność 2760 mOsmol/kg H2O fiolka 20 ml inj. iv., x 20 fiolka</t>
  </si>
  <si>
    <t>Nazwa handlowa oferowanego preparatu, postać</t>
  </si>
  <si>
    <t>Jednostka miary</t>
  </si>
  <si>
    <t>Ilość sztuk</t>
  </si>
  <si>
    <t xml:space="preserve">
VAT %</t>
  </si>
  <si>
    <t xml:space="preserve">Cena jednostkowa brutto </t>
  </si>
  <si>
    <t xml:space="preserve">Wartość brutto </t>
  </si>
  <si>
    <t>Anidulafungina, proszek do sporządzania koncentratu roztworu do infuzji; 100 mg; 1 fiol.</t>
  </si>
  <si>
    <t>Tacrolimus, 0,5mg x 30 kapsułek</t>
  </si>
  <si>
    <t>Tacrolimus, 1mg x 30 kapsułek</t>
  </si>
  <si>
    <t>Tacrolimus, 5mg x 30 kapsułek</t>
  </si>
  <si>
    <t>Tacrolimus, koncentrat do sporządzania roztworu do infuzji; 5 mg/ml; 10 amp. 1 ml</t>
  </si>
  <si>
    <t>Tacrolimus, 0,5mg x 30 kapsułek twardych o przedłużonym uwalnianiu</t>
  </si>
  <si>
    <t>Tacrolimus, 1mg x 30 kapsułek twardych o przedłużonym uwalnianiu</t>
  </si>
  <si>
    <t>Tacrolimus, 3mg x 30 kapsułek twardych o przedłużonym uwalnianiu</t>
  </si>
  <si>
    <t>Tacrolimus, 5mg x 30 kapsułek twardych o przedłużonym uwalnianiu</t>
  </si>
  <si>
    <t>Roksadustat, 20mg x 12 tabletek powlekanych</t>
  </si>
  <si>
    <t>Roksadustat, 50mg x 12 tabletek powlekanych</t>
  </si>
  <si>
    <t>Roksadustat, 70mg x 12 tabletek powlekanych</t>
  </si>
  <si>
    <t>Kompletna dieta wysokoenergetyczna (1,5 kcal/ml) przeznaczona do żywienia drogą doustną, oparta na peptydach, wysokobiałkowa (zawiera hydrolizat serwatki – 7,5g/100ml), bogata w MCT (2,1g/100ml), zawartość tłuszczu 4,2g/100ml (25 kJ%).poj. 200 ml</t>
  </si>
  <si>
    <t>Kompletna dieta do żywienia dojelitowego, bogatobiałkowa – 27% energii białkowej, oparta na białku kazeinowym (80%) i serwatki (20%)  o wysokiej zawartości ω-3 kwasów tłuszczowych, MCT i antyoksydantów, wysokokaloryczna 1,5 kcal/ml, bogatoresztkowa, o osmolarności do 340 mosmol/l, w worku zabezpieczonym samozasklepiającą się membraną poj. 500 ml</t>
  </si>
  <si>
    <t>Emulsja do infuzji dożylnej zawierajaca aminokwasy (składniki niezbędne do tworzenia białek), glukozę(węglowodany), tłuszcze(lipidy), sole(elektrolity), stosowany u dzieci powyzej 2 lat i dorosłych; op. a 506 ml x 6 szt.</t>
  </si>
  <si>
    <t xml:space="preserve"> Sugammadex, roztwór do wstrzykiwań; 100 mg/ml; 10 fiol. 2 ml</t>
  </si>
  <si>
    <t>płyn wieloelektrolitowy o składzie zbliżonym do składu osocza przeznaczony dla pacjentów pediatrycznych pojemność 500 ml x 10 butelek</t>
  </si>
  <si>
    <t>płyn wieloelektrolitowy o składzie zbliżonym do składu osocza przeznaczony dla pacjentów pediatrycznych pojemność 250 ml x 20 butelek</t>
  </si>
  <si>
    <t>Dieta wysokoenergetyczna, normobiałkowa dla zaspokojenia większego zapotrzebowania energetycznego, 150 kcal/100 ml, pojemność 200 ml</t>
  </si>
  <si>
    <t>Płyn fizjologiczny, izotoniczny wieloelektrolitowy  (zawierający Na,K,Ca,CL,Mg i octany) 500 ml x 20 butelek</t>
  </si>
  <si>
    <t>Koncentrant inj., iv, 20g /100ml zawiera 8,2 g alaniny i 13,46 g glutaminy; butelka szklana 100ml</t>
  </si>
  <si>
    <t>Opis/Nazwa miedzynarodowa preparatu- postać-dawka</t>
  </si>
  <si>
    <t xml:space="preserve">Ilość </t>
  </si>
  <si>
    <t>Cena jednostkowa brutto</t>
  </si>
  <si>
    <t>Wartość zamówenia brutto</t>
  </si>
  <si>
    <t>Podać nr pozwolenia *</t>
  </si>
  <si>
    <t>*  wymagane dawki substancji leczniczej, w tej samej postaci, od jednego producenta</t>
  </si>
  <si>
    <t>Norepinephrine, koncentrat do sporządzania roztworu do infuzji  1 mg/ml  10 amp. 4 ml, możliwość przechowywania do 25°C potwierdzona w karcie ChPL</t>
  </si>
  <si>
    <t>PAKIET NR 1</t>
  </si>
  <si>
    <t>FORMULARZ ASORTYMENTOWO-CENOWY</t>
  </si>
  <si>
    <t>EZ/205/2023/MW</t>
  </si>
  <si>
    <t>ZAŁĄCZNIK NR 2 DO SWZ</t>
  </si>
  <si>
    <t>ZAŁĄCZNIK NR.......do Umowy</t>
  </si>
  <si>
    <r>
      <t>Aqua pro iniectione,</t>
    </r>
    <r>
      <rPr>
        <sz val="8"/>
        <rFont val="Times New Roman"/>
        <family val="1"/>
        <charset val="238"/>
      </rPr>
      <t xml:space="preserve"> butelka stojąca z dwoma oznaczonymi korkami</t>
    </r>
  </si>
  <si>
    <r>
      <t>Glucosum</t>
    </r>
    <r>
      <rPr>
        <sz val="8"/>
        <rFont val="Times New Roman"/>
        <family val="1"/>
        <charset val="238"/>
      </rPr>
      <t>, butelka stojąca z dwoma oznaczonymi korkami</t>
    </r>
  </si>
  <si>
    <r>
      <t>Hydroethylstrach 6% 130/04 + NaCl</t>
    </r>
    <r>
      <rPr>
        <sz val="8"/>
        <rFont val="Times New Roman"/>
        <family val="1"/>
        <charset val="238"/>
      </rPr>
      <t xml:space="preserve"> - butelka stojąca z oznaczonymi korkami; op.: 500 ml x 10 szt.</t>
    </r>
  </si>
  <si>
    <r>
      <t>Mannitol</t>
    </r>
    <r>
      <rPr>
        <sz val="8"/>
        <rFont val="Times New Roman"/>
        <family val="1"/>
        <charset val="238"/>
      </rPr>
      <t>, butelka szklana</t>
    </r>
  </si>
  <si>
    <r>
      <t>Natrii chloridum</t>
    </r>
    <r>
      <rPr>
        <sz val="8"/>
        <rFont val="Times New Roman"/>
        <family val="1"/>
        <charset val="238"/>
      </rPr>
      <t xml:space="preserve"> 9 mg /1 ml; ampułka do podaży w systemie bezigłowym, op.: 50 amp. x 10 ml</t>
    </r>
  </si>
  <si>
    <r>
      <t>Natrium chloratum</t>
    </r>
    <r>
      <rPr>
        <sz val="8"/>
        <rFont val="Times New Roman"/>
        <family val="1"/>
        <charset val="238"/>
      </rPr>
      <t>, butelka stojąca z dwoma oznaczonymi korkami</t>
    </r>
  </si>
  <si>
    <r>
      <t>Płyn Solutio Ringeri</t>
    </r>
    <r>
      <rPr>
        <sz val="8"/>
        <rFont val="Times New Roman"/>
        <family val="1"/>
        <charset val="238"/>
      </rPr>
      <t>, butelka stojąca z dwoma oznaczonymi korkami</t>
    </r>
  </si>
  <si>
    <t>PAKIET NR 2</t>
  </si>
  <si>
    <t>ZAŁĄCZNIK NR .... do Umowy</t>
  </si>
  <si>
    <t>ZAŁACZNIK NR 2 DO SWZ</t>
  </si>
  <si>
    <t>jednostka miary</t>
  </si>
  <si>
    <t>PAKIET NR 3</t>
  </si>
  <si>
    <t>PAKIET NR 4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</si>
  <si>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2022r. poz. 2301 zezm), posiada wymagane prawem świadectwo rejestracji, deklaracje, zgodnie z obowiązującymi przepisami prawa. TAK/NIE -uzupełnić!!!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</si>
  <si>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2022r. poz. 2301 zezm.), posiada wymagane prawem świadectwo rejestracji, deklaracje, zgodnie z obowiązującymi przepisami prawa. TAK/NIE -niepotrzebne skreślić!!!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</si>
  <si>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2022 poz.2301 ze zm.), posiada wymagane prawem świadectwo rejestracji, deklaracje, zgodnie z obowiązującymi przepisami prawa. TAK/NIE -niepotrzebne skreślić!!!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</si>
  <si>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2022r. poz.2301 ze zm.), posiada wymagane prawem świadectwo rejestracji, deklaracje, zgodnie z obowiązującymi przepisami prawa. TAK/NIE -niepotrzebne skreślić!!!</t>
  </si>
  <si>
    <t>Opis/Nazwa miedzynarodowa preparatu- postać-dawka*</t>
  </si>
  <si>
    <r>
      <t xml:space="preserve">Wykonawca zobowiązany jest do dostarczenia dla produktów leczniczych karty charakterystyki produktu leczniczego na żądanie Zamawiającego  w terminie 5 dni roboczych na adres e-mail: </t>
    </r>
    <r>
      <rPr>
        <u/>
        <sz val="11"/>
        <rFont val="Times New Roman"/>
        <family val="1"/>
        <charset val="238"/>
      </rPr>
      <t>apteka@wszzkielce.pl</t>
    </r>
    <r>
      <rPr>
        <sz val="11"/>
        <rFont val="Times New Roman"/>
        <family val="1"/>
        <charset val="238"/>
      </rPr>
      <t xml:space="preserve">. Zamawiający uzna za spełnienie warunku poprzez udostępnienie kart do bezpłatnego i całodobowego pobrania ze strony internetowej Wykonawcy  pod adresem: ……………:
</t>
    </r>
  </si>
  <si>
    <t xml:space="preserve">Wykonawca zobowiązany jest do dostarczenia dla produktów leczniczych karty charakterystyki produktu leczniczego na żądanie Zamawiającego  w terminie 5 dni roboczych na adres e-mail: apteka@wszzkielce.pl. Zamawiający uzna za spełnienie warunku poprzez udostępnienie kart do bezpłatnego i całodobowego pobrania ze strony internetowej Wykonawcy  pod adresem: ……………:
</t>
  </si>
  <si>
    <t xml:space="preserve">Wykonawca zobowiązany jest do dostarczenia dla produktów leczniczych karty charakterystyki produktu leczniczego na żądanie Zamawiającego  w terminie 5 dni roboczych na adres e-mail: apteka@wszzkielce.pl. Zamawiający uzna za spełnienie warunku poprzez udostępnienie kart do bezpłatnego i całodobowego pobrania ze strony internetowej Wykonawcy  pod adresem: ……………: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</si>
</sst>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.00&quot; zł &quot;;&quot;-&quot;#,##0.00&quot; zł &quot;;&quot;-&quot;#&quot; zł &quot;;@&quot; &quot;"/>
    <numFmt numFmtId="166" formatCode="#,##0.00\ &quot;zł&quot;;[Red]#,##0.00\ &quot;zł&quot;"/>
    <numFmt numFmtId="167" formatCode="#,##0.00&quot; &quot;[$zł-415]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Arial CE"/>
      <charset val="238"/>
    </font>
    <font>
      <sz val="8"/>
      <name val="Arial Narrow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7"/>
      <name val="Arial Narrow"/>
      <family val="2"/>
      <charset val="238"/>
    </font>
    <font>
      <sz val="9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Arial Narrow"/>
      <family val="2"/>
      <charset val="238"/>
    </font>
    <font>
      <sz val="10"/>
      <color rgb="FF000000"/>
      <name val="Arial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 CE1"/>
      <charset val="238"/>
    </font>
    <font>
      <b/>
      <sz val="11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sz val="10"/>
      <color rgb="FF000000"/>
      <name val="Arial CE"/>
      <charset val="238"/>
    </font>
    <font>
      <sz val="12"/>
      <color rgb="FF000000"/>
      <name val="Times New Roman"/>
      <family val="1"/>
      <charset val="238"/>
    </font>
    <font>
      <sz val="11"/>
      <color rgb="FF212529"/>
      <name val="Times New Roman"/>
      <family val="1"/>
      <charset val="238"/>
    </font>
    <font>
      <sz val="8"/>
      <name val="Calibri"/>
      <family val="2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212529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u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6" fillId="0" borderId="0" applyFont="0" applyFill="0" applyBorder="0" applyAlignment="0" applyProtection="0"/>
    <xf numFmtId="0" fontId="7" fillId="0" borderId="0"/>
    <xf numFmtId="0" fontId="2" fillId="0" borderId="0"/>
    <xf numFmtId="0" fontId="12" fillId="0" borderId="0"/>
    <xf numFmtId="44" fontId="6" fillId="0" borderId="0" applyFont="0" applyFill="0" applyBorder="0" applyAlignment="0" applyProtection="0"/>
    <xf numFmtId="0" fontId="14" fillId="0" borderId="0" applyNumberFormat="0" applyBorder="0" applyProtection="0"/>
    <xf numFmtId="0" fontId="16" fillId="0" borderId="0"/>
    <xf numFmtId="165" fontId="21" fillId="0" borderId="0" applyBorder="0" applyProtection="0"/>
    <xf numFmtId="0" fontId="1" fillId="0" borderId="0"/>
  </cellStyleXfs>
  <cellXfs count="138">
    <xf numFmtId="0" fontId="0" fillId="0" borderId="0" xfId="0"/>
    <xf numFmtId="0" fontId="3" fillId="0" borderId="0" xfId="3" applyFont="1" applyAlignment="1">
      <alignment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wrapText="1"/>
    </xf>
    <xf numFmtId="0" fontId="9" fillId="0" borderId="0" xfId="3" applyFont="1"/>
    <xf numFmtId="0" fontId="10" fillId="0" borderId="0" xfId="3" applyFont="1"/>
    <xf numFmtId="0" fontId="8" fillId="0" borderId="0" xfId="3" applyFont="1"/>
    <xf numFmtId="0" fontId="11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8" fillId="2" borderId="0" xfId="3" applyFont="1" applyFill="1"/>
    <xf numFmtId="0" fontId="3" fillId="2" borderId="0" xfId="3" applyFont="1" applyFill="1" applyAlignment="1">
      <alignment vertical="center" wrapText="1"/>
    </xf>
    <xf numFmtId="0" fontId="3" fillId="0" borderId="0" xfId="3" applyFont="1" applyAlignment="1">
      <alignment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left" vertical="center" wrapText="1"/>
    </xf>
    <xf numFmtId="0" fontId="2" fillId="0" borderId="0" xfId="3"/>
    <xf numFmtId="0" fontId="5" fillId="0" borderId="0" xfId="3" applyFont="1" applyAlignment="1">
      <alignment horizontal="center" vertical="center" wrapText="1"/>
    </xf>
    <xf numFmtId="0" fontId="15" fillId="0" borderId="0" xfId="6" applyFont="1"/>
    <xf numFmtId="0" fontId="15" fillId="0" borderId="0" xfId="6" applyFont="1" applyAlignment="1">
      <alignment wrapText="1"/>
    </xf>
    <xf numFmtId="2" fontId="15" fillId="0" borderId="0" xfId="6" applyNumberFormat="1" applyFont="1"/>
    <xf numFmtId="4" fontId="15" fillId="0" borderId="0" xfId="6" applyNumberFormat="1" applyFont="1"/>
    <xf numFmtId="0" fontId="15" fillId="0" borderId="0" xfId="7" applyFont="1"/>
    <xf numFmtId="0" fontId="17" fillId="0" borderId="0" xfId="6" applyFont="1"/>
    <xf numFmtId="0" fontId="16" fillId="0" borderId="0" xfId="7"/>
    <xf numFmtId="0" fontId="18" fillId="4" borderId="1" xfId="7" applyFont="1" applyFill="1" applyBorder="1" applyAlignment="1">
      <alignment horizontal="center" vertical="center" wrapText="1"/>
    </xf>
    <xf numFmtId="0" fontId="19" fillId="4" borderId="1" xfId="7" applyFont="1" applyFill="1" applyBorder="1" applyAlignment="1">
      <alignment horizontal="left" vertical="center" wrapText="1"/>
    </xf>
    <xf numFmtId="0" fontId="17" fillId="0" borderId="0" xfId="7" applyFont="1" applyAlignment="1">
      <alignment vertical="center"/>
    </xf>
    <xf numFmtId="0" fontId="20" fillId="4" borderId="1" xfId="7" applyFont="1" applyFill="1" applyBorder="1" applyAlignment="1">
      <alignment horizontal="center" vertical="center" wrapText="1"/>
    </xf>
    <xf numFmtId="3" fontId="15" fillId="0" borderId="0" xfId="7" applyNumberFormat="1" applyFont="1" applyAlignment="1">
      <alignment horizontal="center" vertical="center"/>
    </xf>
    <xf numFmtId="0" fontId="15" fillId="0" borderId="1" xfId="7" applyFont="1" applyBorder="1" applyAlignment="1">
      <alignment horizontal="center" vertical="center" wrapText="1"/>
    </xf>
    <xf numFmtId="3" fontId="15" fillId="2" borderId="1" xfId="7" applyNumberFormat="1" applyFont="1" applyFill="1" applyBorder="1" applyAlignment="1">
      <alignment horizontal="center" vertical="center"/>
    </xf>
    <xf numFmtId="164" fontId="15" fillId="2" borderId="1" xfId="7" applyNumberFormat="1" applyFont="1" applyFill="1" applyBorder="1" applyAlignment="1">
      <alignment horizontal="center" vertical="center"/>
    </xf>
    <xf numFmtId="9" fontId="15" fillId="0" borderId="1" xfId="7" applyNumberFormat="1" applyFont="1" applyBorder="1" applyAlignment="1">
      <alignment horizontal="center" vertical="center" wrapText="1"/>
    </xf>
    <xf numFmtId="166" fontId="15" fillId="0" borderId="1" xfId="8" applyNumberFormat="1" applyFont="1" applyBorder="1" applyAlignment="1">
      <alignment horizontal="right" vertical="center" wrapText="1"/>
    </xf>
    <xf numFmtId="167" fontId="15" fillId="0" borderId="1" xfId="8" applyNumberFormat="1" applyFont="1" applyBorder="1" applyAlignment="1">
      <alignment horizontal="right" vertical="center" wrapText="1"/>
    </xf>
    <xf numFmtId="165" fontId="15" fillId="0" borderId="1" xfId="8" applyFont="1" applyBorder="1" applyAlignment="1">
      <alignment horizontal="right" vertical="center" wrapText="1"/>
    </xf>
    <xf numFmtId="166" fontId="15" fillId="0" borderId="0" xfId="7" applyNumberFormat="1" applyFont="1" applyAlignment="1">
      <alignment vertical="center"/>
    </xf>
    <xf numFmtId="0" fontId="15" fillId="0" borderId="0" xfId="7" applyFont="1" applyAlignment="1">
      <alignment vertical="center"/>
    </xf>
    <xf numFmtId="0" fontId="17" fillId="0" borderId="1" xfId="7" applyFont="1" applyBorder="1" applyAlignment="1">
      <alignment vertical="center" wrapText="1"/>
    </xf>
    <xf numFmtId="0" fontId="17" fillId="0" borderId="1" xfId="7" applyFont="1" applyBorder="1" applyAlignment="1">
      <alignment horizontal="right" vertical="center" wrapText="1"/>
    </xf>
    <xf numFmtId="164" fontId="17" fillId="0" borderId="1" xfId="7" applyNumberFormat="1" applyFont="1" applyBorder="1" applyAlignment="1">
      <alignment vertical="center" wrapText="1"/>
    </xf>
    <xf numFmtId="167" fontId="17" fillId="0" borderId="1" xfId="7" applyNumberFormat="1" applyFont="1" applyBorder="1" applyAlignment="1">
      <alignment horizontal="right" vertical="center"/>
    </xf>
    <xf numFmtId="0" fontId="15" fillId="2" borderId="1" xfId="7" applyFont="1" applyFill="1" applyBorder="1" applyAlignment="1">
      <alignment horizontal="right" vertical="center"/>
    </xf>
    <xf numFmtId="166" fontId="15" fillId="0" borderId="0" xfId="7" applyNumberFormat="1" applyFont="1"/>
    <xf numFmtId="0" fontId="15" fillId="0" borderId="0" xfId="7" applyFont="1" applyAlignment="1">
      <alignment vertical="center" wrapText="1"/>
    </xf>
    <xf numFmtId="0" fontId="22" fillId="5" borderId="1" xfId="7" applyFont="1" applyFill="1" applyBorder="1" applyAlignment="1">
      <alignment horizontal="center" vertical="center" wrapText="1"/>
    </xf>
    <xf numFmtId="0" fontId="16" fillId="0" borderId="1" xfId="7" applyBorder="1" applyAlignment="1">
      <alignment horizontal="center" vertical="center"/>
    </xf>
    <xf numFmtId="0" fontId="22" fillId="5" borderId="5" xfId="7" applyFont="1" applyFill="1" applyBorder="1" applyAlignment="1">
      <alignment horizontal="center" vertical="center" wrapText="1"/>
    </xf>
    <xf numFmtId="164" fontId="22" fillId="5" borderId="1" xfId="7" applyNumberFormat="1" applyFont="1" applyFill="1" applyBorder="1" applyAlignment="1">
      <alignment horizontal="center" vertical="center" wrapText="1"/>
    </xf>
    <xf numFmtId="9" fontId="22" fillId="5" borderId="1" xfId="7" applyNumberFormat="1" applyFont="1" applyFill="1" applyBorder="1" applyAlignment="1">
      <alignment horizontal="center" vertical="center" wrapText="1"/>
    </xf>
    <xf numFmtId="0" fontId="22" fillId="0" borderId="0" xfId="7" applyFont="1" applyAlignment="1">
      <alignment horizontal="center" wrapText="1"/>
    </xf>
    <xf numFmtId="3" fontId="22" fillId="2" borderId="1" xfId="7" applyNumberFormat="1" applyFont="1" applyFill="1" applyBorder="1" applyAlignment="1">
      <alignment horizontal="center" vertical="center"/>
    </xf>
    <xf numFmtId="165" fontId="22" fillId="0" borderId="1" xfId="8" applyFont="1" applyBorder="1" applyAlignment="1">
      <alignment horizontal="right" vertical="center" wrapText="1"/>
    </xf>
    <xf numFmtId="0" fontId="23" fillId="0" borderId="0" xfId="0" applyFont="1" applyAlignment="1">
      <alignment wrapText="1"/>
    </xf>
    <xf numFmtId="0" fontId="23" fillId="0" borderId="1" xfId="0" applyFont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7" fillId="0" borderId="0" xfId="0" applyFont="1" applyAlignment="1">
      <alignment horizontal="left" vertical="center"/>
    </xf>
    <xf numFmtId="0" fontId="15" fillId="0" borderId="1" xfId="7" applyFont="1" applyBorder="1"/>
    <xf numFmtId="0" fontId="28" fillId="2" borderId="1" xfId="3" applyFont="1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9" fillId="3" borderId="1" xfId="3" applyFont="1" applyFill="1" applyBorder="1" applyAlignment="1">
      <alignment horizontal="center" vertical="center" wrapText="1"/>
    </xf>
    <xf numFmtId="0" fontId="30" fillId="3" borderId="1" xfId="4" applyFont="1" applyFill="1" applyBorder="1" applyAlignment="1">
      <alignment horizontal="center" vertical="center" wrapText="1"/>
    </xf>
    <xf numFmtId="0" fontId="31" fillId="3" borderId="1" xfId="3" applyFont="1" applyFill="1" applyBorder="1" applyAlignment="1">
      <alignment horizontal="center" vertical="center"/>
    </xf>
    <xf numFmtId="0" fontId="31" fillId="3" borderId="1" xfId="3" applyFont="1" applyFill="1" applyBorder="1" applyAlignment="1">
      <alignment horizontal="center" vertical="center" wrapText="1"/>
    </xf>
    <xf numFmtId="0" fontId="28" fillId="2" borderId="1" xfId="3" applyFont="1" applyFill="1" applyBorder="1" applyAlignment="1">
      <alignment horizontal="center" vertical="center"/>
    </xf>
    <xf numFmtId="0" fontId="28" fillId="0" borderId="1" xfId="4" applyFont="1" applyBorder="1" applyAlignment="1">
      <alignment vertical="center" wrapText="1"/>
    </xf>
    <xf numFmtId="0" fontId="28" fillId="2" borderId="1" xfId="3" applyFont="1" applyFill="1" applyBorder="1" applyAlignment="1">
      <alignment horizontal="center" vertical="center" wrapText="1"/>
    </xf>
    <xf numFmtId="3" fontId="28" fillId="2" borderId="1" xfId="3" applyNumberFormat="1" applyFont="1" applyFill="1" applyBorder="1" applyAlignment="1">
      <alignment horizontal="center" vertical="center"/>
    </xf>
    <xf numFmtId="9" fontId="28" fillId="2" borderId="1" xfId="3" applyNumberFormat="1" applyFont="1" applyFill="1" applyBorder="1" applyAlignment="1">
      <alignment horizontal="center" vertical="center" wrapText="1"/>
    </xf>
    <xf numFmtId="44" fontId="28" fillId="2" borderId="1" xfId="5" applyFont="1" applyFill="1" applyBorder="1" applyAlignment="1">
      <alignment horizontal="right" vertical="center"/>
    </xf>
    <xf numFmtId="0" fontId="28" fillId="2" borderId="1" xfId="3" applyFont="1" applyFill="1" applyBorder="1" applyAlignment="1">
      <alignment vertical="center"/>
    </xf>
    <xf numFmtId="0" fontId="28" fillId="2" borderId="1" xfId="3" applyFont="1" applyFill="1" applyBorder="1"/>
    <xf numFmtId="0" fontId="28" fillId="2" borderId="1" xfId="3" applyFont="1" applyFill="1" applyBorder="1" applyAlignment="1">
      <alignment horizontal="left" vertical="center" wrapText="1"/>
    </xf>
    <xf numFmtId="0" fontId="28" fillId="2" borderId="1" xfId="3" applyFont="1" applyFill="1" applyBorder="1" applyAlignment="1">
      <alignment wrapText="1"/>
    </xf>
    <xf numFmtId="3" fontId="28" fillId="2" borderId="1" xfId="2" applyNumberFormat="1" applyFont="1" applyFill="1" applyBorder="1" applyAlignment="1">
      <alignment horizontal="center" vertical="center"/>
    </xf>
    <xf numFmtId="9" fontId="28" fillId="2" borderId="1" xfId="3" applyNumberFormat="1" applyFont="1" applyFill="1" applyBorder="1" applyAlignment="1">
      <alignment horizontal="center" vertical="center"/>
    </xf>
    <xf numFmtId="44" fontId="32" fillId="2" borderId="1" xfId="3" applyNumberFormat="1" applyFont="1" applyFill="1" applyBorder="1" applyAlignment="1">
      <alignment horizontal="center" vertical="center" wrapText="1"/>
    </xf>
    <xf numFmtId="0" fontId="33" fillId="2" borderId="1" xfId="3" applyFont="1" applyFill="1" applyBorder="1" applyAlignment="1">
      <alignment vertical="center" wrapText="1"/>
    </xf>
    <xf numFmtId="0" fontId="33" fillId="0" borderId="1" xfId="3" applyFont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 indent="1"/>
    </xf>
    <xf numFmtId="0" fontId="28" fillId="2" borderId="1" xfId="0" applyFont="1" applyFill="1" applyBorder="1" applyAlignment="1">
      <alignment horizontal="center" vertical="center"/>
    </xf>
    <xf numFmtId="9" fontId="28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/>
    </xf>
    <xf numFmtId="9" fontId="35" fillId="2" borderId="6" xfId="1" applyNumberFormat="1" applyFont="1" applyFill="1" applyBorder="1" applyAlignment="1">
      <alignment horizontal="center" vertical="center"/>
    </xf>
    <xf numFmtId="44" fontId="35" fillId="2" borderId="1" xfId="1" applyFont="1" applyFill="1" applyBorder="1" applyAlignment="1">
      <alignment vertical="center"/>
    </xf>
    <xf numFmtId="0" fontId="35" fillId="2" borderId="1" xfId="0" applyFont="1" applyFill="1" applyBorder="1" applyAlignment="1">
      <alignment horizontal="center" vertical="center" wrapText="1"/>
    </xf>
    <xf numFmtId="44" fontId="35" fillId="2" borderId="1" xfId="1" applyFont="1" applyFill="1" applyBorder="1" applyAlignment="1">
      <alignment horizontal="right" vertical="center"/>
    </xf>
    <xf numFmtId="0" fontId="35" fillId="2" borderId="2" xfId="0" applyFont="1" applyFill="1" applyBorder="1" applyAlignment="1">
      <alignment vertical="center" wrapText="1"/>
    </xf>
    <xf numFmtId="0" fontId="36" fillId="0" borderId="0" xfId="0" applyFont="1" applyAlignment="1">
      <alignment wrapText="1"/>
    </xf>
    <xf numFmtId="0" fontId="35" fillId="2" borderId="2" xfId="0" applyFont="1" applyFill="1" applyBorder="1" applyAlignment="1">
      <alignment horizontal="center" vertical="center"/>
    </xf>
    <xf numFmtId="44" fontId="35" fillId="2" borderId="2" xfId="1" applyFont="1" applyFill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3" fontId="35" fillId="2" borderId="1" xfId="1" applyNumberFormat="1" applyFont="1" applyFill="1" applyBorder="1" applyAlignment="1">
      <alignment horizontal="right" vertical="center"/>
    </xf>
    <xf numFmtId="9" fontId="35" fillId="2" borderId="1" xfId="1" applyNumberFormat="1" applyFont="1" applyFill="1" applyBorder="1" applyAlignment="1">
      <alignment horizontal="center" vertical="center"/>
    </xf>
    <xf numFmtId="3" fontId="35" fillId="2" borderId="1" xfId="1" applyNumberFormat="1" applyFont="1" applyFill="1" applyBorder="1" applyAlignment="1">
      <alignment horizontal="center" vertical="center"/>
    </xf>
    <xf numFmtId="9" fontId="35" fillId="2" borderId="1" xfId="0" applyNumberFormat="1" applyFont="1" applyFill="1" applyBorder="1" applyAlignment="1">
      <alignment horizontal="center" vertical="center" wrapText="1"/>
    </xf>
    <xf numFmtId="0" fontId="35" fillId="0" borderId="1" xfId="3" applyFont="1" applyBorder="1" applyAlignment="1">
      <alignment vertical="center" wrapText="1"/>
    </xf>
    <xf numFmtId="0" fontId="38" fillId="0" borderId="1" xfId="3" applyFont="1" applyBorder="1"/>
    <xf numFmtId="0" fontId="27" fillId="0" borderId="1" xfId="3" applyFont="1" applyBorder="1"/>
    <xf numFmtId="44" fontId="39" fillId="0" borderId="1" xfId="3" applyNumberFormat="1" applyFont="1" applyBorder="1"/>
    <xf numFmtId="0" fontId="33" fillId="0" borderId="1" xfId="3" applyFont="1" applyBorder="1" applyAlignment="1">
      <alignment horizontal="center" vertical="center" wrapText="1"/>
    </xf>
    <xf numFmtId="0" fontId="29" fillId="3" borderId="1" xfId="4" applyFont="1" applyFill="1" applyBorder="1" applyAlignment="1">
      <alignment horizontal="center" vertical="center" wrapText="1"/>
    </xf>
    <xf numFmtId="164" fontId="16" fillId="0" borderId="1" xfId="7" applyNumberFormat="1" applyBorder="1"/>
    <xf numFmtId="0" fontId="19" fillId="4" borderId="1" xfId="7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7" fillId="0" borderId="0" xfId="7" applyFont="1" applyAlignment="1">
      <alignment horizontal="left"/>
    </xf>
    <xf numFmtId="0" fontId="15" fillId="0" borderId="0" xfId="7" applyFont="1" applyAlignment="1">
      <alignment horizontal="left"/>
    </xf>
    <xf numFmtId="3" fontId="15" fillId="0" borderId="0" xfId="6" applyNumberFormat="1" applyFont="1" applyAlignment="1">
      <alignment horizontal="left" vertical="center"/>
    </xf>
    <xf numFmtId="0" fontId="17" fillId="0" borderId="0" xfId="7" applyFont="1" applyAlignment="1">
      <alignment horizontal="left" vertical="center"/>
    </xf>
    <xf numFmtId="0" fontId="17" fillId="0" borderId="0" xfId="6" applyFont="1"/>
    <xf numFmtId="0" fontId="16" fillId="0" borderId="0" xfId="7"/>
    <xf numFmtId="0" fontId="17" fillId="0" borderId="0" xfId="6" applyFont="1" applyAlignment="1">
      <alignment horizontal="center" wrapText="1"/>
    </xf>
    <xf numFmtId="0" fontId="40" fillId="0" borderId="0" xfId="3" applyFont="1" applyAlignment="1">
      <alignment horizontal="left" vertical="center" wrapText="1"/>
    </xf>
    <xf numFmtId="0" fontId="37" fillId="0" borderId="4" xfId="3" applyFont="1" applyBorder="1" applyAlignment="1">
      <alignment horizontal="right" vertical="center" wrapText="1"/>
    </xf>
    <xf numFmtId="0" fontId="37" fillId="0" borderId="5" xfId="3" applyFont="1" applyBorder="1" applyAlignment="1">
      <alignment horizontal="right" vertical="center" wrapText="1"/>
    </xf>
    <xf numFmtId="0" fontId="37" fillId="0" borderId="6" xfId="3" applyFont="1" applyBorder="1" applyAlignment="1">
      <alignment horizontal="right" vertical="center" wrapText="1"/>
    </xf>
    <xf numFmtId="0" fontId="30" fillId="0" borderId="0" xfId="3" applyFont="1" applyAlignment="1">
      <alignment horizontal="left"/>
    </xf>
    <xf numFmtId="0" fontId="8" fillId="0" borderId="0" xfId="3" applyFont="1" applyAlignment="1">
      <alignment horizontal="left"/>
    </xf>
    <xf numFmtId="0" fontId="25" fillId="0" borderId="0" xfId="3" applyFont="1" applyAlignment="1">
      <alignment horizontal="left"/>
    </xf>
    <xf numFmtId="0" fontId="40" fillId="0" borderId="0" xfId="3" applyFont="1" applyAlignment="1">
      <alignment horizontal="left" wrapText="1"/>
    </xf>
    <xf numFmtId="0" fontId="40" fillId="0" borderId="0" xfId="3" applyFont="1" applyAlignment="1">
      <alignment horizontal="center" vertical="center" wrapText="1"/>
    </xf>
    <xf numFmtId="0" fontId="17" fillId="0" borderId="0" xfId="6" applyFont="1" applyAlignment="1">
      <alignment horizontal="left"/>
    </xf>
    <xf numFmtId="0" fontId="15" fillId="0" borderId="0" xfId="6" applyFont="1" applyAlignment="1">
      <alignment horizontal="left"/>
    </xf>
    <xf numFmtId="0" fontId="3" fillId="0" borderId="0" xfId="3" applyFont="1" applyAlignment="1">
      <alignment horizontal="center" wrapText="1"/>
    </xf>
    <xf numFmtId="0" fontId="26" fillId="6" borderId="1" xfId="0" applyFont="1" applyFill="1" applyBorder="1" applyAlignment="1">
      <alignment horizontal="center" vertical="center"/>
    </xf>
    <xf numFmtId="166" fontId="17" fillId="0" borderId="1" xfId="7" applyNumberFormat="1" applyFont="1" applyBorder="1" applyAlignment="1">
      <alignment vertical="center" wrapText="1"/>
    </xf>
  </cellXfs>
  <cellStyles count="10">
    <cellStyle name="Excel Built-in Currency" xfId="8" xr:uid="{6824A421-2D7D-4D22-9F16-8FF8CC5059B2}"/>
    <cellStyle name="Excel Built-in Excel Built-in Excel Built-in Excel Built-in Excel Built-in Excel Built-in Excel Built-in Excel Built-in Excel Built-in Normalny_Opatrunki specjalistyczne - Zadanie 2 Pakiet 3" xfId="6" xr:uid="{44F204FC-1F9F-49D8-AB5B-DE4B910C97D4}"/>
    <cellStyle name="Normalny" xfId="0" builtinId="0"/>
    <cellStyle name="Normalny 2" xfId="7" xr:uid="{D2F9E09F-93FF-4F54-BB4B-5C01A5CAF332}"/>
    <cellStyle name="Normalny 2 2" xfId="3" xr:uid="{E16D1AE7-7FEB-4F95-B86B-5563AB6DD23D}"/>
    <cellStyle name="Normalny 2 3" xfId="9" xr:uid="{11ADBB2B-0711-4FF0-B2B2-CF84205962C5}"/>
    <cellStyle name="Normalny 3" xfId="4" xr:uid="{7C9B4E79-B65F-40F1-9B3C-B1E22AFAEFE8}"/>
    <cellStyle name="Normalny_opatrunki-Apteka.2013 Rozszerzonyxls" xfId="2" xr:uid="{B9091102-B0C4-4C9B-AB77-9ED8F0E6CBBE}"/>
    <cellStyle name="Walutowy" xfId="1" builtinId="4"/>
    <cellStyle name="Walutowy 2 2" xfId="5" xr:uid="{F8FF258D-7884-4D5E-BA55-71CD58049B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teka/Desktop/Przetargi%202022/Dezynfekcja/2022%20Przetarg%20Dezynfe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kiet nr 1"/>
      <sheetName val="Pakiet nr 2"/>
      <sheetName val="Pakiet nr 3"/>
      <sheetName val="Pakiet nr 4"/>
      <sheetName val="Pakiet nr 5"/>
      <sheetName val="Pakiet nr 6"/>
      <sheetName val="Pakiet nr 7"/>
      <sheetName val="Pakiet nr 8"/>
      <sheetName val="Pakiet nr 9"/>
      <sheetName val="Pakiet nr 10"/>
      <sheetName val="Pakiet nr 11"/>
      <sheetName val="Pakiet nr 12"/>
      <sheetName val="Pakiet nr 13"/>
      <sheetName val="Pakiet nr 14"/>
      <sheetName val="Pakiet nr 15"/>
      <sheetName val="Pakiet nr 16"/>
      <sheetName val="Pakiet nr 17"/>
      <sheetName val="Pakiet nr 18"/>
      <sheetName val="Pakiet nr 19"/>
      <sheetName val="Pakiet nr 20"/>
      <sheetName val="Pakiet nr 21"/>
      <sheetName val="Pakiet nr 22"/>
      <sheetName val="Pakiet nr 23"/>
      <sheetName val="Pakiet nr 24"/>
      <sheetName val="Pakiet nr 25"/>
      <sheetName val="Pakiet nr 26"/>
      <sheetName val="Razem"/>
      <sheetName val="Szcz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7915-2F08-4AD3-B1C1-9D9859EACD14}">
  <sheetPr>
    <tabColor rgb="FFFFC000"/>
    <pageSetUpPr fitToPage="1"/>
  </sheetPr>
  <dimension ref="A1:IR22"/>
  <sheetViews>
    <sheetView topLeftCell="A11" zoomScaleNormal="100" workbookViewId="0">
      <selection activeCell="I9" sqref="I9"/>
    </sheetView>
  </sheetViews>
  <sheetFormatPr defaultColWidth="9.7109375" defaultRowHeight="15"/>
  <cols>
    <col min="1" max="1" width="4.7109375" style="21" customWidth="1"/>
    <col min="2" max="2" width="15.7109375" style="21" customWidth="1"/>
    <col min="3" max="3" width="12.7109375" style="21" customWidth="1"/>
    <col min="4" max="4" width="43.7109375" style="21" customWidth="1"/>
    <col min="5" max="5" width="10.7109375" style="21" customWidth="1"/>
    <col min="6" max="6" width="8.7109375" style="21" customWidth="1"/>
    <col min="7" max="7" width="10.7109375" style="21" customWidth="1"/>
    <col min="8" max="8" width="5.7109375" style="21" customWidth="1"/>
    <col min="9" max="10" width="15.7109375" style="21" customWidth="1"/>
    <col min="11" max="11" width="16.5703125" style="21" customWidth="1"/>
    <col min="12" max="12" width="15.140625" style="21" customWidth="1"/>
    <col min="13" max="16384" width="9.7109375" style="21"/>
  </cols>
  <sheetData>
    <row r="1" spans="1:252">
      <c r="B1" s="117" t="s">
        <v>93</v>
      </c>
      <c r="C1" s="117"/>
      <c r="J1" s="118" t="s">
        <v>94</v>
      </c>
      <c r="K1" s="118"/>
    </row>
    <row r="2" spans="1:252">
      <c r="A2" s="17"/>
      <c r="B2" s="120"/>
      <c r="C2" s="120"/>
      <c r="D2" s="123" t="s">
        <v>92</v>
      </c>
      <c r="E2" s="123"/>
      <c r="F2" s="123"/>
      <c r="G2" s="123"/>
      <c r="H2" s="123"/>
      <c r="I2" s="123"/>
      <c r="J2" s="123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</row>
    <row r="3" spans="1:252">
      <c r="A3" s="17"/>
      <c r="B3" s="22"/>
      <c r="C3" s="22"/>
      <c r="D3" s="18"/>
      <c r="E3" s="18"/>
      <c r="F3" s="17"/>
      <c r="G3" s="17"/>
      <c r="H3" s="19"/>
      <c r="I3" s="20"/>
      <c r="J3" s="119" t="s">
        <v>95</v>
      </c>
      <c r="K3" s="119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</row>
    <row r="4" spans="1:252">
      <c r="A4" s="17"/>
      <c r="B4" s="121" t="s">
        <v>91</v>
      </c>
      <c r="C4" s="122"/>
      <c r="D4" s="122"/>
      <c r="E4" s="122"/>
      <c r="F4" s="122"/>
      <c r="G4" s="122"/>
      <c r="H4" s="122"/>
      <c r="I4" s="122"/>
      <c r="J4" s="122"/>
      <c r="K4" s="122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</row>
    <row r="5" spans="1:252" ht="13.15" customHeight="1">
      <c r="A5" s="17"/>
      <c r="B5" s="17"/>
      <c r="C5" s="17"/>
      <c r="D5" s="18"/>
      <c r="E5" s="18"/>
      <c r="F5" s="17"/>
      <c r="G5" s="17"/>
      <c r="H5" s="19"/>
      <c r="I5" s="20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</row>
    <row r="6" spans="1:252" hidden="1">
      <c r="A6" s="17"/>
      <c r="B6" s="22"/>
      <c r="C6" s="22"/>
      <c r="D6" s="18"/>
      <c r="E6" s="18"/>
      <c r="F6" s="17"/>
      <c r="G6" s="17"/>
      <c r="H6" s="19"/>
      <c r="I6" s="20"/>
      <c r="J6" s="20"/>
      <c r="K6" s="20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</row>
    <row r="7" spans="1:252" s="26" customFormat="1" ht="388.5" customHeight="1">
      <c r="A7" s="24" t="s">
        <v>0</v>
      </c>
      <c r="B7" s="24" t="s">
        <v>57</v>
      </c>
      <c r="C7" s="24" t="s">
        <v>2</v>
      </c>
      <c r="D7" s="24" t="s">
        <v>84</v>
      </c>
      <c r="E7" s="24" t="s">
        <v>58</v>
      </c>
      <c r="F7" s="24" t="s">
        <v>85</v>
      </c>
      <c r="G7" s="24" t="s">
        <v>86</v>
      </c>
      <c r="H7" s="24" t="s">
        <v>60</v>
      </c>
      <c r="I7" s="24" t="s">
        <v>87</v>
      </c>
      <c r="J7" s="24" t="s">
        <v>109</v>
      </c>
      <c r="K7" s="25" t="s">
        <v>48</v>
      </c>
      <c r="L7" s="21"/>
    </row>
    <row r="8" spans="1:252" ht="16.5" customHeight="1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</row>
    <row r="9" spans="1:252" s="37" customFormat="1" ht="84.75" customHeight="1">
      <c r="A9" s="29" t="s">
        <v>6</v>
      </c>
      <c r="B9" s="29"/>
      <c r="C9" s="29"/>
      <c r="D9" s="59" t="s">
        <v>77</v>
      </c>
      <c r="E9" s="29" t="s">
        <v>10</v>
      </c>
      <c r="F9" s="30">
        <v>100</v>
      </c>
      <c r="G9" s="31"/>
      <c r="H9" s="32"/>
      <c r="I9" s="33">
        <f>(F9*G9)</f>
        <v>0</v>
      </c>
      <c r="J9" s="34"/>
      <c r="K9" s="35"/>
      <c r="L9" s="36"/>
    </row>
    <row r="10" spans="1:252" s="37" customFormat="1" ht="123" customHeight="1">
      <c r="A10" s="29" t="s">
        <v>7</v>
      </c>
      <c r="B10" s="29"/>
      <c r="C10" s="29"/>
      <c r="D10" s="53" t="s">
        <v>76</v>
      </c>
      <c r="E10" s="29" t="s">
        <v>10</v>
      </c>
      <c r="F10" s="30">
        <v>350</v>
      </c>
      <c r="G10" s="31"/>
      <c r="H10" s="32"/>
      <c r="I10" s="33">
        <f>(F10*G10)</f>
        <v>0</v>
      </c>
      <c r="J10" s="34"/>
      <c r="K10" s="35"/>
      <c r="L10" s="36"/>
    </row>
    <row r="11" spans="1:252" s="37" customFormat="1" ht="105" customHeight="1">
      <c r="A11" s="29" t="s">
        <v>14</v>
      </c>
      <c r="B11" s="29"/>
      <c r="C11" s="29"/>
      <c r="D11" s="54" t="s">
        <v>75</v>
      </c>
      <c r="E11" s="29" t="s">
        <v>10</v>
      </c>
      <c r="F11" s="30">
        <v>300</v>
      </c>
      <c r="G11" s="31"/>
      <c r="H11" s="32"/>
      <c r="I11" s="33">
        <f>(F11*G11)</f>
        <v>0</v>
      </c>
      <c r="J11" s="34"/>
      <c r="K11" s="35"/>
      <c r="L11" s="36"/>
    </row>
    <row r="12" spans="1:252" s="37" customFormat="1" ht="45.75" customHeight="1">
      <c r="A12" s="29" t="s">
        <v>15</v>
      </c>
      <c r="B12" s="56"/>
      <c r="C12" s="29"/>
      <c r="D12" s="60" t="s">
        <v>78</v>
      </c>
      <c r="E12" s="29" t="s">
        <v>10</v>
      </c>
      <c r="F12" s="30">
        <v>60</v>
      </c>
      <c r="G12" s="31"/>
      <c r="H12" s="32"/>
      <c r="I12" s="33">
        <f>(F12*G12)</f>
        <v>0</v>
      </c>
      <c r="J12" s="34"/>
      <c r="K12" s="35"/>
      <c r="L12" s="36"/>
    </row>
    <row r="13" spans="1:252" s="37" customFormat="1" ht="83.25" customHeight="1">
      <c r="A13" s="29" t="s">
        <v>17</v>
      </c>
      <c r="B13" s="55"/>
      <c r="C13" s="29"/>
      <c r="D13" s="61" t="s">
        <v>90</v>
      </c>
      <c r="E13" s="29" t="s">
        <v>10</v>
      </c>
      <c r="F13" s="30">
        <v>920</v>
      </c>
      <c r="G13" s="31"/>
      <c r="H13" s="32"/>
      <c r="I13" s="33">
        <f>(F13*G13)</f>
        <v>0</v>
      </c>
      <c r="J13" s="34"/>
      <c r="K13" s="35"/>
      <c r="L13" s="36"/>
    </row>
    <row r="14" spans="1:252" ht="15" customHeight="1">
      <c r="B14" s="38"/>
      <c r="C14" s="38"/>
      <c r="D14" s="39" t="s">
        <v>8</v>
      </c>
      <c r="E14" s="38"/>
      <c r="F14" s="38"/>
      <c r="G14" s="40"/>
      <c r="H14" s="38"/>
      <c r="I14" s="137">
        <f>SUM(I9:I13)</f>
        <v>0</v>
      </c>
      <c r="J14" s="41"/>
      <c r="K14" s="42"/>
      <c r="L14" s="43"/>
    </row>
    <row r="16" spans="1:252" ht="83.25" customHeight="1">
      <c r="B16" s="115" t="s">
        <v>114</v>
      </c>
      <c r="C16" s="116"/>
      <c r="D16" s="116"/>
      <c r="E16" s="116"/>
      <c r="F16" s="116"/>
      <c r="G16" s="116"/>
      <c r="H16" s="116"/>
    </row>
    <row r="21" spans="1:252" s="28" customFormat="1">
      <c r="A21" s="21"/>
      <c r="B21" s="21"/>
      <c r="C21" s="21"/>
      <c r="D21" s="21"/>
      <c r="E21" s="44"/>
      <c r="F21" s="44"/>
      <c r="G21" s="44"/>
      <c r="H21" s="21"/>
      <c r="I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</row>
    <row r="22" spans="1:252" s="28" customFormat="1">
      <c r="A22" s="21"/>
      <c r="B22" s="21"/>
      <c r="C22" s="21"/>
      <c r="D22" s="21"/>
      <c r="E22" s="44"/>
      <c r="F22" s="44"/>
      <c r="G22" s="44"/>
      <c r="H22" s="21"/>
      <c r="I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</row>
  </sheetData>
  <mergeCells count="7">
    <mergeCell ref="B16:H16"/>
    <mergeCell ref="B1:C1"/>
    <mergeCell ref="J1:K1"/>
    <mergeCell ref="J3:K3"/>
    <mergeCell ref="B2:C2"/>
    <mergeCell ref="B4:K4"/>
    <mergeCell ref="D2:J2"/>
  </mergeCells>
  <phoneticPr fontId="2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77" fitToHeight="0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28D7B-C9A9-4FDE-AAC6-9C32D2DD5352}">
  <sheetPr>
    <tabColor rgb="FFFFC000"/>
    <pageSetUpPr fitToPage="1"/>
  </sheetPr>
  <dimension ref="A1:HE43"/>
  <sheetViews>
    <sheetView topLeftCell="A25" zoomScaleNormal="100" workbookViewId="0">
      <selection activeCell="I34" sqref="I34"/>
    </sheetView>
  </sheetViews>
  <sheetFormatPr defaultColWidth="8.85546875" defaultRowHeight="12.75"/>
  <cols>
    <col min="1" max="1" width="6.5703125" style="13" customWidth="1"/>
    <col min="2" max="2" width="14.5703125" style="14" customWidth="1"/>
    <col min="3" max="3" width="9.140625" style="14" customWidth="1"/>
    <col min="4" max="4" width="34.5703125" style="16" customWidth="1"/>
    <col min="5" max="5" width="7.5703125" style="14" customWidth="1"/>
    <col min="6" max="6" width="8.42578125" style="13" customWidth="1"/>
    <col min="7" max="7" width="12.140625" style="13" customWidth="1"/>
    <col min="8" max="8" width="11" style="13" customWidth="1"/>
    <col min="9" max="9" width="20.7109375" style="3" customWidth="1"/>
    <col min="10" max="10" width="35.5703125" style="3" customWidth="1"/>
    <col min="11" max="11" width="15" style="12" customWidth="1"/>
    <col min="12" max="199" width="8.85546875" style="12" customWidth="1"/>
    <col min="200" max="200" width="6.5703125" style="12" customWidth="1"/>
    <col min="201" max="201" width="28.5703125" style="12" customWidth="1"/>
    <col min="202" max="202" width="36" style="12" customWidth="1"/>
    <col min="203" max="203" width="5.42578125" style="12" customWidth="1"/>
    <col min="204" max="204" width="6.5703125" style="12" customWidth="1"/>
    <col min="205" max="205" width="8.85546875" style="12" customWidth="1"/>
    <col min="206" max="206" width="12.5703125" style="12" customWidth="1"/>
    <col min="207" max="207" width="15.85546875" style="12" customWidth="1"/>
    <col min="208" max="210" width="0" style="12" hidden="1" customWidth="1"/>
    <col min="211" max="211" width="11.5703125" style="12" customWidth="1"/>
    <col min="212" max="16384" width="8.85546875" style="12"/>
  </cols>
  <sheetData>
    <row r="1" spans="1:38" s="1" customFormat="1" ht="19.5" customHeight="1">
      <c r="B1" s="124" t="s">
        <v>93</v>
      </c>
      <c r="C1" s="124"/>
      <c r="D1" s="3"/>
      <c r="E1" s="2"/>
      <c r="G1" s="4"/>
      <c r="H1" s="4"/>
    </row>
    <row r="2" spans="1:38" s="1" customFormat="1" ht="17.25" customHeight="1">
      <c r="B2" s="2"/>
      <c r="C2" s="2"/>
      <c r="D2" s="3"/>
      <c r="E2" s="2"/>
      <c r="G2" s="4"/>
      <c r="H2" s="4"/>
      <c r="J2" s="131" t="s">
        <v>105</v>
      </c>
      <c r="K2" s="131"/>
    </row>
    <row r="3" spans="1:38" s="1" customFormat="1" ht="18.75" customHeight="1">
      <c r="B3" s="2"/>
      <c r="C3" s="132" t="s">
        <v>92</v>
      </c>
      <c r="D3" s="132"/>
      <c r="E3" s="132"/>
      <c r="F3" s="132"/>
      <c r="G3" s="132"/>
      <c r="H3" s="132"/>
      <c r="I3" s="132"/>
    </row>
    <row r="4" spans="1:38" s="5" customFormat="1" ht="16.5">
      <c r="G4" s="6"/>
      <c r="H4" s="6"/>
      <c r="I4" s="6"/>
      <c r="J4" s="130" t="s">
        <v>104</v>
      </c>
      <c r="K4" s="130"/>
    </row>
    <row r="5" spans="1:38" s="7" customFormat="1" ht="16.5" customHeight="1">
      <c r="A5" s="128" t="s">
        <v>103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38" s="8" customFormat="1" ht="13.5"/>
    <row r="7" spans="1:38" s="9" customFormat="1" ht="180" customHeight="1">
      <c r="A7" s="62" t="s">
        <v>0</v>
      </c>
      <c r="B7" s="62" t="s">
        <v>1</v>
      </c>
      <c r="C7" s="62" t="s">
        <v>2</v>
      </c>
      <c r="D7" s="62" t="s">
        <v>3</v>
      </c>
      <c r="E7" s="62" t="s">
        <v>106</v>
      </c>
      <c r="F7" s="62" t="s">
        <v>4</v>
      </c>
      <c r="G7" s="62" t="s">
        <v>12</v>
      </c>
      <c r="H7" s="62" t="s">
        <v>5</v>
      </c>
      <c r="I7" s="62" t="s">
        <v>13</v>
      </c>
      <c r="J7" s="63" t="s">
        <v>110</v>
      </c>
      <c r="K7" s="63" t="s">
        <v>48</v>
      </c>
    </row>
    <row r="8" spans="1:38" s="9" customFormat="1" ht="13.5" customHeight="1">
      <c r="A8" s="64">
        <v>1</v>
      </c>
      <c r="B8" s="65">
        <v>2</v>
      </c>
      <c r="C8" s="64">
        <v>3</v>
      </c>
      <c r="D8" s="65">
        <v>4</v>
      </c>
      <c r="E8" s="64">
        <v>5</v>
      </c>
      <c r="F8" s="65">
        <v>6</v>
      </c>
      <c r="G8" s="64">
        <v>7</v>
      </c>
      <c r="H8" s="65">
        <v>8</v>
      </c>
      <c r="I8" s="64">
        <v>9</v>
      </c>
      <c r="J8" s="65">
        <v>10</v>
      </c>
      <c r="K8" s="64">
        <v>11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8" s="10" customFormat="1" ht="51" customHeight="1">
      <c r="A9" s="66" t="s">
        <v>6</v>
      </c>
      <c r="B9" s="59"/>
      <c r="C9" s="59"/>
      <c r="D9" s="67" t="s">
        <v>83</v>
      </c>
      <c r="E9" s="68" t="s">
        <v>10</v>
      </c>
      <c r="F9" s="69">
        <v>300</v>
      </c>
      <c r="G9" s="70"/>
      <c r="H9" s="71"/>
      <c r="I9" s="71">
        <f t="shared" ref="I9:I33" si="0">F9*G9</f>
        <v>0</v>
      </c>
      <c r="J9" s="71"/>
      <c r="K9" s="7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1:38" s="10" customFormat="1" ht="93.75" customHeight="1">
      <c r="A10" s="66" t="s">
        <v>7</v>
      </c>
      <c r="B10" s="59"/>
      <c r="C10" s="59"/>
      <c r="D10" s="59" t="s">
        <v>49</v>
      </c>
      <c r="E10" s="68" t="s">
        <v>10</v>
      </c>
      <c r="F10" s="69">
        <v>40</v>
      </c>
      <c r="G10" s="70"/>
      <c r="H10" s="71"/>
      <c r="I10" s="71">
        <f t="shared" si="0"/>
        <v>0</v>
      </c>
      <c r="J10" s="71"/>
      <c r="K10" s="73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 s="11" customFormat="1" ht="118.5" customHeight="1">
      <c r="A11" s="66" t="s">
        <v>14</v>
      </c>
      <c r="B11" s="74"/>
      <c r="C11" s="74"/>
      <c r="D11" s="75" t="s">
        <v>50</v>
      </c>
      <c r="E11" s="68" t="s">
        <v>10</v>
      </c>
      <c r="F11" s="76">
        <v>10</v>
      </c>
      <c r="G11" s="77"/>
      <c r="H11" s="71"/>
      <c r="I11" s="71">
        <f t="shared" si="0"/>
        <v>0</v>
      </c>
      <c r="J11" s="78"/>
      <c r="K11" s="79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38" s="11" customFormat="1" ht="80.25" customHeight="1">
      <c r="A12" s="66" t="s">
        <v>15</v>
      </c>
      <c r="B12" s="59"/>
      <c r="C12" s="59"/>
      <c r="D12" s="59" t="s">
        <v>56</v>
      </c>
      <c r="E12" s="68" t="s">
        <v>10</v>
      </c>
      <c r="F12" s="69">
        <v>45</v>
      </c>
      <c r="G12" s="70"/>
      <c r="H12" s="71"/>
      <c r="I12" s="71">
        <f t="shared" si="0"/>
        <v>0</v>
      </c>
      <c r="J12" s="71"/>
      <c r="K12" s="79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1:38" ht="25.5">
      <c r="A13" s="66" t="s">
        <v>17</v>
      </c>
      <c r="B13" s="59"/>
      <c r="C13" s="59"/>
      <c r="D13" s="59" t="s">
        <v>52</v>
      </c>
      <c r="E13" s="68" t="s">
        <v>51</v>
      </c>
      <c r="F13" s="69">
        <v>6000</v>
      </c>
      <c r="G13" s="70"/>
      <c r="H13" s="71"/>
      <c r="I13" s="71">
        <f t="shared" si="0"/>
        <v>0</v>
      </c>
      <c r="J13" s="71"/>
      <c r="K13" s="80"/>
    </row>
    <row r="14" spans="1:38" ht="63.75">
      <c r="A14" s="66" t="s">
        <v>19</v>
      </c>
      <c r="B14" s="59"/>
      <c r="C14" s="59"/>
      <c r="D14" s="74" t="s">
        <v>54</v>
      </c>
      <c r="E14" s="68" t="s">
        <v>53</v>
      </c>
      <c r="F14" s="69">
        <v>55</v>
      </c>
      <c r="G14" s="70"/>
      <c r="H14" s="71"/>
      <c r="I14" s="71">
        <f t="shared" si="0"/>
        <v>0</v>
      </c>
      <c r="J14" s="71"/>
      <c r="K14" s="80"/>
    </row>
    <row r="15" spans="1:38" ht="191.25">
      <c r="A15" s="66" t="s">
        <v>21</v>
      </c>
      <c r="B15" s="59"/>
      <c r="C15" s="59"/>
      <c r="D15" s="59" t="s">
        <v>55</v>
      </c>
      <c r="E15" s="68" t="s">
        <v>10</v>
      </c>
      <c r="F15" s="69">
        <v>3</v>
      </c>
      <c r="G15" s="70"/>
      <c r="H15" s="71"/>
      <c r="I15" s="71">
        <f t="shared" si="0"/>
        <v>0</v>
      </c>
      <c r="J15" s="71"/>
      <c r="K15" s="80"/>
    </row>
    <row r="16" spans="1:38" ht="45">
      <c r="A16" s="66" t="s">
        <v>22</v>
      </c>
      <c r="B16" s="81"/>
      <c r="C16" s="81"/>
      <c r="D16" s="82" t="s">
        <v>81</v>
      </c>
      <c r="E16" s="83" t="s">
        <v>10</v>
      </c>
      <c r="F16" s="83">
        <v>460</v>
      </c>
      <c r="G16" s="84"/>
      <c r="H16" s="71"/>
      <c r="I16" s="71">
        <f t="shared" si="0"/>
        <v>0</v>
      </c>
      <c r="J16" s="71"/>
      <c r="K16" s="80"/>
    </row>
    <row r="17" spans="1:11" ht="22.5">
      <c r="A17" s="66" t="s">
        <v>23</v>
      </c>
      <c r="B17" s="85"/>
      <c r="C17" s="85"/>
      <c r="D17" s="86" t="s">
        <v>96</v>
      </c>
      <c r="E17" s="87" t="s">
        <v>16</v>
      </c>
      <c r="F17" s="103">
        <v>4000</v>
      </c>
      <c r="G17" s="104"/>
      <c r="H17" s="71"/>
      <c r="I17" s="71">
        <f t="shared" si="0"/>
        <v>0</v>
      </c>
      <c r="J17" s="89"/>
      <c r="K17" s="80"/>
    </row>
    <row r="18" spans="1:11" ht="33.75">
      <c r="A18" s="66" t="s">
        <v>25</v>
      </c>
      <c r="B18" s="85"/>
      <c r="C18" s="85"/>
      <c r="D18" s="85" t="s">
        <v>24</v>
      </c>
      <c r="E18" s="87" t="s">
        <v>16</v>
      </c>
      <c r="F18" s="103">
        <v>400</v>
      </c>
      <c r="G18" s="104"/>
      <c r="H18" s="71"/>
      <c r="I18" s="71">
        <f t="shared" si="0"/>
        <v>0</v>
      </c>
      <c r="J18" s="89"/>
      <c r="K18" s="80"/>
    </row>
    <row r="19" spans="1:11" ht="33.75">
      <c r="A19" s="66" t="s">
        <v>27</v>
      </c>
      <c r="B19" s="85"/>
      <c r="C19" s="85"/>
      <c r="D19" s="85" t="s">
        <v>26</v>
      </c>
      <c r="E19" s="87" t="s">
        <v>18</v>
      </c>
      <c r="F19" s="103">
        <v>4000</v>
      </c>
      <c r="G19" s="104"/>
      <c r="H19" s="71"/>
      <c r="I19" s="71">
        <f t="shared" si="0"/>
        <v>0</v>
      </c>
      <c r="J19" s="89"/>
      <c r="K19" s="80"/>
    </row>
    <row r="20" spans="1:11" ht="22.5">
      <c r="A20" s="66" t="s">
        <v>28</v>
      </c>
      <c r="B20" s="85"/>
      <c r="C20" s="85"/>
      <c r="D20" s="86" t="s">
        <v>97</v>
      </c>
      <c r="E20" s="90" t="s">
        <v>29</v>
      </c>
      <c r="F20" s="103">
        <v>3300</v>
      </c>
      <c r="G20" s="104"/>
      <c r="H20" s="71"/>
      <c r="I20" s="71">
        <f t="shared" si="0"/>
        <v>0</v>
      </c>
      <c r="J20" s="89"/>
      <c r="K20" s="80"/>
    </row>
    <row r="21" spans="1:11" ht="22.5">
      <c r="A21" s="66" t="s">
        <v>30</v>
      </c>
      <c r="B21" s="85"/>
      <c r="C21" s="85"/>
      <c r="D21" s="86" t="s">
        <v>97</v>
      </c>
      <c r="E21" s="87" t="s">
        <v>33</v>
      </c>
      <c r="F21" s="103">
        <v>150</v>
      </c>
      <c r="G21" s="104"/>
      <c r="H21" s="71"/>
      <c r="I21" s="71">
        <f t="shared" si="0"/>
        <v>0</v>
      </c>
      <c r="J21" s="89"/>
      <c r="K21" s="80"/>
    </row>
    <row r="22" spans="1:11" ht="22.5">
      <c r="A22" s="66" t="s">
        <v>31</v>
      </c>
      <c r="B22" s="85"/>
      <c r="C22" s="85"/>
      <c r="D22" s="86" t="s">
        <v>97</v>
      </c>
      <c r="E22" s="90" t="s">
        <v>37</v>
      </c>
      <c r="F22" s="103">
        <v>5000</v>
      </c>
      <c r="G22" s="104"/>
      <c r="H22" s="71"/>
      <c r="I22" s="71">
        <f t="shared" si="0"/>
        <v>0</v>
      </c>
      <c r="J22" s="89"/>
      <c r="K22" s="80"/>
    </row>
    <row r="23" spans="1:11" ht="33.75">
      <c r="A23" s="66" t="s">
        <v>32</v>
      </c>
      <c r="B23" s="85"/>
      <c r="C23" s="85"/>
      <c r="D23" s="86" t="s">
        <v>98</v>
      </c>
      <c r="E23" s="87" t="s">
        <v>10</v>
      </c>
      <c r="F23" s="105">
        <v>65</v>
      </c>
      <c r="G23" s="106"/>
      <c r="H23" s="71"/>
      <c r="I23" s="71">
        <f t="shared" si="0"/>
        <v>0</v>
      </c>
      <c r="J23" s="91"/>
      <c r="K23" s="80"/>
    </row>
    <row r="24" spans="1:11">
      <c r="A24" s="66" t="s">
        <v>34</v>
      </c>
      <c r="B24" s="85"/>
      <c r="C24" s="85"/>
      <c r="D24" s="86" t="s">
        <v>99</v>
      </c>
      <c r="E24" s="87" t="s">
        <v>35</v>
      </c>
      <c r="F24" s="105">
        <v>150</v>
      </c>
      <c r="G24" s="104"/>
      <c r="H24" s="71"/>
      <c r="I24" s="71">
        <f t="shared" si="0"/>
        <v>0</v>
      </c>
      <c r="J24" s="89"/>
      <c r="K24" s="80"/>
    </row>
    <row r="25" spans="1:11" ht="33.75">
      <c r="A25" s="66" t="s">
        <v>36</v>
      </c>
      <c r="B25" s="85"/>
      <c r="C25" s="85"/>
      <c r="D25" s="86" t="s">
        <v>100</v>
      </c>
      <c r="E25" s="90" t="s">
        <v>10</v>
      </c>
      <c r="F25" s="103">
        <v>3000</v>
      </c>
      <c r="G25" s="104"/>
      <c r="H25" s="71"/>
      <c r="I25" s="71">
        <f t="shared" si="0"/>
        <v>0</v>
      </c>
      <c r="J25" s="89"/>
      <c r="K25" s="80"/>
    </row>
    <row r="26" spans="1:11" ht="22.5">
      <c r="A26" s="66" t="s">
        <v>38</v>
      </c>
      <c r="B26" s="85"/>
      <c r="C26" s="85"/>
      <c r="D26" s="86" t="s">
        <v>101</v>
      </c>
      <c r="E26" s="87" t="s">
        <v>46</v>
      </c>
      <c r="F26" s="103">
        <v>40500</v>
      </c>
      <c r="G26" s="104"/>
      <c r="H26" s="71"/>
      <c r="I26" s="71">
        <f t="shared" si="0"/>
        <v>0</v>
      </c>
      <c r="J26" s="89"/>
      <c r="K26" s="80"/>
    </row>
    <row r="27" spans="1:11" ht="33.75">
      <c r="A27" s="66" t="s">
        <v>39</v>
      </c>
      <c r="B27" s="92"/>
      <c r="C27" s="92"/>
      <c r="D27" s="93" t="s">
        <v>82</v>
      </c>
      <c r="E27" s="94" t="s">
        <v>10</v>
      </c>
      <c r="F27" s="103">
        <v>5000</v>
      </c>
      <c r="G27" s="104"/>
      <c r="H27" s="71"/>
      <c r="I27" s="71">
        <f t="shared" si="0"/>
        <v>0</v>
      </c>
      <c r="J27" s="95"/>
      <c r="K27" s="80"/>
    </row>
    <row r="28" spans="1:11" ht="22.5">
      <c r="A28" s="66" t="s">
        <v>40</v>
      </c>
      <c r="B28" s="85"/>
      <c r="C28" s="85"/>
      <c r="D28" s="86" t="s">
        <v>102</v>
      </c>
      <c r="E28" s="87" t="s">
        <v>20</v>
      </c>
      <c r="F28" s="103">
        <v>10000</v>
      </c>
      <c r="G28" s="104"/>
      <c r="H28" s="71"/>
      <c r="I28" s="71">
        <f t="shared" si="0"/>
        <v>0</v>
      </c>
      <c r="J28" s="89"/>
      <c r="K28" s="80"/>
    </row>
    <row r="29" spans="1:11" ht="22.5">
      <c r="A29" s="66" t="s">
        <v>41</v>
      </c>
      <c r="B29" s="85"/>
      <c r="C29" s="85"/>
      <c r="D29" s="86" t="s">
        <v>102</v>
      </c>
      <c r="E29" s="87" t="s">
        <v>47</v>
      </c>
      <c r="F29" s="103">
        <v>2000</v>
      </c>
      <c r="G29" s="104"/>
      <c r="H29" s="71"/>
      <c r="I29" s="71">
        <f t="shared" si="0"/>
        <v>0</v>
      </c>
      <c r="J29" s="89"/>
      <c r="K29" s="80"/>
    </row>
    <row r="30" spans="1:11" ht="33.75">
      <c r="A30" s="66" t="s">
        <v>42</v>
      </c>
      <c r="B30" s="85"/>
      <c r="C30" s="85"/>
      <c r="D30" s="96" t="s">
        <v>79</v>
      </c>
      <c r="E30" s="87" t="s">
        <v>10</v>
      </c>
      <c r="F30" s="103">
        <v>400</v>
      </c>
      <c r="G30" s="104"/>
      <c r="H30" s="71"/>
      <c r="I30" s="71">
        <f t="shared" si="0"/>
        <v>0</v>
      </c>
      <c r="J30" s="89"/>
      <c r="K30" s="80"/>
    </row>
    <row r="31" spans="1:11" ht="33.75">
      <c r="A31" s="66" t="s">
        <v>43</v>
      </c>
      <c r="B31" s="85"/>
      <c r="C31" s="85"/>
      <c r="D31" s="97" t="s">
        <v>80</v>
      </c>
      <c r="E31" s="87" t="s">
        <v>10</v>
      </c>
      <c r="F31" s="103">
        <v>550</v>
      </c>
      <c r="G31" s="104"/>
      <c r="H31" s="71"/>
      <c r="I31" s="71">
        <f t="shared" si="0"/>
        <v>0</v>
      </c>
      <c r="J31" s="89"/>
      <c r="K31" s="80"/>
    </row>
    <row r="32" spans="1:11" ht="21">
      <c r="A32" s="66" t="s">
        <v>44</v>
      </c>
      <c r="B32" s="98"/>
      <c r="C32" s="99"/>
      <c r="D32" s="100" t="s">
        <v>9</v>
      </c>
      <c r="E32" s="101" t="s">
        <v>10</v>
      </c>
      <c r="F32" s="102">
        <v>300</v>
      </c>
      <c r="G32" s="88"/>
      <c r="H32" s="71"/>
      <c r="I32" s="71">
        <f t="shared" si="0"/>
        <v>0</v>
      </c>
      <c r="J32" s="98"/>
      <c r="K32" s="80"/>
    </row>
    <row r="33" spans="1:213" ht="21">
      <c r="A33" s="66" t="s">
        <v>45</v>
      </c>
      <c r="B33" s="98"/>
      <c r="C33" s="99"/>
      <c r="D33" s="100" t="s">
        <v>11</v>
      </c>
      <c r="E33" s="101" t="s">
        <v>10</v>
      </c>
      <c r="F33" s="102">
        <v>2000</v>
      </c>
      <c r="G33" s="88"/>
      <c r="H33" s="71"/>
      <c r="I33" s="71">
        <f t="shared" si="0"/>
        <v>0</v>
      </c>
      <c r="J33" s="98"/>
      <c r="K33" s="80"/>
    </row>
    <row r="34" spans="1:213" ht="15" customHeight="1">
      <c r="A34" s="107"/>
      <c r="B34" s="125" t="s">
        <v>8</v>
      </c>
      <c r="C34" s="126"/>
      <c r="D34" s="126"/>
      <c r="E34" s="127"/>
      <c r="F34" s="108"/>
      <c r="G34" s="109"/>
      <c r="H34" s="109"/>
      <c r="I34" s="110">
        <f>SUM(I9:I33)</f>
        <v>0</v>
      </c>
      <c r="J34" s="111"/>
      <c r="K34" s="80"/>
    </row>
    <row r="36" spans="1:213" ht="2.25" customHeight="1">
      <c r="B36" s="21"/>
      <c r="C36" s="21"/>
      <c r="D36" s="21"/>
      <c r="E36" s="21"/>
      <c r="F36" s="21"/>
      <c r="G36" s="21"/>
    </row>
    <row r="37" spans="1:213" ht="15" customHeight="1">
      <c r="B37" s="115" t="s">
        <v>115</v>
      </c>
      <c r="C37" s="116"/>
      <c r="D37" s="116"/>
      <c r="E37" s="116"/>
      <c r="F37" s="116"/>
      <c r="G37" s="116"/>
      <c r="H37" s="116"/>
      <c r="I37" s="116"/>
    </row>
    <row r="38" spans="1:213">
      <c r="B38" s="116"/>
      <c r="C38" s="116"/>
      <c r="D38" s="116"/>
      <c r="E38" s="116"/>
      <c r="F38" s="116"/>
      <c r="G38" s="116"/>
      <c r="H38" s="116"/>
      <c r="I38" s="116"/>
    </row>
    <row r="39" spans="1:213" ht="34.5" customHeight="1">
      <c r="B39" s="116"/>
      <c r="C39" s="116"/>
      <c r="D39" s="116"/>
      <c r="E39" s="116"/>
      <c r="F39" s="116"/>
      <c r="G39" s="116"/>
      <c r="H39" s="116"/>
      <c r="I39" s="116"/>
    </row>
    <row r="42" spans="1:213" s="3" customFormat="1" ht="15">
      <c r="A42" s="13"/>
      <c r="B42" s="14"/>
      <c r="C42" s="14"/>
      <c r="G42" s="15"/>
      <c r="H42" s="15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</row>
    <row r="43" spans="1:213" s="3" customFormat="1" ht="15">
      <c r="A43" s="13"/>
      <c r="B43" s="14"/>
      <c r="C43" s="14"/>
      <c r="G43" s="15"/>
      <c r="H43" s="15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</row>
  </sheetData>
  <mergeCells count="7">
    <mergeCell ref="B37:I39"/>
    <mergeCell ref="B1:C1"/>
    <mergeCell ref="B34:E34"/>
    <mergeCell ref="A5:K5"/>
    <mergeCell ref="J4:K4"/>
    <mergeCell ref="J2:K2"/>
    <mergeCell ref="C3:I3"/>
  </mergeCells>
  <phoneticPr fontId="24" type="noConversion"/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26E25-7686-4FAF-B8A3-9D19FD400538}">
  <sheetPr>
    <tabColor rgb="FFFFC000"/>
    <pageSetUpPr fitToPage="1"/>
  </sheetPr>
  <dimension ref="A1:K16"/>
  <sheetViews>
    <sheetView topLeftCell="A4" workbookViewId="0">
      <selection activeCell="I10" sqref="I10"/>
    </sheetView>
  </sheetViews>
  <sheetFormatPr defaultRowHeight="15"/>
  <cols>
    <col min="2" max="2" width="12" customWidth="1"/>
    <col min="4" max="4" width="35.85546875" customWidth="1"/>
    <col min="9" max="9" width="10.85546875" customWidth="1"/>
    <col min="10" max="10" width="24.85546875" customWidth="1"/>
    <col min="11" max="11" width="11.85546875" customWidth="1"/>
  </cols>
  <sheetData>
    <row r="1" spans="1:11">
      <c r="A1" s="1"/>
      <c r="B1" s="124" t="s">
        <v>93</v>
      </c>
      <c r="C1" s="124"/>
      <c r="D1" s="3"/>
      <c r="E1" s="2"/>
      <c r="F1" s="1"/>
      <c r="G1" s="4"/>
      <c r="H1" s="4"/>
      <c r="I1" s="1"/>
      <c r="J1" s="1"/>
      <c r="K1" s="1"/>
    </row>
    <row r="2" spans="1:11">
      <c r="A2" s="1"/>
      <c r="B2" s="2"/>
      <c r="C2" s="2"/>
      <c r="D2" s="3"/>
      <c r="E2" s="2"/>
      <c r="F2" s="1"/>
      <c r="G2" s="4"/>
      <c r="H2" s="4"/>
      <c r="I2" s="1"/>
      <c r="J2" s="131" t="s">
        <v>105</v>
      </c>
      <c r="K2" s="131"/>
    </row>
    <row r="3" spans="1:11">
      <c r="A3" s="1"/>
      <c r="B3" s="2"/>
      <c r="C3" s="132" t="s">
        <v>92</v>
      </c>
      <c r="D3" s="132"/>
      <c r="E3" s="132"/>
      <c r="F3" s="132"/>
      <c r="G3" s="132"/>
      <c r="H3" s="132"/>
      <c r="I3" s="132"/>
      <c r="J3" s="1"/>
      <c r="K3" s="1"/>
    </row>
    <row r="4" spans="1:11" ht="16.5">
      <c r="A4" s="5"/>
      <c r="B4" s="5"/>
      <c r="C4" s="5"/>
      <c r="D4" s="5"/>
      <c r="E4" s="5"/>
      <c r="F4" s="5"/>
      <c r="G4" s="6"/>
      <c r="H4" s="6"/>
      <c r="I4" s="6"/>
      <c r="J4" s="130" t="s">
        <v>104</v>
      </c>
      <c r="K4" s="130"/>
    </row>
    <row r="5" spans="1:11">
      <c r="A5" s="128" t="s">
        <v>107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1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34" customHeight="1">
      <c r="A7" s="62" t="s">
        <v>0</v>
      </c>
      <c r="B7" s="62" t="s">
        <v>1</v>
      </c>
      <c r="C7" s="62" t="s">
        <v>2</v>
      </c>
      <c r="D7" s="62" t="s">
        <v>3</v>
      </c>
      <c r="E7" s="62" t="s">
        <v>106</v>
      </c>
      <c r="F7" s="62" t="s">
        <v>4</v>
      </c>
      <c r="G7" s="62" t="s">
        <v>12</v>
      </c>
      <c r="H7" s="62" t="s">
        <v>5</v>
      </c>
      <c r="I7" s="62" t="s">
        <v>13</v>
      </c>
      <c r="J7" s="112" t="s">
        <v>111</v>
      </c>
      <c r="K7" s="112" t="s">
        <v>48</v>
      </c>
    </row>
    <row r="8" spans="1:11">
      <c r="A8" s="64">
        <v>1</v>
      </c>
      <c r="B8" s="65">
        <v>2</v>
      </c>
      <c r="C8" s="64">
        <v>3</v>
      </c>
      <c r="D8" s="65">
        <v>4</v>
      </c>
      <c r="E8" s="64">
        <v>5</v>
      </c>
      <c r="F8" s="65">
        <v>6</v>
      </c>
      <c r="G8" s="64">
        <v>7</v>
      </c>
      <c r="H8" s="65">
        <v>8</v>
      </c>
      <c r="I8" s="64">
        <v>9</v>
      </c>
      <c r="J8" s="65">
        <v>10</v>
      </c>
      <c r="K8" s="64">
        <v>11</v>
      </c>
    </row>
    <row r="9" spans="1:11" ht="38.25">
      <c r="A9" s="66" t="s">
        <v>6</v>
      </c>
      <c r="B9" s="59"/>
      <c r="C9" s="59"/>
      <c r="D9" s="67" t="s">
        <v>63</v>
      </c>
      <c r="E9" s="68" t="s">
        <v>10</v>
      </c>
      <c r="F9" s="69">
        <v>42</v>
      </c>
      <c r="G9" s="70"/>
      <c r="H9" s="71"/>
      <c r="I9" s="71">
        <f>F9*G9</f>
        <v>0</v>
      </c>
      <c r="J9" s="71"/>
      <c r="K9" s="72"/>
    </row>
    <row r="10" spans="1:11" ht="15.75">
      <c r="A10" s="107"/>
      <c r="B10" s="125" t="s">
        <v>8</v>
      </c>
      <c r="C10" s="126"/>
      <c r="D10" s="126"/>
      <c r="E10" s="127"/>
      <c r="F10" s="108"/>
      <c r="G10" s="109"/>
      <c r="H10" s="109"/>
      <c r="I10" s="110">
        <f>(I9)</f>
        <v>0</v>
      </c>
      <c r="J10" s="111"/>
      <c r="K10" s="80"/>
    </row>
    <row r="12" spans="1:11">
      <c r="B12" s="57"/>
      <c r="C12" s="57"/>
      <c r="D12" s="57"/>
      <c r="E12" s="57"/>
      <c r="F12" s="57"/>
      <c r="G12" s="57"/>
    </row>
    <row r="13" spans="1:11">
      <c r="B13" s="115" t="s">
        <v>116</v>
      </c>
      <c r="C13" s="116"/>
      <c r="D13" s="116"/>
      <c r="E13" s="116"/>
      <c r="F13" s="116"/>
      <c r="G13" s="116"/>
      <c r="H13" s="116"/>
      <c r="I13" s="116"/>
    </row>
    <row r="14" spans="1:11">
      <c r="B14" s="116"/>
      <c r="C14" s="116"/>
      <c r="D14" s="116"/>
      <c r="E14" s="116"/>
      <c r="F14" s="116"/>
      <c r="G14" s="116"/>
      <c r="H14" s="116"/>
      <c r="I14" s="116"/>
    </row>
    <row r="15" spans="1:11" ht="18.75" customHeight="1">
      <c r="B15" s="116"/>
      <c r="C15" s="116"/>
      <c r="D15" s="116"/>
      <c r="E15" s="116"/>
      <c r="F15" s="116"/>
      <c r="G15" s="116"/>
      <c r="H15" s="116"/>
      <c r="I15" s="116"/>
    </row>
    <row r="16" spans="1:11" ht="10.5" customHeight="1">
      <c r="B16" s="116"/>
      <c r="C16" s="116"/>
      <c r="D16" s="116"/>
      <c r="E16" s="116"/>
      <c r="F16" s="116"/>
      <c r="G16" s="116"/>
      <c r="H16" s="116"/>
      <c r="I16" s="116"/>
    </row>
  </sheetData>
  <mergeCells count="7">
    <mergeCell ref="B13:I16"/>
    <mergeCell ref="B10:E10"/>
    <mergeCell ref="B1:C1"/>
    <mergeCell ref="J2:K2"/>
    <mergeCell ref="C3:I3"/>
    <mergeCell ref="J4:K4"/>
    <mergeCell ref="A5:K5"/>
  </mergeCells>
  <pageMargins left="0.7" right="0.7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A2802-05AB-474F-8DEF-6BE2A0A18920}">
  <sheetPr>
    <tabColor rgb="FFFFC000"/>
    <pageSetUpPr fitToPage="1"/>
  </sheetPr>
  <dimension ref="A1:K60"/>
  <sheetViews>
    <sheetView tabSelected="1" topLeftCell="A13" workbookViewId="0">
      <selection activeCell="P9" sqref="P9"/>
    </sheetView>
  </sheetViews>
  <sheetFormatPr defaultRowHeight="12.75"/>
  <cols>
    <col min="1" max="1" width="4.7109375" style="23" customWidth="1"/>
    <col min="2" max="2" width="15.7109375" style="23" customWidth="1"/>
    <col min="3" max="3" width="12.7109375" style="23" customWidth="1"/>
    <col min="4" max="4" width="42.140625" style="23" customWidth="1"/>
    <col min="5" max="5" width="10.7109375" style="23" customWidth="1"/>
    <col min="6" max="6" width="8.7109375" style="23" customWidth="1"/>
    <col min="7" max="7" width="5.7109375" style="23" customWidth="1"/>
    <col min="8" max="9" width="15.7109375" style="23" customWidth="1"/>
    <col min="10" max="10" width="21.7109375" style="23" customWidth="1"/>
    <col min="11" max="11" width="12.140625" style="23" bestFit="1" customWidth="1"/>
    <col min="12" max="16384" width="9.140625" style="23"/>
  </cols>
  <sheetData>
    <row r="1" spans="1:11" ht="14.25">
      <c r="A1" s="1"/>
      <c r="B1" s="124" t="s">
        <v>93</v>
      </c>
      <c r="C1" s="124"/>
      <c r="D1" s="3"/>
      <c r="E1" s="2"/>
      <c r="F1" s="1"/>
      <c r="G1" s="1"/>
      <c r="H1" s="1"/>
      <c r="I1" s="1"/>
      <c r="J1" s="1"/>
      <c r="K1" s="1"/>
    </row>
    <row r="2" spans="1:11" ht="14.25">
      <c r="A2" s="1"/>
      <c r="B2" s="2"/>
      <c r="C2" s="2"/>
      <c r="D2" s="3"/>
      <c r="E2" s="2"/>
      <c r="F2" s="1"/>
      <c r="G2" s="1"/>
      <c r="H2" s="131" t="s">
        <v>105</v>
      </c>
      <c r="I2" s="131"/>
      <c r="J2" s="135"/>
      <c r="K2" s="135"/>
    </row>
    <row r="3" spans="1:11" ht="14.25">
      <c r="A3" s="1"/>
      <c r="B3" s="2"/>
      <c r="C3" s="132" t="s">
        <v>92</v>
      </c>
      <c r="D3" s="132"/>
      <c r="E3" s="132"/>
      <c r="F3" s="132"/>
      <c r="G3" s="132"/>
      <c r="H3" s="1"/>
      <c r="I3" s="1"/>
      <c r="J3" s="1"/>
      <c r="K3" s="1"/>
    </row>
    <row r="4" spans="1:11" ht="16.5">
      <c r="A4" s="5"/>
      <c r="B4" s="5"/>
      <c r="C4" s="5"/>
      <c r="D4" s="5"/>
      <c r="E4" s="5"/>
      <c r="F4" s="5"/>
      <c r="G4" s="6"/>
      <c r="H4" s="130" t="s">
        <v>104</v>
      </c>
      <c r="I4" s="130"/>
      <c r="J4" s="5"/>
      <c r="K4" s="5"/>
    </row>
    <row r="5" spans="1:11" ht="15">
      <c r="A5" s="17"/>
      <c r="B5" s="133" t="s">
        <v>108</v>
      </c>
      <c r="C5" s="134"/>
      <c r="D5" s="18"/>
      <c r="E5" s="18"/>
      <c r="F5" s="17"/>
      <c r="G5" s="19"/>
      <c r="H5" s="20"/>
      <c r="I5" s="21"/>
      <c r="J5" s="21"/>
    </row>
    <row r="6" spans="1:11" ht="15">
      <c r="A6" s="17"/>
      <c r="B6" s="22"/>
      <c r="C6" s="22"/>
      <c r="D6" s="18"/>
      <c r="E6" s="18"/>
      <c r="F6" s="17"/>
      <c r="G6" s="19"/>
      <c r="H6" s="20"/>
      <c r="I6" s="20"/>
      <c r="J6" s="20"/>
    </row>
    <row r="7" spans="1:11" ht="241.5">
      <c r="A7" s="24" t="s">
        <v>0</v>
      </c>
      <c r="B7" s="24" t="s">
        <v>57</v>
      </c>
      <c r="C7" s="24" t="s">
        <v>2</v>
      </c>
      <c r="D7" s="24" t="s">
        <v>113</v>
      </c>
      <c r="E7" s="24" t="s">
        <v>58</v>
      </c>
      <c r="F7" s="24" t="s">
        <v>59</v>
      </c>
      <c r="G7" s="24" t="s">
        <v>60</v>
      </c>
      <c r="H7" s="24" t="s">
        <v>61</v>
      </c>
      <c r="I7" s="24" t="s">
        <v>62</v>
      </c>
      <c r="J7" s="114" t="s">
        <v>112</v>
      </c>
      <c r="K7" s="24" t="s">
        <v>88</v>
      </c>
    </row>
    <row r="8" spans="1:11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</row>
    <row r="9" spans="1:11" ht="15.75">
      <c r="A9" s="45" t="s">
        <v>6</v>
      </c>
      <c r="B9" s="45"/>
      <c r="C9" s="46"/>
      <c r="D9" s="47" t="s">
        <v>64</v>
      </c>
      <c r="E9" s="45" t="s">
        <v>10</v>
      </c>
      <c r="F9" s="45">
        <v>5</v>
      </c>
      <c r="G9" s="49"/>
      <c r="H9" s="48"/>
      <c r="I9" s="48">
        <f t="shared" ref="I9:I19" si="0">(F9*H9)</f>
        <v>0</v>
      </c>
      <c r="J9" s="45"/>
      <c r="K9" s="113"/>
    </row>
    <row r="10" spans="1:11" ht="15.75">
      <c r="A10" s="45" t="s">
        <v>7</v>
      </c>
      <c r="B10" s="45"/>
      <c r="C10" s="46"/>
      <c r="D10" s="47" t="s">
        <v>65</v>
      </c>
      <c r="E10" s="45" t="s">
        <v>10</v>
      </c>
      <c r="F10" s="45">
        <v>10</v>
      </c>
      <c r="G10" s="49"/>
      <c r="H10" s="48"/>
      <c r="I10" s="48">
        <f t="shared" si="0"/>
        <v>0</v>
      </c>
      <c r="J10" s="45"/>
      <c r="K10" s="113"/>
    </row>
    <row r="11" spans="1:11" ht="15.75">
      <c r="A11" s="45" t="s">
        <v>14</v>
      </c>
      <c r="B11" s="45"/>
      <c r="C11" s="46"/>
      <c r="D11" s="47" t="s">
        <v>66</v>
      </c>
      <c r="E11" s="45" t="s">
        <v>10</v>
      </c>
      <c r="F11" s="45">
        <v>5</v>
      </c>
      <c r="G11" s="49"/>
      <c r="H11" s="48"/>
      <c r="I11" s="48">
        <f t="shared" si="0"/>
        <v>0</v>
      </c>
      <c r="J11" s="45"/>
      <c r="K11" s="113"/>
    </row>
    <row r="12" spans="1:11" ht="31.5">
      <c r="A12" s="45" t="s">
        <v>15</v>
      </c>
      <c r="B12" s="45"/>
      <c r="C12" s="46"/>
      <c r="D12" s="50" t="s">
        <v>67</v>
      </c>
      <c r="E12" s="45" t="s">
        <v>10</v>
      </c>
      <c r="F12" s="45">
        <v>2</v>
      </c>
      <c r="G12" s="49"/>
      <c r="H12" s="48"/>
      <c r="I12" s="48">
        <f t="shared" si="0"/>
        <v>0</v>
      </c>
      <c r="J12" s="45"/>
      <c r="K12" s="113"/>
    </row>
    <row r="13" spans="1:11" ht="31.5">
      <c r="A13" s="45" t="s">
        <v>17</v>
      </c>
      <c r="B13" s="45"/>
      <c r="C13" s="46"/>
      <c r="D13" s="47" t="s">
        <v>68</v>
      </c>
      <c r="E13" s="45" t="s">
        <v>10</v>
      </c>
      <c r="F13" s="45">
        <v>10</v>
      </c>
      <c r="G13" s="49"/>
      <c r="H13" s="48"/>
      <c r="I13" s="48">
        <f t="shared" si="0"/>
        <v>0</v>
      </c>
      <c r="J13" s="45"/>
      <c r="K13" s="113"/>
    </row>
    <row r="14" spans="1:11" ht="31.5">
      <c r="A14" s="45" t="s">
        <v>19</v>
      </c>
      <c r="B14" s="45"/>
      <c r="C14" s="46"/>
      <c r="D14" s="47" t="s">
        <v>69</v>
      </c>
      <c r="E14" s="45" t="s">
        <v>10</v>
      </c>
      <c r="F14" s="45">
        <v>20</v>
      </c>
      <c r="G14" s="49"/>
      <c r="H14" s="48"/>
      <c r="I14" s="48">
        <f t="shared" si="0"/>
        <v>0</v>
      </c>
      <c r="J14" s="45"/>
      <c r="K14" s="113"/>
    </row>
    <row r="15" spans="1:11" ht="31.5">
      <c r="A15" s="45" t="s">
        <v>21</v>
      </c>
      <c r="B15" s="45"/>
      <c r="C15" s="46"/>
      <c r="D15" s="47" t="s">
        <v>70</v>
      </c>
      <c r="E15" s="45" t="s">
        <v>10</v>
      </c>
      <c r="F15" s="45">
        <v>20</v>
      </c>
      <c r="G15" s="49"/>
      <c r="H15" s="48"/>
      <c r="I15" s="48">
        <f t="shared" si="0"/>
        <v>0</v>
      </c>
      <c r="J15" s="45"/>
      <c r="K15" s="113"/>
    </row>
    <row r="16" spans="1:11" ht="31.5">
      <c r="A16" s="45" t="s">
        <v>22</v>
      </c>
      <c r="B16" s="45"/>
      <c r="C16" s="46"/>
      <c r="D16" s="47" t="s">
        <v>71</v>
      </c>
      <c r="E16" s="45" t="s">
        <v>10</v>
      </c>
      <c r="F16" s="45">
        <v>15</v>
      </c>
      <c r="G16" s="49"/>
      <c r="H16" s="48"/>
      <c r="I16" s="48">
        <f t="shared" si="0"/>
        <v>0</v>
      </c>
      <c r="J16" s="45"/>
      <c r="K16" s="113"/>
    </row>
    <row r="17" spans="1:11" ht="31.5">
      <c r="A17" s="45" t="s">
        <v>23</v>
      </c>
      <c r="B17" s="45"/>
      <c r="C17" s="46"/>
      <c r="D17" s="47" t="s">
        <v>72</v>
      </c>
      <c r="E17" s="45" t="s">
        <v>10</v>
      </c>
      <c r="F17" s="45">
        <v>40</v>
      </c>
      <c r="G17" s="49"/>
      <c r="H17" s="48"/>
      <c r="I17" s="48">
        <f t="shared" si="0"/>
        <v>0</v>
      </c>
      <c r="J17" s="45"/>
      <c r="K17" s="113"/>
    </row>
    <row r="18" spans="1:11" ht="31.5">
      <c r="A18" s="45" t="s">
        <v>25</v>
      </c>
      <c r="B18" s="45"/>
      <c r="C18" s="46"/>
      <c r="D18" s="47" t="s">
        <v>73</v>
      </c>
      <c r="E18" s="45" t="s">
        <v>10</v>
      </c>
      <c r="F18" s="45">
        <v>100</v>
      </c>
      <c r="G18" s="49"/>
      <c r="H18" s="48"/>
      <c r="I18" s="48">
        <f t="shared" si="0"/>
        <v>0</v>
      </c>
      <c r="J18" s="45"/>
      <c r="K18" s="113"/>
    </row>
    <row r="19" spans="1:11" ht="31.5">
      <c r="A19" s="45" t="s">
        <v>27</v>
      </c>
      <c r="B19" s="45"/>
      <c r="C19" s="46"/>
      <c r="D19" s="47" t="s">
        <v>74</v>
      </c>
      <c r="E19" s="45" t="s">
        <v>10</v>
      </c>
      <c r="F19" s="51">
        <v>100</v>
      </c>
      <c r="G19" s="49"/>
      <c r="H19" s="48"/>
      <c r="I19" s="48">
        <f t="shared" si="0"/>
        <v>0</v>
      </c>
      <c r="J19" s="52"/>
      <c r="K19" s="113"/>
    </row>
    <row r="20" spans="1:11" ht="15">
      <c r="A20" s="58"/>
      <c r="B20" s="38"/>
      <c r="C20" s="38"/>
      <c r="D20" s="39" t="s">
        <v>8</v>
      </c>
      <c r="E20" s="38"/>
      <c r="F20" s="38"/>
      <c r="G20" s="38"/>
      <c r="H20" s="38"/>
      <c r="I20" s="41">
        <f>SUM(I9:I19)</f>
        <v>0</v>
      </c>
      <c r="J20" s="58"/>
      <c r="K20" s="113"/>
    </row>
    <row r="21" spans="1:11" ht="1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15">
      <c r="A22" s="21"/>
      <c r="B22" s="57"/>
      <c r="C22" s="57"/>
      <c r="D22" s="57"/>
      <c r="E22" s="57"/>
      <c r="F22" s="57"/>
      <c r="G22" s="57"/>
      <c r="H22" s="21"/>
      <c r="I22" s="21"/>
      <c r="J22" s="21"/>
    </row>
    <row r="23" spans="1:11" ht="15">
      <c r="A23" s="21"/>
      <c r="B23" s="136" t="s">
        <v>89</v>
      </c>
      <c r="C23" s="136"/>
      <c r="D23" s="136"/>
      <c r="E23" s="136"/>
      <c r="F23" s="136"/>
      <c r="G23" s="136"/>
      <c r="H23" s="136"/>
      <c r="I23" s="136"/>
      <c r="J23" s="21"/>
    </row>
    <row r="24" spans="1:11" ht="15">
      <c r="A24" s="21"/>
      <c r="B24" s="115" t="s">
        <v>116</v>
      </c>
      <c r="C24" s="116"/>
      <c r="D24" s="116"/>
      <c r="E24" s="116"/>
      <c r="F24" s="116"/>
      <c r="G24" s="116"/>
      <c r="H24" s="116"/>
      <c r="I24" s="116"/>
      <c r="J24" s="21"/>
    </row>
    <row r="25" spans="1:11" ht="60" customHeight="1">
      <c r="A25" s="21"/>
      <c r="B25" s="116"/>
      <c r="C25" s="116"/>
      <c r="D25" s="116"/>
      <c r="E25" s="116"/>
      <c r="F25" s="116"/>
      <c r="G25" s="116"/>
      <c r="H25" s="116"/>
      <c r="I25" s="116"/>
      <c r="J25" s="21"/>
    </row>
    <row r="26" spans="1:11" ht="1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1" ht="1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1" ht="1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1" ht="15">
      <c r="A29" s="21"/>
      <c r="B29" s="21"/>
      <c r="C29" s="21"/>
      <c r="D29" s="21"/>
      <c r="E29" s="44"/>
      <c r="F29" s="44"/>
      <c r="G29" s="21"/>
      <c r="H29" s="21"/>
      <c r="I29" s="28"/>
      <c r="J29" s="21"/>
    </row>
    <row r="30" spans="1:11" ht="15">
      <c r="A30" s="21"/>
      <c r="B30" s="21"/>
      <c r="C30" s="21"/>
      <c r="D30" s="21"/>
      <c r="E30" s="44"/>
      <c r="F30" s="44"/>
      <c r="G30" s="21"/>
      <c r="H30" s="21"/>
      <c r="I30" s="28"/>
      <c r="J30" s="21"/>
    </row>
    <row r="31" spans="1:11" ht="15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1" ht="15">
      <c r="A32" s="21"/>
      <c r="B32" s="21"/>
      <c r="C32" s="21"/>
      <c r="D32" s="21"/>
      <c r="E32" s="21"/>
      <c r="F32" s="21"/>
      <c r="G32" s="21"/>
      <c r="H32" s="21"/>
      <c r="I32" s="21"/>
      <c r="J32" s="21"/>
    </row>
    <row r="33" spans="1:10" ht="15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0" ht="15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 ht="15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0" ht="15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0" ht="15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0" ht="15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0" ht="15">
      <c r="A39" s="21"/>
      <c r="B39" s="21"/>
      <c r="C39" s="21"/>
      <c r="D39" s="21"/>
      <c r="E39" s="21"/>
      <c r="F39" s="21"/>
      <c r="G39" s="21"/>
      <c r="H39" s="21"/>
      <c r="I39" s="21"/>
      <c r="J39" s="21"/>
    </row>
    <row r="40" spans="1:10" ht="15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0" ht="15">
      <c r="A41" s="21"/>
      <c r="B41" s="21"/>
      <c r="C41" s="21"/>
      <c r="D41" s="21"/>
      <c r="E41" s="21"/>
      <c r="F41" s="21"/>
      <c r="G41" s="21"/>
      <c r="H41" s="21"/>
      <c r="I41" s="21"/>
      <c r="J41" s="21"/>
    </row>
    <row r="42" spans="1:10" ht="15">
      <c r="A42" s="21"/>
      <c r="B42" s="21"/>
      <c r="C42" s="21"/>
      <c r="D42" s="21"/>
      <c r="E42" s="21"/>
      <c r="F42" s="21"/>
      <c r="G42" s="21"/>
      <c r="H42" s="21"/>
      <c r="I42" s="21"/>
      <c r="J42" s="21"/>
    </row>
    <row r="43" spans="1:10" ht="15">
      <c r="A43" s="21"/>
      <c r="B43" s="21"/>
      <c r="C43" s="21"/>
      <c r="D43" s="21"/>
      <c r="E43" s="21"/>
      <c r="F43" s="21"/>
      <c r="G43" s="21"/>
      <c r="H43" s="21"/>
      <c r="I43" s="21"/>
      <c r="J43" s="21"/>
    </row>
    <row r="44" spans="1:10" ht="15">
      <c r="A44" s="21"/>
      <c r="B44" s="21"/>
      <c r="C44" s="21"/>
      <c r="D44" s="21"/>
      <c r="E44" s="21"/>
      <c r="F44" s="21"/>
      <c r="G44" s="21"/>
      <c r="H44" s="21"/>
      <c r="I44" s="21"/>
      <c r="J44" s="21"/>
    </row>
    <row r="45" spans="1:10" ht="1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ht="1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ht="15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ht="1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ht="15">
      <c r="A50" s="21"/>
      <c r="B50" s="21"/>
      <c r="C50" s="21"/>
      <c r="D50" s="21"/>
      <c r="E50" s="21"/>
      <c r="F50" s="21"/>
      <c r="G50" s="21"/>
      <c r="H50" s="21"/>
      <c r="I50" s="21"/>
      <c r="J50" s="21"/>
    </row>
    <row r="51" spans="1:10" ht="15">
      <c r="A51" s="21"/>
      <c r="B51" s="21"/>
      <c r="C51" s="21"/>
      <c r="D51" s="21"/>
      <c r="E51" s="21"/>
      <c r="F51" s="21"/>
      <c r="G51" s="21"/>
      <c r="H51" s="21"/>
      <c r="I51" s="21"/>
      <c r="J51" s="21"/>
    </row>
    <row r="52" spans="1:10" ht="15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15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15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 ht="15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5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5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5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5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5">
      <c r="A60" s="21"/>
      <c r="B60" s="21"/>
      <c r="C60" s="21"/>
      <c r="D60" s="21"/>
      <c r="E60" s="21"/>
      <c r="F60" s="21"/>
      <c r="G60" s="21"/>
      <c r="H60" s="21"/>
      <c r="I60" s="21"/>
      <c r="J60" s="21"/>
    </row>
  </sheetData>
  <mergeCells count="8">
    <mergeCell ref="B24:I25"/>
    <mergeCell ref="B5:C5"/>
    <mergeCell ref="J2:K2"/>
    <mergeCell ref="B1:C1"/>
    <mergeCell ref="H2:I2"/>
    <mergeCell ref="C3:G3"/>
    <mergeCell ref="H4:I4"/>
    <mergeCell ref="B23:I2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Pakiet nr 1</vt:lpstr>
      <vt:lpstr>Pakiet nr 2</vt:lpstr>
      <vt:lpstr>Pakiet nr 3</vt:lpstr>
      <vt:lpstr>Pakiet nr 4</vt:lpstr>
      <vt:lpstr>'Pakiet nr 1'!Obszar_wydruku</vt:lpstr>
      <vt:lpstr>'Pakiet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Konrad Surma</cp:lastModifiedBy>
  <cp:lastPrinted>2023-09-29T11:09:15Z</cp:lastPrinted>
  <dcterms:created xsi:type="dcterms:W3CDTF">2023-08-28T11:09:14Z</dcterms:created>
  <dcterms:modified xsi:type="dcterms:W3CDTF">2023-10-02T12:18:08Z</dcterms:modified>
</cp:coreProperties>
</file>