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zampub\Desktop\211-2023 BLOK OPERACYJNY (U)\"/>
    </mc:Choice>
  </mc:AlternateContent>
  <xr:revisionPtr revIDLastSave="0" documentId="13_ncr:1_{5A734DCB-91E0-4EAD-B961-9098F86325C1}" xr6:coauthVersionLast="47" xr6:coauthVersionMax="47" xr10:uidLastSave="{00000000-0000-0000-0000-000000000000}"/>
  <bookViews>
    <workbookView xWindow="28680" yWindow="-75" windowWidth="29040" windowHeight="15840" tabRatio="831" activeTab="1" xr2:uid="{454E9FC8-47A6-4882-A264-29382E513816}"/>
  </bookViews>
  <sheets>
    <sheet name="P.1 - JEDNORAZ DO ARTROSKOPII" sheetId="1" r:id="rId1"/>
    <sheet name="P.2 -  REGEN. CHRZĄSTKI I MEMB." sheetId="3" r:id="rId2"/>
    <sheet name="P.3 - KLIPSY POLIMER. I TYTAN." sheetId="6" r:id="rId3"/>
    <sheet name="P.4 - IMPL. DO UBYTKÓW CHRZĘSTN" sheetId="7" r:id="rId4"/>
    <sheet name="P.5 - PĘTLE END. I PRZYRZ. LAP." sheetId="8" r:id="rId5"/>
    <sheet name="P.6 - DRUTY KIRSCHNERA" sheetId="12" r:id="rId6"/>
    <sheet name="P.7 - IMPLANTY ARTROSKOPOWE" sheetId="13" r:id="rId7"/>
    <sheet name="P.8 - OSPRZĘT I NARZEDZIA ARTRO" sheetId="14" r:id="rId8"/>
    <sheet name="P.9 - CMENT KOSTNY" sheetId="15" r:id="rId9"/>
    <sheet name="P. 10 - ENDOPROTEZA BIODRA" sheetId="16" r:id="rId10"/>
    <sheet name="P.11 - EDNOPROTEZA KOLANA " sheetId="17" r:id="rId11"/>
    <sheet name="P.12 - ENDOPROTEZA BARKOWEGO" sheetId="18" r:id="rId12"/>
    <sheet name="P.13 - URZĄDZENIE DO NANOZŁAMAŃ" sheetId="21" r:id="rId13"/>
  </sheets>
  <definedNames>
    <definedName name="_xlnm.Print_Area" localSheetId="9">'P. 10 - ENDOPROTEZA BIODRA'!$A$1:$H$51</definedName>
    <definedName name="_xlnm.Print_Area" localSheetId="0">'P.1 - JEDNORAZ DO ARTROSKOPII'!$A$1:$H$30</definedName>
    <definedName name="_xlnm.Print_Area" localSheetId="1">'P.2 -  REGEN. CHRZĄSTKI I MEMB.'!$A$1:$H$18</definedName>
    <definedName name="_xlnm.Print_Area" localSheetId="2">'P.3 - KLIPSY POLIMER. I TYTAN.'!$A$1:$H$16</definedName>
    <definedName name="_xlnm.Print_Area" localSheetId="3">'P.4 - IMPL. DO UBYTKÓW CHRZĘSTN'!$A$1:$H$11</definedName>
    <definedName name="_xlnm.Print_Area" localSheetId="4">'P.5 - PĘTLE END. I PRZYRZ. LAP.'!$A$1:$H$13</definedName>
    <definedName name="_xlnm.Print_Area" localSheetId="5">'P.6 - DRUTY KIRSCHNERA'!$A$1:$H$15</definedName>
    <definedName name="_xlnm.Print_Area" localSheetId="6">'P.7 - IMPLANTY ARTROSKOPOWE'!$A$1:$H$64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5" l="1"/>
  <c r="F8" i="21"/>
  <c r="F7" i="21"/>
  <c r="F6" i="21"/>
  <c r="F7" i="18" l="1"/>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6" i="18"/>
  <c r="F6" i="17"/>
  <c r="F7" i="17"/>
  <c r="F8" i="17"/>
  <c r="F9" i="17"/>
  <c r="F10" i="17"/>
  <c r="F11" i="17"/>
  <c r="F12" i="17"/>
  <c r="F13" i="17"/>
  <c r="F14" i="17"/>
  <c r="F15" i="17"/>
  <c r="F5" i="17"/>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5" i="16"/>
  <c r="F43" i="16" l="1"/>
  <c r="F51" i="18"/>
  <c r="F16" i="17"/>
  <c r="F6" i="15"/>
  <c r="F7" i="15"/>
  <c r="F5" i="15"/>
  <c r="F6" i="14"/>
  <c r="F7" i="14"/>
  <c r="F8" i="14"/>
  <c r="F9" i="14"/>
  <c r="F31" i="14" s="1"/>
  <c r="F10" i="14"/>
  <c r="F11" i="14"/>
  <c r="F12" i="14"/>
  <c r="F13" i="14"/>
  <c r="F14" i="14"/>
  <c r="F15" i="14"/>
  <c r="F16" i="14"/>
  <c r="F17" i="14"/>
  <c r="F18" i="14"/>
  <c r="F19" i="14"/>
  <c r="F20" i="14"/>
  <c r="F21" i="14"/>
  <c r="F22" i="14"/>
  <c r="F23" i="14"/>
  <c r="F24" i="14"/>
  <c r="F25" i="14"/>
  <c r="F26" i="14"/>
  <c r="F27" i="14"/>
  <c r="F28" i="14"/>
  <c r="F29" i="14"/>
  <c r="F30" i="14"/>
  <c r="F5" i="14"/>
  <c r="F6" i="13" l="1"/>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 i="13"/>
  <c r="F5" i="7"/>
  <c r="F6" i="12"/>
  <c r="F7" i="12"/>
  <c r="F8" i="12"/>
  <c r="F9" i="12"/>
  <c r="F5" i="12"/>
  <c r="F6" i="8"/>
  <c r="F7" i="8"/>
  <c r="F5" i="8"/>
  <c r="F6" i="6"/>
  <c r="F7" i="6"/>
  <c r="F8" i="6"/>
  <c r="F9" i="6"/>
  <c r="F5" i="6"/>
  <c r="F10" i="6" s="1"/>
  <c r="F7" i="3"/>
  <c r="F8" i="3"/>
  <c r="F9" i="3"/>
  <c r="F10" i="3"/>
  <c r="F11" i="3"/>
  <c r="F6" i="3"/>
  <c r="F12" i="3" s="1"/>
  <c r="F6" i="1"/>
  <c r="F7" i="1"/>
  <c r="F8" i="1"/>
  <c r="F9" i="1"/>
  <c r="F10" i="1"/>
  <c r="F11" i="1"/>
  <c r="F12" i="1"/>
  <c r="F13" i="1"/>
  <c r="F14" i="1"/>
  <c r="F15" i="1"/>
  <c r="F16" i="1"/>
  <c r="F17" i="1"/>
  <c r="F18" i="1"/>
  <c r="F19" i="1"/>
  <c r="F20" i="1"/>
  <c r="F21" i="1"/>
  <c r="F5" i="1"/>
  <c r="F53" i="13" l="1"/>
  <c r="F22" i="1"/>
</calcChain>
</file>

<file path=xl/sharedStrings.xml><?xml version="1.0" encoding="utf-8"?>
<sst xmlns="http://schemas.openxmlformats.org/spreadsheetml/2006/main" count="579" uniqueCount="296">
  <si>
    <t>Poz.</t>
  </si>
  <si>
    <t>Ilość sztuk</t>
  </si>
  <si>
    <t>1.</t>
  </si>
  <si>
    <t>2.</t>
  </si>
  <si>
    <t>3.</t>
  </si>
  <si>
    <t>4.</t>
  </si>
  <si>
    <t>5.</t>
  </si>
  <si>
    <t>6.</t>
  </si>
  <si>
    <t>7.</t>
  </si>
  <si>
    <t>8.</t>
  </si>
  <si>
    <t>Opis przedmiotu zamówienia</t>
  </si>
  <si>
    <t>9.</t>
  </si>
  <si>
    <t>STAWKA PODATKU VAT %</t>
  </si>
  <si>
    <t>System do przygotowania autologicznej trombiny</t>
  </si>
  <si>
    <t>Urządzenie do pobierania tkanki autologicznej</t>
  </si>
  <si>
    <t>Ostrze shavera 4 mm x 7 cm</t>
  </si>
  <si>
    <t>Kaniula z końcówką luerlock wprowadzająca, zakrzywiona z obturatorem</t>
  </si>
  <si>
    <t>Bezkomórkowa matryca wzmacniająca przeznaczona do dodatkowego wsparcia i pokrycia tkanki. Matryca o średnicy 5 x 5 cm, 6 x 8 cm.</t>
  </si>
  <si>
    <t xml:space="preserve"> Podwójna strzykawka
</t>
  </si>
  <si>
    <t>Autologiczny system regeneracji chrząstki AUTOCARD oparty na osoczu bogatopłytkowym i żywych chondrocytach. Jednorazowy system sterylny składający się z:</t>
  </si>
  <si>
    <r>
      <rPr>
        <b/>
        <sz val="12"/>
        <rFont val="Arial Narrow"/>
        <family val="2"/>
        <charset val="238"/>
      </rPr>
      <t>Klipsy polimerowe niewchłanialne, rozm. M,</t>
    </r>
    <r>
      <rPr>
        <sz val="12"/>
        <rFont val="Arial Narrow"/>
        <family val="2"/>
        <charset val="238"/>
      </rPr>
      <t xml:space="preserve"> pakowane po 2 szt, 4 szt. i 6 szt. klipsów w magazynku, zamykające naczynia śr. 2-7 mm, zintegrowane ząbki walcowate + naprzemienny układ zębów osadzonych w przeciwnych kierunkach, łukowaty kształt, magazynek z taśmą samoprzylepną, z wklejką zawierającą inf: nazwa producenta, nr serii, nr katalogowy i data ważności klipsów,</t>
    </r>
  </si>
  <si>
    <r>
      <rPr>
        <b/>
        <sz val="12"/>
        <rFont val="Arial Narrow"/>
        <family val="2"/>
        <charset val="238"/>
      </rPr>
      <t>Klipsy polimerowe niewchłanialne, rozm. ML</t>
    </r>
    <r>
      <rPr>
        <sz val="12"/>
        <rFont val="Arial Narrow"/>
        <family val="2"/>
        <charset val="238"/>
      </rPr>
      <t xml:space="preserve">, pakowane po 2 szt, 4 szt. i 6 szt. klipsów w magazynku, zamykające naczynia śr. 3-10 mm,zintegrowane ząbki walcowate + naprzemienny układ zębów osadzonych w przeciwnych kierunkach, łukowaty kształt, magazynek z taśmą samoprzylepną, z wklejką zawierającą inf: nazwa producenta, nr serii, nr katalogowy i data ważności klipsów, </t>
    </r>
  </si>
  <si>
    <r>
      <rPr>
        <b/>
        <sz val="12"/>
        <rFont val="Arial Narrow"/>
        <family val="2"/>
        <charset val="238"/>
      </rPr>
      <t>Klipsy polimerowe niewchłanialne, rozm. L,</t>
    </r>
    <r>
      <rPr>
        <sz val="12"/>
        <rFont val="Arial Narrow"/>
        <family val="2"/>
        <charset val="238"/>
      </rPr>
      <t xml:space="preserve"> pakowane po 2 szt, 4 szt. i 6 szt. klipsów w magazynku, zamykające naczynia śr. 5-13 mm, zintegrowane ząbki walcowate + naprzemienny układ zębów osadzonych w przeciwnych kierunkach, łukowaty kształt, magazynek z taśmą samoprzylepną, z wklejką zawierającą inf: nazwa producenta, nr serii, nr katalogowy i data ważności klipsów, kompatybilne z klipsownicami będącymi na wyposażeniu Szpitala firmy Grena 0301-04LE.</t>
    </r>
  </si>
  <si>
    <r>
      <rPr>
        <b/>
        <sz val="12"/>
        <rFont val="Arial Narrow"/>
        <family val="2"/>
        <charset val="238"/>
      </rPr>
      <t>Klipsy polimerowe niewchłanialne, rozm. XL</t>
    </r>
    <r>
      <rPr>
        <sz val="12"/>
        <rFont val="Arial Narrow"/>
        <family val="2"/>
        <charset val="238"/>
      </rPr>
      <t>, pakowane po 2 szt, 4 szt. i 6 szt. klipsów w magazynku, zamykające naczynia śr. 7-16 mm, zintegrowane ząbki walcowate + naprzemienny układ zębów osadzonych w przeciwnych kierunkach, łukowaty kształt, magazynek z taśmą samoprzylepną, z wklejką zawierającą inf: nazwa producenta, nr serii, nr katalogowy i data ważności klipsów.</t>
    </r>
  </si>
  <si>
    <r>
      <rPr>
        <b/>
        <sz val="12"/>
        <rFont val="Arial Narrow"/>
        <family val="2"/>
        <charset val="238"/>
      </rPr>
      <t>Klipsy tytanowe typu VClip, rozm. ML</t>
    </r>
    <r>
      <rPr>
        <sz val="12"/>
        <rFont val="Arial Narrow"/>
        <family val="2"/>
        <charset val="238"/>
      </rPr>
      <t>, 4 i 6 sztuk klipsów w magazynku - Zamawiający każdorazowo określi ilość klipsów w magazynku, magazynek z taśmą samoprzylepną, z wklejką zawierającą inf: nazwa producenta, nr serii, nr katalogowy i data ważności klipsów. Kompatybilne z klipsownicami Grena bedącymi na wyposażeniu Szpitala.</t>
    </r>
  </si>
  <si>
    <r>
      <t xml:space="preserve">Implant do wypełniania i naprawy ubytków chrząstki wyprodukowany z kolagenu typu I pozyskany z ogonów szczurów. Podawany metodą artroskopową lub małoinwazyjną poprzez strzykawkę składającą się z dwóch niezależnych pojemników połączonych adapterem (mieszalnikiem), w którym zachodzi proces mieszania i łączenia się substancji inicjujących twardnienie i lepkość. Implantacja In- situ bezpośrednio na uszkodzony obszar. Twardnienie ok 5 min. Sterylizowany promieniami gamma. </t>
    </r>
    <r>
      <rPr>
        <u/>
        <sz val="12"/>
        <rFont val="Arial Narrow"/>
        <family val="2"/>
        <charset val="238"/>
      </rPr>
      <t>Pojemność 1,0ml</t>
    </r>
  </si>
  <si>
    <t xml:space="preserve">PAKIET NR 4 - IMPLANT DO WYPEŁNIANIA I NAPRAWY UBYTKÓW CHRZĘSTNYCH </t>
  </si>
  <si>
    <t>Druty Kirschnera, ostrze jednostronne typu trokar, długość 150 mm, Ø 1.0; śr. 1.2; 1.4; 1.5; 1.6; 1.8; 2.0 mm</t>
  </si>
  <si>
    <t>Druty Kirschnera, ostrze jednostronne typu trokar, długość 310 mm, Ø 1.0; śr. 1.2; 1.4; 1.5; 1.6; 1.8; 2.0 mm</t>
  </si>
  <si>
    <t>Drut do cerklażu miękki o średnicy 1,0 mm długość 10 mb wykonane ze stali implantacyjnej</t>
  </si>
  <si>
    <t>Drut do cerklażu miękki o średnicy 1,2 mm długość 10 mb wykonane ze stali implantacyjnej</t>
  </si>
  <si>
    <t>Drut do cerklażu miękki o średnicy 1,5 mm długość 10 mb wykonane ze stali implantacyjnej</t>
  </si>
  <si>
    <t>Przeciągacz do szwów, umozliwiający szycie torebki stawowej, wygiety do góry pod kątem 70 stopni, zbudowany z rękojeści w kolorze białym z niebieską dźwignią, wyposażony w dwa ramiona do chwytania szwów, ewakuowane na zewnątrz i chowane do wewnątrz dzięki dźwigni z możliwością blokady</t>
  </si>
  <si>
    <t>Jednorazowy nóż do kapsulotomii, jednoczęsciowy, zakończony czarną rączką, długość robocza 215mm, średnica 3.9mm</t>
  </si>
  <si>
    <t>Manipulator szwów, jednorazowy, kształt księżycowaty, zbudowany z rękojeści w kolorze białym z czarną dźwignią, wyposażony w dwa ramiona do chwytania szwów, ewakuowane na zewnątrz i chowane do wewnątrz dzięki czarnej dźwigni na rękojeści, średnica końcówki roboczej 1.5mm, wnętrze kanału roboczego oraz końcówki roboczej wykonane w całości z nitonolu.</t>
  </si>
  <si>
    <t>Kotwica do rekonstrukcji obrąbka stawowego 1.4mm, wykonana z PEEK, zaopatrzona w jedną wzmocnioną nić lub taśmę XBraidTT o szerokości 1.2mm, na giętkim podajniku.</t>
  </si>
  <si>
    <t>Wierto jednorazowe do kotwicy PEEK</t>
  </si>
  <si>
    <t>Zszywka do łąkotki PEEK</t>
  </si>
  <si>
    <t>Dren napływowy jednorazowy do pompy FLOCONTROL, będący na wyposażeniu Zamawiającego</t>
  </si>
  <si>
    <t>Kaseta dzienna do pompy artroskopowej</t>
  </si>
  <si>
    <t>Dren pacjenta do kasety dobowej</t>
  </si>
  <si>
    <t xml:space="preserve">Dren jednorazowy do pompy w torze napływu </t>
  </si>
  <si>
    <t xml:space="preserve">Dren jednorazowy do pompy w torze odpływu </t>
  </si>
  <si>
    <t xml:space="preserve">Ostrze do resekcji tkanek miękkich w obrębie biodra, jednorazowe, średnica 4.0mm-5.0mm kompatybilna z shaverem artroskopowym Formula firmy Stryker, do wyboru z katalogu. </t>
  </si>
  <si>
    <t xml:space="preserve">Frez do resekcji kości w obrębie biodra, jednorazowy, średnica 4.0mm-5.5mm kompatybilny z shaverem artroskopowym Formula firmy Stryker,  do wyboru z katalogu. </t>
  </si>
  <si>
    <t xml:space="preserve">Frez diamentowy do resekcji kości w obrębie biodra, jednorazowy, średnica 4.0mm-5.5mm kompatybilny z shaverem artroskopowym Formula firmy Stryker,  do wyboru z katalogu. </t>
  </si>
  <si>
    <t>Elektroda waporyzacyjna, z kanałem ssącym, średnica 3.5-4.0mm, z 3 przyciskami sterującymi w rekojeści, kompatybilna z konsolą Crossfire będącą na wyposażeniu Zamawiającego</t>
  </si>
  <si>
    <t>Ostrze do resekcji tkanek miękkich, jednorazowe, średnica 3.0mm-5.5mm kompatybilna z shaverem artroskopowym firmy Stryker, będącym na wyposażeniu Zamawiającego, do wyboru z katalogu.</t>
  </si>
  <si>
    <t>Frez do resekcji kości, jednorazowy, średnica 2.0mm-5.5mm kompatybilny z shaverem artroskopowym firmy Stryker, będącym na wyposażeniu Zamawiającego, do wyboru z katalogu.</t>
  </si>
  <si>
    <t>10.</t>
  </si>
  <si>
    <t>11.</t>
  </si>
  <si>
    <t>12.</t>
  </si>
  <si>
    <t>13.</t>
  </si>
  <si>
    <t>14.</t>
  </si>
  <si>
    <t>15.</t>
  </si>
  <si>
    <t>16.</t>
  </si>
  <si>
    <t>17.</t>
  </si>
  <si>
    <t>Specjalistyczna nić do implantów bezwęzłowych o gr. USP1 z materiału niewchłanialnego UHMPWE. Nić o długości 90-95cm. Sterylna. Opakowanie zawiera 12 saszetek.</t>
  </si>
  <si>
    <t>Specjalistyczna nić do implantów bezwęzłowych o gr. USP2,  z materiału niewchłanialnego UHMPWE. Nić o długości 90-95cm z igłą okrągłą 26mm. Sterylna. Opakowanie zawiera 12 saszetek.</t>
  </si>
  <si>
    <t>Specjalistyczna nić do implantów bezwęzłowych o gr. USP2,  z materiału niewchłanialnego UHMPWE. Nić o długości 2x90-95cm. Sterylna. Opakowanie zawiera 12 saszetek.</t>
  </si>
  <si>
    <t>Specjalistyczna nić do zabiegów ortopedycznych składająca się z płaskiej taśmy o szer. 2,5mm zakończonej obustronnie nicią o gr USP2, sterylna. Opakowanie zawiera 6 saszetek.</t>
  </si>
  <si>
    <t>Specjalistyczny szew pętlowy do zabiegów ortopedycznych, wzmacniany włóknami poliethylenu. Nić pleciona wielowłóknista w tym jedno włókno w innym kolorze. Jedna nić w saszetce. Nić o grubości 2 wg USP i długości min 90-100cm z igłą prostą. Opak. 12 saszetek</t>
  </si>
  <si>
    <t>Zestaw do szycia łąkotki w technice outside-in składający się z dwóch igirł nitinolowych połączomych atraumatycznie z nicią o gr USP2/0, sterylna, opakowanie 10szt</t>
  </si>
  <si>
    <t>Druty prowadzące z nitinolu o śr. 1,1 mm niesterylne</t>
  </si>
  <si>
    <t>Druty wiercące zakończone wiertłem do zabiegów ACL/PCL o śr. 2,4mm z oczkiem dł. od 25cm do 50cm</t>
  </si>
  <si>
    <t>Guzik tytanowy prostokątny o wym 12x4x2mm z 4 otworami.  sterylny</t>
  </si>
  <si>
    <t>Guzik tytanowy okrągły wklęsły z min 2 otworami, sterylny</t>
  </si>
  <si>
    <t xml:space="preserve">Płytka tytanowa tzw rewizyjna  o wym długości 20mm szerokości 5mm i grubości 2mm z  2 otworami na nici i otworem na pętlę </t>
  </si>
  <si>
    <t>Guzik tytanowy płaski z dwoma otwartymi otworami na nici, sterylny</t>
  </si>
  <si>
    <t>Igła do narzędzia do szycia łąkotki, sterylna</t>
  </si>
  <si>
    <t xml:space="preserve">Implant niewchłaniany do mocowania zewnątrzkorowego, składający się z guzika tytanowego zintegrowanego z potrójną pętlą zaciskową z materiału niewchłanianego. Pętla zmniejszającą swoją wielkość poprzez naprzemienne lub jednoczesne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 </t>
  </si>
  <si>
    <t xml:space="preserve">Implant rewizyjny niewchłaniany do mocowania zewnątrzkorowego, składający się z guzika tytanowego zintegrowanego z pętlą zaciskową z materiału niewchłanianego. Pętla zmniejszającą swoją wielkość poprzez naprzemienne lub jednoczesne dociąganie nici zaciskowych. Guzik tytanowy o rozm dł 20mm, wys 2mm i grubość 4mm  z czterema otworami do mocowania nici ciągnącej , nici do obrócenia guzika oraz dwóch otworów na pętlę zaciskową.  Implant dostosowany do przejścia przez kanał kostny o śr 5mm. Stabilne mocowanie implantu na kanale o średnicy od 5 do 10mm sterylny. </t>
  </si>
  <si>
    <t>Implant niewchłanialny składający się z regulowanej pętli z materiału UHMWPE. Implant dostosowany do rekonstrukcji więzadła właściwego głowy szyjki kości udowej. Sterylny</t>
  </si>
  <si>
    <t>Implant niewchłanialny, śruba interferencyjna z polimeru  polieteroeteroketon. PEEK. Śruba z tzw. miękkim gwintem na całej długości implantu nietnąca mocowanych przeszczepów. Implant kaniulowany kanałem o śr. 1,1mm na całej długości śruby . Dostępny w rozmiarach średnicy 6,7,8,9,10mm dla dł. 25mm i w rozmiarach średnicy od 7,8,9,10 mm dla średnicy 9 i 10 długość 35mm. Implant sterylny.</t>
  </si>
  <si>
    <t>Implant niewchłanialny śruba interferencyjna z tytanu. Śruba z tzw. miękkim gwintem na całej długości implantu nietnąca mocowanych przeszczepów. Implant kaniulowany kanałem o śr. 1,5mm na całej długości śruby . Dostępny w rozmiarach średnicy 7, 8, 9, 10 mm dla dł. 25mm, 28mm i 30mm . Implant sterylny.</t>
  </si>
  <si>
    <t>Zestaw do szycia łąkotki w systemie all-inside, sterylny, skłądający się z dwóch implantów z PEEK  połączonych niewchłanialną nicią o gr USP2 z zaciskowym węzłem. Implany położone na jednej prowadnicy. Głębokość implanatcji regulowana poprzez  manualne skracanie lub wydłużanie osłonki prowadnicy. Implanty wysuwane za pomocą  półautomatycznego okrągłego kołnierza powracającego do pozycji wyjściowej po kożdym użyciu. Zestaw do obsługi tylko jedną ręką. Zestaw sterylyn</t>
  </si>
  <si>
    <t>Kotwica wkręcana tytanowa o śr. 3,5mm i 5,0mm i 6,5mm z dwiema nićmi niewchłanialnymi z UHMWPE gr USP2 uzbrojonymi w 4 igły okrągłe połączone atraumatycznie, sterylna</t>
  </si>
  <si>
    <t>Kotwica wkręcana tytanowa o śr. 3,5mm i 5,0mm i 6,5mm z dwiema nićmi niewchłanialnymi z UHMWPE gr USP2 , sterylna</t>
  </si>
  <si>
    <t>Kotwica wbijana śr. 2,3mm z PEEK, z jedną nicią niewchłanialną z UHMWPE gr USP2, Kotwica przezierna w RTG sterylna</t>
  </si>
  <si>
    <t>Kotwica tytanowa mikro śr 1,3mm z nicią niewchłanialna o gr USP 3/0 z igłą , kotwica sterylna.</t>
  </si>
  <si>
    <t>Kotwica tytanowa mikro śr 1,8mm z nicią niewchłanialna o gr USP 2/0 z igłą , kotwica sterylna.</t>
  </si>
  <si>
    <t>Kotwica tytanowa mikro śr 2,0mm z dwoma niciami niewchłanialnymi o gr USP 2/0 uzbrojonymi w igły, kotwica sterylna.</t>
  </si>
  <si>
    <t>Kotwica tytanowa mikro śr 2,8mm z dwoma niciami niewchłanialnymi o gr USP 2/0 uzbrojonymi w igły, kotwica sterylna.</t>
  </si>
  <si>
    <t>Kotwica o średnicy kotwicy 3,5mm i 5,0mm z materiału niewchłanialnego PEEK. Zakończona tytanowym czubkiem w kształcie kaniulowanego stożka do przeciągniecia min 4 nici lub 2 taśm o szer. 2,5mm. Kotwica sterylna.</t>
  </si>
  <si>
    <t>Implant bezwęzłowy do mocoania na presfit o śr 2,8mm, 3,5mm i 5,0mm z PEEK. Implant sterylny</t>
  </si>
  <si>
    <t>Miękka kotwica o śr 1,4mm z jedną nicią o gr USP#2 z materiału miechłanialnego UHMWPE.  Implant umieszczony na prowadnicy. Mocowanie w kanale kostnym. Implant sterylny</t>
  </si>
  <si>
    <t>Miękka kotwica o śr 2,4mm z dwiema niciami o gr USP#2 z materiału miechłanialnego UHMWPE. Implant umieszczony na prowadnicy. Mocowanie w kanale kostnym. Implant sterylny</t>
  </si>
  <si>
    <t xml:space="preserve">Miękka kotwica o śr 1,7mm z jedną nicią o gr USP#2 z materiału miechłanialnego UHMWPE. Implant umieszczony na kaniulowanej prowadnicy. Implantacja kotwicy w kanale kostnym poprzez rotacje rękojeści względem prowadnicy. </t>
  </si>
  <si>
    <t xml:space="preserve">Miękka kotwica o śr 2,7mm z dwiema niciami o gr USP#2 z materiału miechłanialnego UHMWPE. Implant umieszczony na kaniulowanej prowadnicy. Implantacja kotwicy w kanale kostnym poprzez rotacje rękojeści względem prowadnicy. </t>
  </si>
  <si>
    <t>Sterylny zestaw do implantacji kotwic o śr. 1,7mm i 2,7mm</t>
  </si>
  <si>
    <t>Igła do artroskopowego szycia tkanek miękkich, do narzędzia do szycia stożka rotatorów.</t>
  </si>
  <si>
    <t>Kaniule artroskopwoe różne ksztłąty i rodzaje w tym tzw kaniule miękkie, sterylne</t>
  </si>
  <si>
    <t>Implant składający z dwóch guzików tytanowych połączonych pętlą sciągalną. implant do chirurgicznego leczenia uszkodzeń w stawie strzałkowo piszczelowym, Implant sterlny.</t>
  </si>
  <si>
    <t>Implant do rekonstrucji więzadeł stawu ACJ skłądający z dwóch płytek tytanowych o rozm. 4x12mm połączonych zaciskowym przeplotem nici. Zmniejszanie pętli po założeniu implantu poprzez naprzemienne dociągnie lejcy. Implant sterylny.</t>
  </si>
  <si>
    <t>Płyta tytanowa do osteotomii pokolanowej otwartej typu "T" o grubości 4,0mm i długości 115mm. Płyta z 8 otworami, 4 otworami do śrub blokowanych do mocowania części kości powyżej lini osteotomii oraz 4 otworów do śrub blokowanych w tym 3 też do śrub korowych do mocowania  w części kości poniżej lini osteotomii.  Płyta niesterylna.</t>
  </si>
  <si>
    <t>Śruba tytanowa blokowana całogwintowana, samotnąca, z gniazdem HEX  3,5mm. Śruby w rozmiarach 14mm, 16mm, 18mm, 20mm, 22mm, 24mm, 26mm, 28mm, 30mm, 32mm, 34mm, 36mm, 38mm, 40mm, 42mm, 44mm, 45mm, 50mm, 55mm, 60mm, 65mm, 70mm, 75mm, 80mm, 85mm, 90mm. Śruba dostosowana do mocowania za pomocą śrubokrętu dynamometrycznego. Śruby niesterylne.</t>
  </si>
  <si>
    <t>Śruba tytanowa korowa całogwintowana, z gniazdem HEX  3,5mm lub krzyżowym. Śruby w rozmiarach  20mm, 22mm, 24mm, 26mm, 28mm, 30mm, 32mm, 34mm, 36mm, 38mm, 40mm, 42mm, 44mm, 45mm, 50mm, 55mm, 60mm. Śruba niesterylna</t>
  </si>
  <si>
    <t>Drut Kirschnera o średnicy 2,0mm i dł 200mm z końćzyn z jednej strony trokarowym czubkiem.</t>
  </si>
  <si>
    <t>Membrana do rekonstrukcji ubytków chrzęstnych o wymiarach 50x50x0,2mm. Memebrana zbudowana z kolagenu o dwurodzajowej strukturze powierzchni przylegająych. W zestawie wzornik do odwzorowywania ubytków. Produkt gotowy do użycia.</t>
  </si>
  <si>
    <t>Membrana do rekonstrukcji ubytków chrzęstnych o wymiarach 30x30x0,2mm. Memebrana zbudowana z kolagenu o dwurodzajowej strukturze powierzchni przylegająych. W zestawie wzornik do odwzorowywania ubytków. Produkt gotowy do użycia.</t>
  </si>
  <si>
    <t>Membrana matrycowa jwykonana z przędzy z kwasu hialuronowego wzmacnianej siatką z nici bezbarwnej z kwasu poliglikolowego. Dostarczana w formie sterylnego dysku o średnicy 25mm i grubości 3-4mm. Membrana hydrofilna, ale nie podlegająca kurczeniu po implantacji. Membrana sterylna</t>
  </si>
  <si>
    <t>Zestaw do rekonstrukcji chrząstki stawowej w formie żelu zawierającego kolagen klasy II z aktywatorem. Zestaw o poj 2ml, sterylny</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</si>
  <si>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</si>
  <si>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</si>
  <si>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</si>
  <si>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</si>
  <si>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</si>
  <si>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</si>
  <si>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</si>
  <si>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</si>
  <si>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</si>
  <si>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</si>
  <si>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</si>
  <si>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</si>
  <si>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</si>
  <si>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</si>
  <si>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</si>
  <si>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</si>
  <si>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</si>
  <si>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</si>
  <si>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</si>
  <si>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</si>
  <si>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</si>
  <si>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</si>
  <si>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</si>
  <si>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</si>
  <si>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</si>
  <si>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</si>
  <si>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</si>
  <si>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</si>
  <si>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</si>
  <si>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</si>
  <si>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</si>
  <si>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Specjalistyczna nić ortopedyczna z materiału niewchłanialnego UHMPWE o gr. USP2/0. Nić o długości 90-95cm w kolorze białym z niebieskim przeplotem. Sterylna. Opakowanie zawiera 12 saszetek.</t>
  </si>
  <si>
    <t>Specjalistyczna nić ortopedyczna z materiału niewchłanialnego UHMPWE o gr. USP 0. Nić o długości 90-95cm w kolorze białym z niebieskim przeplotem. Sterylna. Opakowanie zawiera 12 saszetek.</t>
  </si>
  <si>
    <t>Implant niewchłaniany z tytanu. Implant wkręcany, samogwintujący o dostępnych średnicach 4,5mm 5,5mm lub 6,5mm. Implant z dwiema nićmi o grubości USP 2. Implant na podajniku. Jałowy</t>
  </si>
  <si>
    <t>Dren do pompy artroskopowej FMS dobowy, sterylny.</t>
  </si>
  <si>
    <t>Dren do pompy artroskopowej HEMODIA dobowy, sterylny.</t>
  </si>
  <si>
    <t>Dren do pompy artroskopowej HEMODIA , pacjenta sterylny.</t>
  </si>
  <si>
    <t>Dren do pompy artroskopowej HEMODIA , zestaw drenów napływowo-odpływowych sterylny.</t>
  </si>
  <si>
    <t>Elektroda do ablacji bipolarnej z drenem ssącym  zagięta 80 lub 90°, sterowana włącznikiem nożnym sterylna j.w.</t>
  </si>
  <si>
    <t>Elektroda do ablacji bipolarnej z drenem ssącym zagięta 45 lub 50 °,sterowana włącznikiem nożnym sterylna j.w.</t>
  </si>
  <si>
    <t>Elektroda do ablacji bipolarnej z drenem ssącym  zagięta 45 lub 90°, sterowana manualnie sterylna j.w.</t>
  </si>
  <si>
    <t>Narzędzie do automatycznego szycia tkanek z możliwością nastepujących po sobie przeszycia dwóch nici o gr. USP 1 lub USP2 przy jednym załadowaniu narzędzia, z mechanizmem do automatycznego wyciągnięcia nici na zewnątrz stawu.</t>
  </si>
  <si>
    <t>Prowadnice do wierteł 1,3mm, 1,8mm, 2,6mm, 2,8mm</t>
  </si>
  <si>
    <t>Wierła z kołnierzem blokującym o śr 1,3mm, 1,8mm, 2,6mm, 2,8mm</t>
  </si>
  <si>
    <t>Dziurkacz kostny z gwintownikiem</t>
  </si>
  <si>
    <t>Narzędzia do zabiegów artroskopowych do wycinania łąkotki</t>
  </si>
  <si>
    <t>Narzędzia do zabiegów artroskopowych do chwytania nici i tkanek</t>
  </si>
  <si>
    <t>Ostrze shavera do tkanek miękkich standardowe o ząbkowanym   ostrzu wewnętrznym i gładkim płaszczu. Ostrza jednorazowe o śr 5,3mm, sterylne do shavera STRYKER. Każde ostrze z wklejką ewidencyjną.</t>
  </si>
  <si>
    <t>Ostrze shavera do tkanek miękkich agresywne o ząbkowanym  ostrzu wewnętrznym i ząbkowanym płaszczu.  Ostrza jednorazowe o śr 2,9mm, sterylne do shavera STRYKER. Każde ostrze z wklejką ewidencyjną.</t>
  </si>
  <si>
    <t>Ostrze shavera do tkanek miękkich agresywne o ząbkowanym  ostrzu wewnętrznym i ząbkowanym płaszczu.  Ostrza jednorazowe o śr 3,4mm, sterylne do shavera STRYKER. Każde ostrze z wklejką ewidencyjną.</t>
  </si>
  <si>
    <t>Ostrze shavera do tkanek miękkich agresywne o ząbkowanym  ostrzu wewnętrznym i ząbkowanym płaszczu.  Ostrza jednorazowe o śr 4,2mm, sterylne do shavera STRYKER. Każde ostrze z wklejką ewidencyjną.</t>
  </si>
  <si>
    <t>Ostrze shavera do tkanek miękkich agresywne o ząbkowanym  ostrzu wewnętrznym i ząbkowanym płaszczu.  Ostrza jednorazowe o śr 5,3mm, sterylne do shavera STRYKER. Każde ostrze z wklejką ewidencyjną.</t>
  </si>
  <si>
    <t>Ostrze shawera do tkanki kostnej o kulistym ostrzu z 8 rowkami typ agresywny Ostrza jednorazowe o średnicy 5,5mm. sterylne do shavera STRYKER. Każde ostrze z wklejką ewidencyjną.</t>
  </si>
  <si>
    <t>Ostrze shawera do tkanki kostnej o kulistym ostrzu z 12 rowkami typ standard. Ostrza jednorazowe o średnicy 5,5mm. sterylne do shavera STRYKER. Każde ostrze z wklejką ewidencyjną.</t>
  </si>
  <si>
    <t>Ostrze shawera do tkanki kostnej o owalnym ostrzu z 8 rowkami typ agresywny Ostrza jednorazowe o średnicy 5,5mm. sterylne do shavera STRYKER. Każde ostrze z wklejką ewidencyjną.</t>
  </si>
  <si>
    <t>Ostrze shawera do tkanki kostnej o owalnym ostrzu z 12 rowkami typ standard. Ostrza jednorazowe o średnicy 5,5mm. sterylne do shavera STRYKER. Każde ostrze z wklejką ewidencyjną.</t>
  </si>
  <si>
    <t>Cement kostny bez antybiotyku, sterylizowany tlenkiem etylenu. Oba komponenty barwione. Opakowanie 40 g.</t>
  </si>
  <si>
    <t>Mieszalnik próżniowy do cementu z jedną mieszalnikostrzykawką. Zaopatrzony między innymi w preuryzator udowy. Wąż łączący posiada filtr węglowy i wskaźnik próżni. Rozmiar umożliwiający mieszanie 40-80g cementu.</t>
  </si>
  <si>
    <t>Mieszalnik próżniowy do cementu z dwoma mieszalnikostrzykawkami. Zaopatrzony między innymi w preuryzator udowy. Wąż łączący posiada filtr węglowy i wskaźnik próżni. Rozmiar umożliwiający mieszanie 40-80g cementu.</t>
  </si>
  <si>
    <t>Panewka bezcementowa, wykonana ze stopu tytanu Ti6Al4V, o strukturze umożliwiającej wrost kostniny w głąb panewki, w rozmiarach od 44 mm do 76 mm ze skokiem co 2 mm, pełna z zaślepionymi otworami umożliwiającymi dodatkowe mocowanie za pomocą śrub. Pressfit 1 mm</t>
  </si>
  <si>
    <t>Panewka rewizyjna bezcementowa typu press-fit, wykonana ze stopu tytanu Ti6Al4V, o strukturze umożliwiającej wrost kostniny w głąb panewki, w rozmiarach od 44 mm do 76 mm ze skokiem co 2 mm. Panewka o nieregularnym brzegu, z otworami na śruby do dodatkowej stabilizacji.</t>
  </si>
  <si>
    <t>Panewka bezcementowa, wykonana ze stopu tytanu Ti6Al4V, o strukturze umożliwiającej wrost kostniny w głąb panewki, w rozmiarach od 50 mm do 66 mm ze skokiem co 4 mm, z otworami umożliwiającymi dodatkowe mocowanie za pomocą śrub. Panewka wyposażona w trzy płyty 2 i 3-otworowe oraz haczyk.</t>
  </si>
  <si>
    <t>Panewka cementowana, PE, neutralna lub z 20° okapem, w rozmiarach od 40 mm do 58 mm ze skokiem co 2 mm, umożliwiająca zastosowanie głów o średnicy 28 mm, 32 mm i 36 mm.</t>
  </si>
  <si>
    <t>Kosz panewkowy, wykonany ze stopu tytanu Ti6Al4V, w rozmiarach od 50 mm do 66 mm ze skokiem co 4 mm, z otworami umożliwiającymi dodatkowe mocowanie za pomocą śrub. Kosz wyposażony w trzy płyty 2 i 3-otworowe  dostępne w dwóch długościach oraz haczyk.</t>
  </si>
  <si>
    <t>Wkładka polietylenowa wykonana z polietylenu wysokousieciowanego z dodatkiem Vit. E, bezokapowa lub z 20° okapem, otoczona metalowym paskiem wykonanym ze stopu tytanu, do stosowania z głowami o wielkości 28 mm, 32 mm i 36 mm. Wkładka wyposażona w centralny stabilizator ułatwiający odpowiednie osadzenie w panewce.</t>
  </si>
  <si>
    <t>Wkładka metalowa wykonana ze stopu CoCrMo, bezokapowa, wyposażona w centralny stabilizator ułatwiający odpowiednie osadzenie w panewce, umożliwiająca zastosowanie systemu dwumobilnego. Wkładka do czaszy polietylenowej dwumobilnej w rozmiarze 40 mm i 42 mm.</t>
  </si>
  <si>
    <t>Głowa wykonana z polietylenu wysokousieciowanego, kompatybilna z głowami o średnicy 22 mm i 28 mm, umożliwiająca zastosowanie systemu dwumobilnego</t>
  </si>
  <si>
    <t>Wkładka metalowa wykonana ze stopu tytanu Ti6Al4V, umożliwiająca zmianę centrum rotacji głowy kości udowej, neutralna, z 10º lub 20º okapem, również w opcji z pogróbieniem dna o 5 mm, z możliwością  mocowana wenątrz implantu panewki za pomocną śruby.</t>
  </si>
  <si>
    <t>Panewkowy augment rewizyjny wykonany ze stopu tytanu Ti6Al4V, o strukturze umożliwiającej wrost kostniny w głąb panewki, w rozmiarach od 50 mm do 62 mm ze skokiem co 4 mm oraz wysokości 12 mm i 18 mm. Augment mocowany do implantu panewki za pomocą śrub, bez konieczności użycia cementu.</t>
  </si>
  <si>
    <t>Śruba o średnicy 6,5 mm, wykonana ze stopu tytanu Ti6Al4V, dostępna w długościach od 15 mm do 90 mm ze skokiem co 5 mm</t>
  </si>
  <si>
    <t>Głowa metalowa o średnicy 22 mm, 28 mm, 32 mm i 36 mm, dostepna w min. Trzech długościach każda.</t>
  </si>
  <si>
    <t>Głowa ceramiczna Biolox Delta, o średnicy 28 mm, 32 mm, 36 mm dostępna w trzech długościach każda.</t>
  </si>
  <si>
    <t>Głowa ceramiczna Biolox Delta, o średnicy 28 mm, 32 mm, 36 mm dostępna w czterech długościach każda. Dostępna z rewizyjnym adapterem nakładanym na konus.</t>
  </si>
  <si>
    <t>Panewka bipolarna w rozmiarach od 38 mm do 57 mm ze skokiem co 1 mm.</t>
  </si>
  <si>
    <t>Trzpień endoprotezy stawu biodrowego, wykonany ze stopu tytanu Ti6Al4V, dodatkowo napylony porowatym tytanem. Dostępny w dwóch opcjach kąta trzonowo-szyjkowego (131º i 134º), 12 rozmiarach w wersji standardowej oraz 12 rozmiarach w wersji lateralizowanej. Offset rosnący wraz z zwiększaniem rozmiaru trzpienia odpowiednio od 34,1 mm do 45,5 mm dla wersji 131º oraz od 39,1 mm do 50,5 mm dla wersji 134º.</t>
  </si>
  <si>
    <t>Trzpień stawu biodrowego pierwotny, bezcementowy; dostępny w 11 rozmiarach  i 2 wersjach kąta CCD: standardowej 134° i lateralizowany 131° zwiększający offset o 5 mm. Offsety w zakresie od 34,7 mm do 47,7 mm dla wersji standardowej i od 39,7 mm do 52,7 mm dla wersji lateralizowanej. Trzpień pokryty na całej długości warstwą HA o grubości 55 mikronów. W strefie krętarzowej poziome ożebrowanie, w części dystalnej wertykalne. Profil klina, w części krętarzowej A/P o kształcie "V" z kątem rozwarcia 8° i stałym łukiem przyśrodkowym o promieniu 100 mm dla każdego rozmiaru. Szyjka zredukowana w projekcji A/P, stożek 12/14.  Przekrój poprzeczny częśći dystalnej trzpienia prostokątny, zaokrąglony, taperowany koniec dystalny. Długość trzpienia rosnąca co 5 mm, w wymiarze M/L przyrost co 1 mm, w A/P co 0,5 mm. Wspólne instrumentarium dla trzpienia dostepnego w wersji bezcementowej i cementowanej.</t>
  </si>
  <si>
    <t>Trzpień endoprotezy stawu biodrowego prosty, bezcementowy, wykonany ze stopu tytanu Ti6Al4V., w części bliższej pokryty porowatym czystym tytanem. Posiada wzdłużne rowki antyrotacyjne. Szyjka polerowana, o zredukowanej geometrii A-P. Kształt trzpienia posiada wyraźne dystalne ścięcie od strony bocznej zapobiegające konfliktowi z boczną korówką, oraz tzw objawom bólowym z dalszego końca trzpienia. Dostępny w 2 opcjach kąta trzonowo-szyjkowego (127,5° i 131°), w 13 rozmiarach dla każdego z kątów i długościach od 96,3 mm do 155,8 mm. Offset rosnący wraz z zwiększaniem rozmiaru trzpienia odpowiednio od 35 mm do 47 mm dla wersji 127, 5 st. oraz od 40 mm do 52 mm dla wersji 131 st.</t>
  </si>
  <si>
    <t>Trzpień endoprotezy stawu biodrowego, bezcementowy, wykonany ze stopu tytanu Ti6Al4V, o kształcie stożkowym, dostępny w 14 rozmiarach, o długościach 87 mm, 96 mm, 100 mm i średnicy od 13 mm do 26 mm ze skokiem co 1 mm. Dostępny równiez w 11 rozmiarach, o długościach 110 mm i 140 mm i średnicy od 16 mm do 26 mm ze skokiem co 1 mm.</t>
  </si>
  <si>
    <t>Element proksymalny wykonany ze stopu tytanu Ti6Al4V, dostępny w 2 opcjach kąta trzonowo-szyjkowego (125º i 135º), w 4 rozmiarach dla każdego z kątów o długościach od 41 mm do 51 mm i średnicy od 16 mm do 23 mm.</t>
  </si>
  <si>
    <t>Trzpień endoprotezy stawu biodrowego, rewizyjny, bezcementowy, wykonany ze stopu tytanu Ti6Al4V, o kształcie stożkowym, dostępny w 6 rozmiarach, długościach 140 mm i 200 mm oraz średnicy od 14 mm do 24 mm ze skokiem co 2 mm. Łączony z elementem proksymalnym za pomocą stożka Morsa i śruby. Sożek nachylony pod kątem 4º w stosunku do osi trzpienia</t>
  </si>
  <si>
    <t>Element proksymalny wykonany ze stopu tytanu Ti6Al4V, dostępny w 2 opcjach kąta trzonowo-szyjkowego (131º i 135º), w 7 rozmiarach o długościach od 50 mm do 110 mm (ze skokiem co 10 mm) dla każdego z kątów. Element łączony z częścią dystalną za pomocą śruby.</t>
  </si>
  <si>
    <t>Trzpień endoprotezy stawu biodrowego, rewizyjny, cementowany, o kształcie stożkowym, dostępny w 3 długościach 130 mm, 165 mm i 200 mm oraz średnicach 12 mm, 14 mm i 16 mm</t>
  </si>
  <si>
    <t>Przedłużacz trzpienia o długości 60 mm i 120 mm</t>
  </si>
  <si>
    <t>Trzpień stawu biodrowego pierwotny, cementowany; dostępny w 10 rozmiarach  i 2 wersjach kąta CCD: standardowej 134° i lateralizowany 131° zwiększający offset o 5 mm. Offsety w zakresie od 36 mm do 47,7 mm dla wersji standardowej i od 41 mm do 52,7 mm dla wersji lateralizowanej. Trzpień pokryty na całej długości warstwą HA o grubości 55 mikronów. W strefie krętarzowej poziome ożebrowanie, w części dystalnej wertykalne. Profil klina, w części krętarzowej A/P o kształcie "V" z kątem rozwarcia 8° i stałym łukiem przyśrodkowym o promieniu 100 mm dla każdego rozmiaru. Szyjka zredukowana w projekcji A/P, stożek 12/14.  Przekrój poprzeczny częśći dystalnej trzpienia prostokątny, zaokrąglony, taperowany koniec dystalny. Długość trzpienia rosnąca co 5 mm, w wymiarze M/L przyrost co 1 mm, w A/P co 0,5 mm. Wspólne instrumentarium dla trzpienia dostepnego w wersji bezcementowej i cementowanej.</t>
  </si>
  <si>
    <t>Panewka dwumobilna bezcementowa, pressfitowa, wykonana ze stopu CoCr, wewnątrz wysokopolerowana, napylana plasmą porowatego tytanu (150µm) i HA (80µm); dostępna w rozmiarach w przedziale od 44 mm do 68 mm. Wbudowany pressfit o wartości od 1,2 mm do 1,7 mm (wzrasta wraz z wielkością panewki). Dostępna również ze stopu CoCr, na zew. części posiadająca wcięcia zwiększające powierzchnię kontaktu z cementem kostnym oraz stabilność rotacyjną i wertykalną, zaokrąglony rant brzeżny. Dostępna w rozmiarach od 44 mm do 68 mm.</t>
  </si>
  <si>
    <t>Kable stalowe złożone z plecionki 49 drutów z blokadą</t>
  </si>
  <si>
    <t>Płyty stalowe do złamań okołoprotezowych hakowe, prawe i lewe w długościach 180 mm i 255 mm, odpowiednio 5 i 8 otworowe oraz uniwersalna o długości 45 mm, 60 mm i 130 mm (3 otworowa)</t>
  </si>
  <si>
    <t>Płyty proste, stalowe, w 4 długościach 135 mm, 183 mm, 233 mm i 283 mmodpowiednio 4, 6, 8 i 10 otworowe</t>
  </si>
  <si>
    <t>Bloker</t>
  </si>
  <si>
    <t>Śruba do blokera</t>
  </si>
  <si>
    <t>Cement kostny PMMA niskiej gęstości, o niskiej temperaturze polimeryzacji dla zmniejszenia ryzyka uszkodzeń tkanek, w opakowaniu 40 g., pakowany sterylnie, dwufazowy (proszek i rozpuszczalnik), radioprzezierny, o krótkiej fazie mieszania (ok. 30-45 sek) i czasie wiązania ok 6-8 min w fazie roboczej,  oraz ok. 12-13 min w fazie całkowitej polimeryzacji w temp. pomieszczenia ok. 21 stopni. Dostępny również z antybiotykiem - Gentamycyną. Pik uwalniania antybiotyku w ciągu 1 godz od aplikacji (ok 0,15mg/cm²). Czas uwalniania min. 14 dni</t>
  </si>
  <si>
    <t>Ostrze</t>
  </si>
  <si>
    <t>Mieszalnik</t>
  </si>
  <si>
    <t>Strzykawka</t>
  </si>
  <si>
    <t>Końcówka płucząca dodatkowa</t>
  </si>
  <si>
    <t>PAKIET NR 10 -  ENDOPROTEZA BEZCEMENTOWA I CEMENTOWA STAWU BIODROWEGO</t>
  </si>
  <si>
    <r>
      <t>Element udowy</t>
    </r>
    <r>
      <rPr>
        <sz val="12"/>
        <color rgb="FF000000"/>
        <rFont val="Arial Narrow"/>
        <family val="2"/>
        <charset val="238"/>
      </rPr>
      <t xml:space="preserve"> cementowany, anatomiczny (prawy i lewy) wykonany ze stopu chromo-kobaltowego, dostępny w 10 rozmiarach dla każdej ze stron w wersjach pozwalających na zachowanie lub usunięcie więzadła krzyżowego tylnego.</t>
    </r>
    <r>
      <rPr>
        <b/>
        <sz val="12"/>
        <color rgb="FF000000"/>
        <rFont val="Arial Narrow"/>
        <family val="2"/>
        <charset val="238"/>
      </rPr>
      <t xml:space="preserve"> </t>
    </r>
    <r>
      <rPr>
        <sz val="12"/>
        <color rgb="FF000000"/>
        <rFont val="Arial Narrow"/>
        <family val="2"/>
        <charset val="238"/>
      </rPr>
      <t xml:space="preserve">Przednia część odchylona o 5°. Wersja PS symetryczna, KR o asymetrycznej budowie kłykci. Instrumentarium tynoreferencyjne. Dostepny równiez w wersji bezcementowej </t>
    </r>
  </si>
  <si>
    <r>
      <t>Element piszczelowy</t>
    </r>
    <r>
      <rPr>
        <sz val="12"/>
        <color rgb="FF000000"/>
        <rFont val="Arial Narrow"/>
        <family val="2"/>
        <charset val="238"/>
      </rPr>
      <t>, cementowany, wykonany ze stopu tytanu Ti64, dostępny w 10 rozmiarach, z możliwością dołączenia trzpienia po usunięciu polietylenowej zaślepki. Dostepny również w wersji bezcementowej wykonanej ze stopu tytanu, w 10 rozmiarach, o strukturze umożliwiającej wrost kości w przestrzenie implantu. Zaopatrzonyw 2 pegi o hexagonalnym kształcie i 1 kolec stabilizujący.</t>
    </r>
  </si>
  <si>
    <r>
      <t xml:space="preserve">Wkładka </t>
    </r>
    <r>
      <rPr>
        <sz val="12"/>
        <color rgb="FF000000"/>
        <rFont val="Arial Narrow"/>
        <family val="2"/>
        <charset val="238"/>
      </rPr>
      <t>piszczelowa wykonana z polietylenu, dostępna w 3 wersjach: CR (bez stabilizacji), PS (z tylną stabilizacją), KR (anatomiczna, lewa i prawa, odtwarzająca asymetryczną budowę uda) dla strony lewej i prawej. Wkładka mocowana do płyty piszczelowej za pomocą systemu zatrzaskowego. Wszystkie wkładki o geometrii zapewniającej poruszanie się elementu udowego po łuku rotacyjnym, zapewniającym rotację min. 20°; w grubościach: 10 mm, 11 mm, 12 mm, 14 mm 16 mm i 20 mm. Wkładki z wbudowanym 3° tyłopochyleniem dla wersji KR i 0°dla wersji CR i PS.</t>
    </r>
  </si>
  <si>
    <r>
      <t>Rzepka</t>
    </r>
    <r>
      <rPr>
        <sz val="12"/>
        <color rgb="FF000000"/>
        <rFont val="Arial Narrow"/>
        <family val="2"/>
        <charset val="238"/>
      </rPr>
      <t xml:space="preserve"> cementowana, wykonana z polietylenu wysokousieciowanego, dostępna w 6 rozmiarach o średnicy od 26 mm do 41 mm, ze skokiem co 3 mm.</t>
    </r>
  </si>
  <si>
    <r>
      <t>Trzpień</t>
    </r>
    <r>
      <rPr>
        <sz val="12"/>
        <color rgb="FF000000"/>
        <rFont val="Arial Narrow"/>
        <family val="2"/>
        <charset val="238"/>
      </rPr>
      <t xml:space="preserve"> wykonany ze stopu tytanu, dostępny w długościach 20 mm, 40 mm i 60 mm.</t>
    </r>
  </si>
  <si>
    <r>
      <rPr>
        <b/>
        <sz val="12"/>
        <color rgb="FF000000"/>
        <rFont val="Arial Narrow"/>
        <family val="2"/>
        <charset val="238"/>
      </rPr>
      <t>Peg</t>
    </r>
    <r>
      <rPr>
        <sz val="12"/>
        <color rgb="FF000000"/>
        <rFont val="Arial Narrow"/>
        <family val="2"/>
        <charset val="238"/>
      </rPr>
      <t xml:space="preserve"> wykonany ze stopu CoCr, gwintowany, dokręcany do elementu udowego </t>
    </r>
  </si>
  <si>
    <r>
      <rPr>
        <b/>
        <sz val="12"/>
        <color rgb="FF000000"/>
        <rFont val="Arial Narrow"/>
        <family val="2"/>
        <charset val="238"/>
      </rPr>
      <t xml:space="preserve">Implant typu cone </t>
    </r>
    <r>
      <rPr>
        <sz val="12"/>
        <color rgb="FF000000"/>
        <rFont val="Arial Narrow"/>
        <family val="2"/>
        <charset val="238"/>
      </rPr>
      <t>do wypełnienia ubytków strefy przynasadowej dedykowany do części udowej w postaci symetrycznej o średnicy 15 mm, 18 mm, 21 mm, 24 mm i 27 mm oraz bicondylarnej o średnicy 18 mm, 21 mm, 24 mm i piszczelowej w postaci symetrycznej o średnicy 18 mm, 21 mm, 24 mm, 27 mm, oraz peryferyjnej o średnicy 21 mm, 24 mm, 27 mm. Dostępny w wersji symetrycznej i peryferyjnej</t>
    </r>
  </si>
  <si>
    <r>
      <rPr>
        <b/>
        <sz val="12"/>
        <color theme="1"/>
        <rFont val="Arial Narrow"/>
        <family val="2"/>
        <charset val="238"/>
      </rPr>
      <t xml:space="preserve">Spacer </t>
    </r>
    <r>
      <rPr>
        <sz val="12"/>
        <color theme="1"/>
        <rFont val="Arial Narrow"/>
        <family val="2"/>
        <charset val="238"/>
      </rPr>
      <t>Kolanowy umożliwiający sporządzenie elementu udowego w wielkościach 60 mm, 70 mm i 80 mm oraz elementu piszczelowego w analogicznych wielkościach i 3 grubościach 12 mm, 16 mm i 20 mm dla każdej wielkości</t>
    </r>
  </si>
  <si>
    <r>
      <rPr>
        <b/>
        <sz val="12"/>
        <color theme="1"/>
        <rFont val="Arial Narrow"/>
        <family val="2"/>
        <charset val="238"/>
      </rPr>
      <t>Zestaw LAVAGE</t>
    </r>
    <r>
      <rPr>
        <sz val="12"/>
        <color theme="1"/>
        <rFont val="Arial Narrow"/>
        <family val="2"/>
        <charset val="238"/>
      </rPr>
      <t xml:space="preserve"> płukaczka/dysza </t>
    </r>
  </si>
  <si>
    <t>PAKIET NR 11 - ENDOPROTEZA BEZCEMENTOWA I CEMENTOWA STAWU KOLANOWEGO</t>
  </si>
  <si>
    <t>PAKIET NR 12 - ENDOPROTEZA PIERWOTNA I REWIZYJNA STAWU BARKOWEGO</t>
  </si>
  <si>
    <t>Trzpień bezcementowy, wykonany ze stopu tytanu, o długości 80 mm, dostepny w 11 średnicach od 14 mm do 24 mm ze skokiem co 1 mm</t>
  </si>
  <si>
    <t>Trzpień bezcementowy,wykonany ze stopu tytanu o długości 60 mm, dostepny w 3 średnicach od 11 mm do 13 mm ze skokiem co 1 mm</t>
  </si>
  <si>
    <t>Trzpień cementowany, wykonany ze stopu tytanu, o długości 80 mm i średnicach o 12 mm do 20 mm ze skokiem co 2 mm</t>
  </si>
  <si>
    <t>Trzpien rewizyjny bezcementowy, wykonany ze stopu tytanu, o długości 150 mm i 180 mm i średnicach od 13 mm do 16 mm ze skokiem co 1 mm</t>
  </si>
  <si>
    <t xml:space="preserve">Trzpien rewizyjny cementowany, wykonany ze stopu tytanu, o długości 150 mm i 180 mm i średnicach 13 mm i 15 mm </t>
  </si>
  <si>
    <t xml:space="preserve">Trzpień resekcyjny cementowany, wykonany ze stopu tytanu, dostepny w 2 długościach 50 mm i 80 mm i średnicach 7 mm i 10 mm </t>
  </si>
  <si>
    <t>Augment resekcyjny, wykonany ze stopu tytanu, o długości od 20 mm do 50 mm ze skokiem co 10 mm</t>
  </si>
  <si>
    <t xml:space="preserve">Głowa wykonana ze stopu CoCr dostąpena w rozmiarach od 38 mm do 54 mm, ze skokiem co 2 mm. Dostępna również w opcji wykonania z stopu tytanu z w analogicznych rozmiarach z wykluczeniem 38 mm. </t>
  </si>
  <si>
    <t>Głowa CTA wykonana ze stopu CoCr dostąpena w rozmiarach od 42 mm do 54 mm, ze skokiem co 4 mm. Dostępna również w opcji wykonania z stopu tytanu z w analogicznych rozmiarach.</t>
  </si>
  <si>
    <t>Adaptor do głowy CTA</t>
  </si>
  <si>
    <t>Adaptor, wykonany ze stopu tytanu, dostępny w opcji neutralnej i ekscentrycznej, w dwu długościach, umożliwiający przesunięcie o 2 mm, 4 mm i 8 mm</t>
  </si>
  <si>
    <t>Body anatomiczne, wykonane ze stopu tytanu, w opcji body urazowe dostępne w 3 długościach</t>
  </si>
  <si>
    <t>Body odwrócone</t>
  </si>
  <si>
    <t>Extention +9 mm</t>
  </si>
  <si>
    <t>Wkładka PE 36 mm do body odwróconego dostępna w opcji standardowej, +3 mm i +6 mm</t>
  </si>
  <si>
    <t xml:space="preserve">Wkładka wykonana z PE, 36 mm, Retentive, do body odwróconego dostępna w opcji standardowej, +3 mm i +6 mm </t>
  </si>
  <si>
    <t>Konektor</t>
  </si>
  <si>
    <t>Wkładka CoCrMo, dostępna w 2 średnicach 40mm i 44 mm oraz 3 grubościach</t>
  </si>
  <si>
    <t>Wkładka lateralizowana wykonana ze stopu CoCrMo, dostępna w 2 średnicach 40mm i 44 mm oraz 2 grubościach</t>
  </si>
  <si>
    <t>Wkładka ceramiczna 44 mm dostępna w 2 grubościach</t>
  </si>
  <si>
    <t>SMR Glenosfera wykonana ze stopu CoCrMo lub tytanu</t>
  </si>
  <si>
    <t>Glenosfera wykonana z PE  dostępna w rozmiarach 40 mm i 44 mm</t>
  </si>
  <si>
    <t>Glenosphere tzw. Corrective, wykonana z PE, dostępna w rozmiarze 44 mm</t>
  </si>
  <si>
    <t>Panewka cementowana dostępna w 3 opcjach wielkości</t>
  </si>
  <si>
    <t>Panewka cementowana wykonana z PE z 3 pegami mocującymi dostępna w 4 opcjach wielkości</t>
  </si>
  <si>
    <t>Panewka bezcementowa dostępna w 4 opcjach wielkości</t>
  </si>
  <si>
    <t>Wkładka do panewki bezcementowej 4 opcjach wielkości</t>
  </si>
  <si>
    <t>Panewka Hybrydowa wykonana w technologii Trabecular itanium</t>
  </si>
  <si>
    <t>Panewka Hybrydowa do konwersji</t>
  </si>
  <si>
    <t xml:space="preserve">Panewka wykonana ze stopu tytanu </t>
  </si>
  <si>
    <t xml:space="preserve">Wkładka PE dostępna w 3 opcjach </t>
  </si>
  <si>
    <t xml:space="preserve">Panewka wykonana w technolgii Trabecular Titanium </t>
  </si>
  <si>
    <t>Peg wykonany w technologii Trabecular Titanium</t>
  </si>
  <si>
    <t>Śruba korowa ośrednicy 4,5 mm, dostępna w długościach od 18 mm do 52 mm ze skokiem co 2 mm</t>
  </si>
  <si>
    <t>Panewka Bezcementowa dostepna w wersji standardowej i krótkiej oraz 4 rozmiarach dla każdej długości</t>
  </si>
  <si>
    <t>Wkładka CoCrMo, do panewki bezcementowej, dostępna w 2 średnicach 40mm i 44 mm oraz 3 grubościach</t>
  </si>
  <si>
    <t>Adaptor do panewki bezcementowej</t>
  </si>
  <si>
    <t>Resurfacing trzpień dostępny w 2 długościach 32 mm i 36 mm i średnicach 11 mm i 13 mm</t>
  </si>
  <si>
    <t>Resurfacing Głowa dostępna w rozmiarach od 42 mm do 54 mm ze skokiem co 2 mm</t>
  </si>
  <si>
    <t>Resurfacing Głowa CTA dostepna w rozmiarach od 42 mm do 54 mm ze skokiem co 4 mm</t>
  </si>
  <si>
    <t>Płyta Panewkowa</t>
  </si>
  <si>
    <r>
      <rPr>
        <b/>
        <sz val="12"/>
        <color theme="1"/>
        <rFont val="Arial Narrow"/>
        <family val="2"/>
        <charset val="238"/>
      </rPr>
      <t>Spacer</t>
    </r>
    <r>
      <rPr>
        <sz val="12"/>
        <color theme="1"/>
        <rFont val="Arial Narrow"/>
        <family val="2"/>
        <charset val="238"/>
      </rPr>
      <t xml:space="preserve"> barkowy wraz z formami odlewniczymi, umożliwiający sporządzenie głowy kości udowej w wielkościach 42 mm i 48 mm, trzpienie w 4 średnicach 8 mm, 10 mm, 12 mm i 14 mm oraz 9 długościach od 90 mm do 170 mm ze skokiem co 10 mm dla każdej średnicy</t>
    </r>
  </si>
  <si>
    <t>PAKIET NR 2 - SYSTEM REGENERACJI CHRZĄSTKI METODĄ AUTOCARD ORAZ MEMBRANY</t>
  </si>
  <si>
    <t>PAKIET NR 6 - DRUTY KIRSCHNERA</t>
  </si>
  <si>
    <t>PAKIET NR 8 - OSPRZĘT I NARZĘDZIA ARTROSKOPOWE</t>
  </si>
  <si>
    <t>Nazwa handlowa i/ lub numer katalogowy *</t>
  </si>
  <si>
    <t xml:space="preserve">PAKIET NR 1 - JEDNORAZOWE ELEKTRODY, OSTRZA, FREZY, DRENY DO ARTROSKOPII </t>
  </si>
  <si>
    <t xml:space="preserve">Cena jednostkowa brutto </t>
  </si>
  <si>
    <t xml:space="preserve">Wartość brutto </t>
  </si>
  <si>
    <t>* UZUPEŁNIĆ</t>
  </si>
  <si>
    <t>Wykonawca, którego oferta zostanie wybrana jako najkorzystniejsza, zobowiązany będzie do przesłania zestawienia instrumentarium niezbędnego do wykonywania zabiegów wg oferowanej technologii  będącego przedmiotem użyczenia, niezwłocznie po wyborze najkorzystniejszej oferty. Zestawienie winno zawierać nazwę producenta, nr katalogowe (jeżeli posiada), ilości oraz ceny brutto asortymentu/sprzętu będącego przedmiotem użyczenia.</t>
  </si>
  <si>
    <r>
      <t xml:space="preserve">* Wykonawca zobowiązany jest wskazać nr </t>
    </r>
    <r>
      <rPr>
        <b/>
        <u/>
        <sz val="11"/>
        <color theme="1"/>
        <rFont val="Arial Narrow"/>
        <family val="2"/>
        <charset val="238"/>
      </rPr>
      <t xml:space="preserve">certyfikatu WE, </t>
    </r>
    <r>
      <rPr>
        <b/>
        <sz val="11"/>
        <color theme="1"/>
        <rFont val="Arial Narrow"/>
        <family val="2"/>
        <charset val="238"/>
      </rPr>
      <t xml:space="preserve">okres jego ważności oraz podmiot na rzecz którego został wystawiony, </t>
    </r>
    <r>
      <rPr>
        <b/>
        <u/>
        <sz val="11"/>
        <color theme="1"/>
        <rFont val="Arial Narrow"/>
        <family val="2"/>
        <charset val="238"/>
      </rPr>
      <t>w przypadku deklaracji</t>
    </r>
    <r>
      <rPr>
        <b/>
        <sz val="11"/>
        <color theme="1"/>
        <rFont val="Arial Narrow"/>
        <family val="2"/>
        <charset val="238"/>
      </rPr>
      <t xml:space="preserve"> datę wystawienia oraz nazwę wystawcy (firma, siedziba) zgodniez  ustawą o wyrobach medycznych z dnia 7 kwietnia 2022 r. (t.j.: Dz. U. z 2022, poz. 974 ze zm.)  </t>
    </r>
  </si>
  <si>
    <t>Wartość brutto</t>
  </si>
  <si>
    <t xml:space="preserve">* Wykonawca zobowiązany jest wskazać nr certyfikatu WE, okres jego ważności oraz podmiot na rzecz którego został wystawiony, w przypadku deklaracji datę wystawienia oraz nazwę wystawcy (firma, siedziba) zgodniez  ustawą o wyrobach medycznych z dnia 7 kwietnia 2022 r. (t.j.: Dz. U. z 2022, poz. 974 ze zm.) </t>
  </si>
  <si>
    <t xml:space="preserve">PAKIET NR 3 - KLIPSY POLIMEROWE I TYTANOWE </t>
  </si>
  <si>
    <t>Umowa na zasadach sukcesywnych dostaw, której projekt stanowi załacznik nr 3 do SWZ.</t>
  </si>
  <si>
    <t>Jednorazowy stapler liniowy zamykający 60 mm zszywki obustronnie brzeżnie płaskie na całej długości  4 x 3,5 mm.</t>
  </si>
  <si>
    <t>Worek do pobierania próbek, jednorazowego użytku, poliuretanowy 9,7 x 23,6cm, o pojemności 1500 ml, z elastyczną metalową obręczą ułatwiającą pobieranie próbek, sztywny trzon średnica 15mm, ergonomiczna rękojeść nożycowa z 2 zamkniętymi uchwytami na palce.</t>
  </si>
  <si>
    <t>Pętle endoskopowe o grubości 0 lub 2/0 (do wyboru przez Zamawiającego). Szwy wchłanialne, syntetyczne (wykonane z syntetycznego poliestru złożonego z glikolidu i laktydu - pochodnej kwasu glikolowego i mlekowego), plecione, powlekane mieszanką kopolimeru kaprolaktonu/glikolidu i laktydu stearylowo-wapniowego, okres podtrzymania tkankowego 21-28 dni (minimalna wytrzymałośc na rozciąganie 140% usp/ep w dniu wszepienia, 80% usp/ep po dwóch tygodniach w węźle, 30% usp/ep w węźle po trzech tygodniach od dnia wszczepienia), całkowite wchłonięcie masy szwu 56-70 dni.</t>
  </si>
  <si>
    <t xml:space="preserve">PAKIET NR 5 - PĘTLE ENDOSKOPOWE I PRZYRZĄDY DO LAPAROSKOPOWE USUWANIA RESEKOWANYCH NARZĄDÓW </t>
  </si>
  <si>
    <t xml:space="preserve">PAKIET NR 7 - IMPLANTY ARTROSKOPOWE </t>
  </si>
  <si>
    <t>PAKIET NR 9 - CEMENT KOSTNY Z MIESZALNIKIEM</t>
  </si>
  <si>
    <t>*UZUPEŁNIĆ</t>
  </si>
  <si>
    <t>Wykonawca, którego oferta zostanie wybrana jako najkorzystniejsza, zobowiązany będzie do przesłania zestawienia instrumentarium niezbędnego do wykonywania zabiegów wg oferowanej technologii  będącego przedmiotem użyczenia, niezwłocznie po wyborze najkorzystniejszej oferty. Zestawienie winno zawierać nr katalogowe (jeżeli posiada), ilości oraz ceny netto i brutto asortymentu/sprzętu będącego przedmiotem użyczenia.</t>
  </si>
  <si>
    <t>Wykonawca zobowiązany jest na wniosek Zamawiajacego do wydania zaświadczenia o możliwości lub braku wykonania badań z zakresu zaawansowanej diagnostyki obrazowej (badanie wśrodowisku MRI) po zabiegu oparacyjnym z wszczepieniem implantów bedacych przedmiotem ww. pakietu.</t>
  </si>
  <si>
    <t>Wykonawca, zobowiązuje się do użyczenia Zamawiającemu na czas trwania umowy instrumentarium niezbędnego do wykonywania zabiegów wg oferowanej technologii. Wzór umowy użyczenia stanowi załącznik nr 3b do SWZ . Umowa na zasadach depozytu, której projekt stanowi załacznik nr 3a do SWZ.</t>
  </si>
  <si>
    <t xml:space="preserve">Syntetyczny dwufazowy trójfosforan wapnia (HA/β-TCP), składający się w 60% z HA i 40% z β-TCP,  przeznaczony do wypełniania lub rekonstruowania jamistych ubytków kostnych. Porowatość 70%, wielkość makroporów od 300 μm - 600 μm, mikroporów: &lt;10 μm. Dostępny w postaci granulek o wielkości 1-3 mm i bloczków kostnych o grubości od 10 mm do 18 mm. Produkt dostosowany do użycia z autoprzeszczepem. </t>
  </si>
  <si>
    <t>Spacer biodrowy wraz z formami odlewniczymi, umożliwiający sporządzenie głowy kości udowej w wielkościach 48 mm, 52 mm 56 mm i 60 mm oraz trzpienie w 3 średnicach i 3 długościach 135 mm, 170 mm i 210 mm dla każdej średnicy</t>
  </si>
  <si>
    <t>Dren do pompy artroskopowej FMS pacjenta, sterylny.</t>
  </si>
  <si>
    <t>Ostrze shavera do tkanek miękkich standardowe o ząbkowanym ostrzu wewnętrznym i gładkim płaszczu. Ostrza jednorazowe o śr 4,2mm, sterylne do shavera STRYKER. Każde ostrze z wklejką ewidencyjną.</t>
  </si>
  <si>
    <t>Ostrze shavera do tkanek miękkich standardowe o ząbkowanym ostrzu wewnętrznym i gładkim płaszczu. Ostrza jednorazowe o śr 3,4mm, sterylne do shavera STRYKER. Każde ostrze z wklejką ewidencyjną.</t>
  </si>
  <si>
    <t>Ostrze shavera do tkanek miękkich standardowe o ząbkowanym ostrzu wewnętrznym i gładkim płaszczu. Ostrza jednorazowe o śr 2,9mm, sterylne do shavera STRYKER. Każde ostrze z wklejką ewidencyjną.</t>
  </si>
  <si>
    <r>
      <t xml:space="preserve">Wykonawca, zobowiązuje się dobezpłatnego użyczenia Zamawiającemu na czas trwania umowy zestawu do artroskopii biodra, toru wizyjnego 4K na wózku medycznym niezbędnego do wykonywania zabiegów wg oferowanej technologii. Wzór umowy użyczenia stanowi załącznik nr 3b do SWZ. </t>
    </r>
    <r>
      <rPr>
        <b/>
        <u/>
        <sz val="14"/>
        <color theme="1"/>
        <rFont val="Arial Narrow"/>
        <family val="2"/>
        <charset val="238"/>
      </rPr>
      <t>Umowa na zasadach depozytu, której projekt stanowi załacznik nr 3a do SWZ.</t>
    </r>
  </si>
  <si>
    <r>
      <t xml:space="preserve"> </t>
    </r>
    <r>
      <rPr>
        <b/>
        <u/>
        <sz val="14"/>
        <color theme="1"/>
        <rFont val="Arial Narrow"/>
        <family val="2"/>
        <charset val="238"/>
      </rPr>
      <t>Umowa na zasadach depozytu, której projekt stanowi załacznik nr 3a do SWZ.</t>
    </r>
  </si>
  <si>
    <r>
      <t xml:space="preserve">Wykonawca, zobowiązuje się dobezpłatnego użyczenia Zamawiającemu na czas trwania umowy 4 sztuk pistoletów do aplikowania kleju, 2 sztuk pedałów ciśnieniowych do sprężonego powietrza oraz 2 sztuk węży łączacych z konektorami. Wzór umowy użyczenia stanowi załącznik nr 3b do SWZ. </t>
    </r>
    <r>
      <rPr>
        <b/>
        <u/>
        <sz val="14"/>
        <color theme="1"/>
        <rFont val="Arial Narrow"/>
        <family val="2"/>
        <charset val="238"/>
      </rPr>
      <t>Umowa na zasadach sukcesywnych dostaw, której projekt stanowi załacznik nr 3 do SWZ.</t>
    </r>
  </si>
  <si>
    <t>PAKIET NR 13 - URZĄDZENIE DO NANOZŁAMAŃ</t>
  </si>
  <si>
    <t>Drut prowadzący krzywa A Curve</t>
  </si>
  <si>
    <t>Drut prowadzący kąt 15 stopni</t>
  </si>
  <si>
    <r>
      <t>Wykonawca, zobowiązuje się dobezpłatnego użyczenia Zamawiającemu na czas trwania umowy uchwytów prowadzących tj. 1 szt. pod kątem 15</t>
    </r>
    <r>
      <rPr>
        <b/>
        <sz val="14"/>
        <color theme="1"/>
        <rFont val="Calibri"/>
        <family val="2"/>
        <charset val="238"/>
      </rPr>
      <t>°</t>
    </r>
    <r>
      <rPr>
        <b/>
        <sz val="14"/>
        <color theme="1"/>
        <rFont val="Arial Narrow"/>
        <family val="2"/>
        <charset val="238"/>
      </rPr>
      <t xml:space="preserve"> i 1 szt.  z krzywą A Curve oraz 1 szt. cofacza drutu. Wzór umowy użyczenia stanowi załącznik nr 3b do SWZ. </t>
    </r>
    <r>
      <rPr>
        <b/>
        <u/>
        <sz val="14"/>
        <color theme="1"/>
        <rFont val="Arial Narrow"/>
        <family val="2"/>
        <charset val="238"/>
      </rPr>
      <t>Umowa na zasadach sukcesywnych dostaw, której projekt stanowi załacznik nr 3 do SWZ.</t>
    </r>
  </si>
  <si>
    <t>Narzędzia do nanozłamań służącego do leczenia ubytków chrząstki stawowej lub innych terapiach w których wymagana jest stymulacja szpiku kostnego. Urządzenie pozwala na wykonanie powtarzanych otworów w warstwie podchrzęstnej kości o średnicy 1mm i głębokości 9mm. W skład zestawu wchodzi uchwyt prowadzący dostępny w dwóch wersjach z 15 stopniowym kątem zgięcia w odcinku dystalnym oraz w kształcie krzywej A przeznaczony do sterylizacji, element cofający drut z użyciem kciuka przeznaczony do sterylizacji oraz sterylny drut jednorazowego użytku wykonany ze stopu niklu i tytanu zachowujący pamięć o średnicy 1mm.</t>
  </si>
  <si>
    <r>
      <t xml:space="preserve">Wykonawca, zobowiązuje się do użyczenia Zamawiającemu na czas trwania umowy instrumentarium niezbędnego do wykonywania zabiegów wg oferowanej technologii. Wzór umowy użyczenia stanowi załącznik nr 3b do SWZ . </t>
    </r>
    <r>
      <rPr>
        <b/>
        <u/>
        <sz val="14"/>
        <rFont val="Arial Narrow"/>
        <family val="2"/>
        <charset val="238"/>
      </rPr>
      <t>Umowa na zasadach depozytu, której projekt stanowi załacznik nr 3a do SWZ.</t>
    </r>
  </si>
  <si>
    <t xml:space="preserve"> Umowa na zasadach depozytu, której projekt stanowi załacznik nr 3a do SWZ.</t>
  </si>
  <si>
    <r>
      <t xml:space="preserve">Wykonawca, zobowiązuje się dobezpłatnego użyczenia Zamawiającemu na czas trwania umowy elementów wieży do zabiegów artroskopowych tj. monitora, kamery, źródła światła, shavera z dwiema rękojeściami, generatora do ablacji, min. 2 pomp artroskopowych oraz wózka na te elementy, mobilnego wózka na implanty oraz instrumntarum niezbędnego do wykonywania zabiegów w zaoferowanej technologii. Wzór umowy użyczenia stanowi załącznik nr 3b do SWZ. </t>
    </r>
    <r>
      <rPr>
        <b/>
        <u/>
        <sz val="14"/>
        <color theme="1"/>
        <rFont val="Arial Narrow"/>
        <family val="2"/>
        <charset val="238"/>
      </rPr>
      <t>Umowa na zasadach depozytu, której projekt stanowi załacznik nr 3a do SWZ.</t>
    </r>
  </si>
  <si>
    <t xml:space="preserve">Wykonawca, zobowiązuje się do użyczenia Zamawiającemu instrumentarium niezbędnego do wykonywania zabiegów nie później niż 1 dzień przed uzgodnionym terminem zabiegu. 
</t>
  </si>
  <si>
    <r>
      <t xml:space="preserve">Wykonawca, zobowiązuje się dobezpłatnego użyczenia Zamawiającemu na czas trwania umowy klipsownic kompatybilnych z zaoferowanymi klipsami tj.:                                                                                                    - 2 sztuki klipsownic do klipsów polimerowych w rozm. M, ML, L i XL z wymiennymi końcówkami (jedna klipsownica z wymiennymi końcówkami do rozmiaru M i ML oraz druga z wymiennymi końcówkami do rozmiaru klipsów L i XL) 
- 1 sztuka klipsownicy do klipsów tytanowych typu omnifinger z artykulacją szczęk w skali 0-60 st, śr. trzonu 10mm, z kanałem płuczącym i 1 sztuki klipsownicy do klipsów tytanowych ze szczękami zagiętymi do 25 stopni, niezbędnego do wykonywania zabiegów wg oferowanej technologii. Wzór umowy użyczenia stanowi załącznik nr 3b do SWZ. </t>
    </r>
    <r>
      <rPr>
        <b/>
        <u/>
        <sz val="14"/>
        <color theme="1"/>
        <rFont val="Arial Narrow"/>
        <family val="2"/>
        <charset val="238"/>
      </rPr>
      <t>Umowa na zasadach sukcesywnych dostaw, której projekt stanowi załacznik nr 3 do SWZ.</t>
    </r>
  </si>
  <si>
    <t>Modularny system do endoprotezoplastyki stawu barkowego umożliwiający konwersje z opcji anatomicznej na odwróconą bez usuwania trzpienia i elementu panewkowego. Trzpienie cementowane w rozmiarach od 12 do 20 mm) lub bezcementowe ( 14-24mm) o długości 80mm oraz trzpienie mini ( 11-13mm) o długości 60mm, trzpienie rewizyjne cementowane (13-15mm) długość  150, 180, 210 mm lub bezcementowe (13-16 mm) o długości 150, 180 mm, trzpienie do dużej resekcji w dwóch rozmiarach (7,10 mm) o długości 50-80mm wraz z augumentem poresekcyjnym w rozmiarach 20-50mm.  Element proksymalny: anatomia, trauma ( z otworami ), odwrócony ( HA, trauma). Opcją przedłużenia +9mm przy protezie odwróconej. Głowy wykonane ze stopu tytanu (42-54 mm) bądź chromo-kobaltu (40-54mm), głowy CTA  (42-54mm) , adaptery neutralne i centryczne . Wkładki do systemu odwróconego: polietylenowe pod głowy metalowe 36, metalowe lub ceramiczne  pod głowy polietylenowe  40/44mm. Element panewkowy bezcementowy wykonany ze stopu tytanu pokryty porowatym tytanem i HA ( 4 opcje), panewka cementowana (4 opcje), panewka hybrydowa (polietylen + Trabecular Tytan) min. 5 opcji. Płytka panewkowa wraz ze śrubą w dwóch rozmiarach. Endoproteza obręczy barkowo-ramiennej beztrzpieniowa z możliwością konwersji z opcji anatomicznej na odwróconą bez usuwania trzpienia i elementu panewkowego.  Element beztrzpieniowy  wykonany w technologi Trabecular Tytan (4 rozmiary, 8 opcji ), głowy anatomiczne wykonane ze stopu tytanu (42-54mm) bądź chromo kobaltu ( 40-54mm), adaptery w 3 opcjach, wkładka do protezy odwróconej metalowa ( S,M,L ),  glenosfery polietylenowe 40/44mm. Element panewkowy bezcementowy wykonany ze stopu tytanu  pokryty porowatym tytanem i HA, możliwość użycia panewki cementowanej  oraz panewki polietylenowej z pegiem trabecular tytan w  min. 5 opcjach.</t>
  </si>
  <si>
    <r>
      <t xml:space="preserve">Wykonawca, zobowiązuje się dobezpłatnego użyczenia Zamawiającemu na czas trwania umowy zestawu instrumentarium tj.: wirówki z pojemnikami i tubami na strzykawki separujące krew, przeciwaga, konsola do shavera niezbędnego do wykonywania zabiegów wg oferowanej technologii. Wzór umowy użyczenia stanowi załącznik nr 3b do SWZ. </t>
    </r>
    <r>
      <rPr>
        <b/>
        <u/>
        <sz val="14"/>
        <color theme="1"/>
        <rFont val="Arial Narrow"/>
        <family val="2"/>
        <charset val="238"/>
      </rPr>
      <t>Umowa na zasadach depozytu, której projekt stanowi załacznik nr 3a do SWZ.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</si>
</sst>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0.00&quot; &quot;[$zł-415];[Red]&quot;-&quot;#,##0.00&quot; &quot;[$zł-415]"/>
    <numFmt numFmtId="165" formatCode="#,##0.00\ [$zł-415];[Red]#,##0.00\ [$zł-415]"/>
    <numFmt numFmtId="166" formatCode="_-* #,##0.00\ [$zł-415]_-;\-* #,##0.00\ [$zł-415]_-;_-* &quot;-&quot;??\ [$zł-415]_-;_-@_-"/>
    <numFmt numFmtId="167" formatCode="_-* #,##0.00\ _z_ł_-;\-* #,##0.00\ _z_ł_-;_-* &quot;-&quot;??\ _z_ł_-;_-@_-"/>
    <numFmt numFmtId="168" formatCode="#,##0.00&quot; &quot;[$€-407];[Red]&quot;-&quot;#,##0.00&quot; &quot;[$€-407]"/>
    <numFmt numFmtId="169" formatCode="_-* #,##0.00\ _z_ł_-;\-* #,##0.00\ _z_ł_-;_-* \-??\ _z_ł_-;_-@_-"/>
  </numFmts>
  <fonts count="43">
    <font>
      <sz val="11"/>
      <color theme="1"/>
      <name val="Calibri"/>
      <family val="2"/>
      <charset val="238"/>
      <scheme val="minor"/>
    </font>
    <font>
      <sz val="11"/>
      <color theme="1"/>
      <name val="Calibri"/>
      <family val="2"/>
      <charset val="238"/>
      <scheme val="minor"/>
    </font>
    <font>
      <sz val="11"/>
      <color theme="1"/>
      <name val="Arial Narrow"/>
      <family val="2"/>
      <charset val="238"/>
    </font>
    <font>
      <b/>
      <sz val="11"/>
      <color theme="1"/>
      <name val="Arial Narrow"/>
      <family val="2"/>
      <charset val="238"/>
    </font>
    <font>
      <sz val="8"/>
      <name val="Calibri"/>
      <family val="2"/>
      <charset val="238"/>
      <scheme val="minor"/>
    </font>
    <font>
      <b/>
      <sz val="12"/>
      <color theme="1"/>
      <name val="Arial Narrow"/>
      <family val="2"/>
      <charset val="238"/>
    </font>
    <font>
      <sz val="10"/>
      <color indexed="8"/>
      <name val="Arial"/>
      <family val="2"/>
      <charset val="238"/>
    </font>
    <font>
      <sz val="12"/>
      <name val="Arial Narrow"/>
      <family val="2"/>
      <charset val="238"/>
    </font>
    <font>
      <sz val="12"/>
      <color theme="1"/>
      <name val="Arial Narrow"/>
      <family val="2"/>
      <charset val="238"/>
    </font>
    <font>
      <b/>
      <sz val="12"/>
      <name val="Arial Narrow"/>
      <family val="2"/>
      <charset val="238"/>
    </font>
    <font>
      <u/>
      <sz val="12"/>
      <name val="Arial Narrow"/>
      <family val="2"/>
      <charset val="238"/>
    </font>
    <font>
      <sz val="12"/>
      <color rgb="FF00000A"/>
      <name val="Arial Narrow"/>
      <family val="2"/>
      <charset val="238"/>
    </font>
    <font>
      <sz val="12"/>
      <color rgb="FF000000"/>
      <name val="Arial Narrow"/>
      <family val="2"/>
      <charset val="238"/>
    </font>
    <font>
      <b/>
      <sz val="12"/>
      <color rgb="FF000000"/>
      <name val="Arial Narrow"/>
      <family val="2"/>
      <charset val="238"/>
    </font>
    <font>
      <u/>
      <sz val="10"/>
      <color theme="10"/>
      <name val="Arial CE"/>
      <family val="2"/>
      <charset val="238"/>
    </font>
    <font>
      <sz val="12"/>
      <color indexed="8"/>
      <name val="Arial Narrow"/>
      <family val="2"/>
      <charset val="238"/>
    </font>
    <font>
      <sz val="12"/>
      <color rgb="FF001E00"/>
      <name val="Arial Narrow"/>
      <family val="2"/>
      <charset val="238"/>
    </font>
    <font>
      <b/>
      <sz val="11"/>
      <color theme="1"/>
      <name val="Calibri"/>
      <family val="2"/>
      <charset val="238"/>
      <scheme val="minor"/>
    </font>
    <font>
      <b/>
      <sz val="14"/>
      <color indexed="8"/>
      <name val="Arial Narrow"/>
      <family val="2"/>
      <charset val="238"/>
    </font>
    <font>
      <b/>
      <sz val="14"/>
      <color theme="1"/>
      <name val="Arial Narrow"/>
      <family val="2"/>
      <charset val="238"/>
    </font>
    <font>
      <b/>
      <sz val="14"/>
      <name val="Arial Narrow"/>
      <family val="2"/>
      <charset val="238"/>
    </font>
    <font>
      <b/>
      <u/>
      <sz val="11"/>
      <color theme="1"/>
      <name val="Arial Narrow"/>
      <family val="2"/>
      <charset val="238"/>
    </font>
    <font>
      <sz val="11"/>
      <name val="Calibri"/>
      <family val="2"/>
      <charset val="238"/>
      <scheme val="minor"/>
    </font>
    <font>
      <sz val="11"/>
      <color indexed="8"/>
      <name val="Calibri"/>
      <family val="2"/>
      <charset val="238"/>
    </font>
    <font>
      <sz val="14"/>
      <color theme="1"/>
      <name val="Calibri"/>
      <family val="2"/>
      <charset val="238"/>
      <scheme val="minor"/>
    </font>
    <font>
      <b/>
      <sz val="11"/>
      <name val="Arial Narrow"/>
      <family val="2"/>
      <charset val="238"/>
    </font>
    <font>
      <sz val="10"/>
      <name val="Arial CE"/>
      <family val="2"/>
      <charset val="238"/>
    </font>
    <font>
      <sz val="10"/>
      <name val="Arial"/>
      <family val="2"/>
      <charset val="238"/>
    </font>
    <font>
      <sz val="10"/>
      <name val="Arial CE"/>
      <charset val="238"/>
    </font>
    <font>
      <sz val="11"/>
      <color indexed="8"/>
      <name val="Czcionka tekstu podstawowego"/>
      <family val="2"/>
      <charset val="238"/>
    </font>
    <font>
      <sz val="10"/>
      <name val="Arial"/>
      <family val="2"/>
    </font>
    <font>
      <sz val="10"/>
      <name val="MS Sans Serif"/>
      <family val="2"/>
    </font>
    <font>
      <sz val="11"/>
      <color indexed="8"/>
      <name val="Arial CE1"/>
      <charset val="238"/>
    </font>
    <font>
      <b/>
      <i/>
      <sz val="16"/>
      <color theme="1"/>
      <name val="Arial"/>
      <family val="2"/>
      <charset val="238"/>
    </font>
    <font>
      <u/>
      <sz val="11"/>
      <color theme="10"/>
      <name val="Calibri"/>
      <family val="2"/>
      <charset val="238"/>
      <scheme val="minor"/>
    </font>
    <font>
      <sz val="10"/>
      <color theme="1"/>
      <name val="Arial"/>
      <family val="2"/>
      <charset val="238"/>
    </font>
    <font>
      <sz val="11"/>
      <color theme="1"/>
      <name val="Arial"/>
      <family val="2"/>
      <charset val="238"/>
    </font>
    <font>
      <sz val="11"/>
      <color theme="1"/>
      <name val="Calibri"/>
      <family val="2"/>
      <scheme val="minor"/>
    </font>
    <font>
      <b/>
      <i/>
      <u/>
      <sz val="11"/>
      <color theme="1"/>
      <name val="Arial"/>
      <family val="2"/>
      <charset val="238"/>
    </font>
    <font>
      <b/>
      <u/>
      <sz val="14"/>
      <color theme="1"/>
      <name val="Arial Narrow"/>
      <family val="2"/>
      <charset val="238"/>
    </font>
    <font>
      <sz val="12"/>
      <color theme="1"/>
      <name val="Calibri"/>
      <family val="2"/>
      <charset val="238"/>
      <scheme val="minor"/>
    </font>
    <font>
      <b/>
      <sz val="14"/>
      <color theme="1"/>
      <name val="Calibri"/>
      <family val="2"/>
      <charset val="238"/>
    </font>
    <font>
      <b/>
      <u/>
      <sz val="14"/>
      <name val="Arial Narrow"/>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hair">
        <color indexed="8"/>
      </right>
      <top style="hair">
        <color indexed="8"/>
      </top>
      <bottom style="hair">
        <color indexed="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5">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6" fillId="0" borderId="0" applyBorder="0" applyProtection="0">
      <alignment horizontal="left"/>
    </xf>
    <xf numFmtId="0" fontId="1" fillId="0" borderId="0"/>
    <xf numFmtId="0" fontId="14" fillId="0" borderId="0" applyNumberFormat="0" applyFill="0" applyBorder="0" applyAlignment="0" applyProtection="0"/>
    <xf numFmtId="0" fontId="23" fillId="0" borderId="0"/>
    <xf numFmtId="0" fontId="26" fillId="0" borderId="0"/>
    <xf numFmtId="167" fontId="27" fillId="0" borderId="0" applyFill="0" applyBorder="0" applyAlignment="0" applyProtection="0"/>
    <xf numFmtId="167" fontId="1" fillId="0" borderId="0" applyFont="0" applyFill="0" applyBorder="0" applyAlignment="0" applyProtection="0"/>
    <xf numFmtId="169" fontId="32" fillId="0" borderId="0" applyFill="0" applyBorder="0" applyProtection="0">
      <alignment horizontal="left" vertical="center"/>
    </xf>
    <xf numFmtId="167" fontId="28" fillId="0" borderId="0" applyFont="0" applyFill="0" applyBorder="0" applyAlignment="0" applyProtection="0"/>
    <xf numFmtId="0" fontId="33" fillId="0" borderId="0">
      <alignment horizontal="center"/>
    </xf>
    <xf numFmtId="0" fontId="33" fillId="0" borderId="0">
      <alignment horizontal="center" textRotation="90"/>
    </xf>
    <xf numFmtId="0" fontId="34" fillId="0" borderId="0" applyNumberFormat="0" applyFill="0" applyBorder="0" applyAlignment="0" applyProtection="0"/>
    <xf numFmtId="0" fontId="29" fillId="0" borderId="0"/>
    <xf numFmtId="0" fontId="27" fillId="0" borderId="0"/>
    <xf numFmtId="0" fontId="30" fillId="0" borderId="0"/>
    <xf numFmtId="0" fontId="30" fillId="0" borderId="0"/>
    <xf numFmtId="0" fontId="30" fillId="0" borderId="0"/>
    <xf numFmtId="0" fontId="35" fillId="0" borderId="0"/>
    <xf numFmtId="0" fontId="6" fillId="0" borderId="0"/>
    <xf numFmtId="0" fontId="36" fillId="0" borderId="0"/>
    <xf numFmtId="0" fontId="27" fillId="0" borderId="0" applyNumberFormat="0" applyFont="0" applyFill="0" applyBorder="0" applyAlignment="0" applyProtection="0">
      <alignment vertical="top"/>
    </xf>
    <xf numFmtId="0" fontId="6" fillId="0" borderId="0" applyBorder="0" applyProtection="0">
      <alignment horizontal="left"/>
    </xf>
    <xf numFmtId="0" fontId="28" fillId="0" borderId="0"/>
    <xf numFmtId="0" fontId="28" fillId="0" borderId="0">
      <alignment horizontal="left" vertical="center"/>
    </xf>
    <xf numFmtId="0" fontId="1" fillId="0" borderId="0"/>
    <xf numFmtId="0" fontId="37" fillId="0" borderId="0"/>
    <xf numFmtId="0" fontId="28" fillId="0" borderId="0">
      <alignment horizontal="left" vertical="center"/>
    </xf>
    <xf numFmtId="0" fontId="32" fillId="0" borderId="0">
      <alignment horizontal="left" vertical="center"/>
    </xf>
    <xf numFmtId="9" fontId="28" fillId="0" borderId="0" applyFont="0" applyFill="0" applyBorder="0" applyAlignment="0" applyProtection="0"/>
    <xf numFmtId="0" fontId="38" fillId="0" borderId="0"/>
    <xf numFmtId="168" fontId="38" fillId="0" borderId="0"/>
    <xf numFmtId="44" fontId="28" fillId="0" borderId="0" applyFont="0" applyFill="0" applyBorder="0" applyAlignment="0" applyProtection="0"/>
    <xf numFmtId="44" fontId="28" fillId="0" borderId="0" applyFont="0" applyFill="0" applyBorder="0" applyAlignment="0" applyProtection="0"/>
    <xf numFmtId="0" fontId="31" fillId="0" borderId="0"/>
    <xf numFmtId="167" fontId="27" fillId="0" borderId="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0" fontId="27" fillId="0" borderId="0"/>
    <xf numFmtId="0" fontId="27" fillId="0" borderId="0" applyNumberFormat="0" applyFont="0" applyFill="0" applyBorder="0" applyAlignment="0" applyProtection="0">
      <alignment vertical="top"/>
    </xf>
    <xf numFmtId="44" fontId="28" fillId="0" borderId="0" applyFont="0" applyFill="0" applyBorder="0" applyAlignment="0" applyProtection="0"/>
    <xf numFmtId="44" fontId="28" fillId="0" borderId="0" applyFont="0" applyFill="0" applyBorder="0" applyAlignment="0" applyProtection="0"/>
  </cellStyleXfs>
  <cellXfs count="139">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0" fontId="3" fillId="2" borderId="1" xfId="0" applyFont="1" applyFill="1" applyBorder="1" applyAlignment="1">
      <alignment horizontal="center" vertical="center" wrapText="1"/>
    </xf>
    <xf numFmtId="9" fontId="0" fillId="0" borderId="0" xfId="3" applyFont="1"/>
    <xf numFmtId="9" fontId="2" fillId="0" borderId="1" xfId="3" applyFont="1" applyBorder="1" applyAlignment="1">
      <alignment horizontal="center" vertical="center"/>
    </xf>
    <xf numFmtId="9" fontId="0" fillId="0" borderId="0" xfId="3" applyFont="1" applyAlignment="1">
      <alignment horizontal="center" vertical="center"/>
    </xf>
    <xf numFmtId="44" fontId="3" fillId="0" borderId="0" xfId="0" applyNumberFormat="1" applyFont="1"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7" fillId="0" borderId="1" xfId="0" applyFont="1" applyBorder="1" applyAlignment="1">
      <alignment horizontal="center" vertical="center" wrapText="1"/>
    </xf>
    <xf numFmtId="0" fontId="8" fillId="0" borderId="0" xfId="0" applyFont="1"/>
    <xf numFmtId="0" fontId="7" fillId="0" borderId="1" xfId="0" applyFont="1" applyBorder="1" applyAlignment="1">
      <alignment horizontal="left" vertical="top" wrapText="1"/>
    </xf>
    <xf numFmtId="0" fontId="8" fillId="0" borderId="1" xfId="0" applyFont="1" applyBorder="1" applyAlignment="1">
      <alignment horizontal="center" vertical="center"/>
    </xf>
    <xf numFmtId="44" fontId="8" fillId="0" borderId="1" xfId="2" applyFont="1" applyBorder="1" applyAlignment="1">
      <alignment horizontal="center" vertical="center"/>
    </xf>
    <xf numFmtId="9" fontId="8" fillId="0" borderId="0" xfId="3" applyFont="1" applyBorder="1" applyAlignment="1">
      <alignment vertical="center"/>
    </xf>
    <xf numFmtId="9" fontId="8" fillId="0" borderId="1" xfId="3" applyFont="1" applyBorder="1" applyAlignment="1">
      <alignment horizontal="center" vertical="center"/>
    </xf>
    <xf numFmtId="44" fontId="5" fillId="0" borderId="0" xfId="0" applyNumberFormat="1" applyFont="1"/>
    <xf numFmtId="0" fontId="7" fillId="0" borderId="1" xfId="0" applyFont="1" applyBorder="1" applyAlignment="1">
      <alignment horizontal="center" vertical="center"/>
    </xf>
    <xf numFmtId="0" fontId="7" fillId="0" borderId="0" xfId="0" applyFont="1"/>
    <xf numFmtId="0" fontId="7" fillId="3" borderId="0" xfId="4" applyFont="1" applyFill="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3" borderId="1" xfId="4" applyFont="1" applyFill="1" applyBorder="1" applyAlignment="1">
      <alignment horizontal="left" vertical="center" wrapText="1"/>
    </xf>
    <xf numFmtId="44" fontId="7" fillId="0" borderId="1" xfId="2" applyFont="1" applyBorder="1" applyAlignment="1">
      <alignment horizontal="center" vertical="center"/>
    </xf>
    <xf numFmtId="9" fontId="7" fillId="0" borderId="1" xfId="3" applyFont="1" applyBorder="1" applyAlignment="1">
      <alignment horizontal="center" vertical="center"/>
    </xf>
    <xf numFmtId="0" fontId="8" fillId="0" borderId="1" xfId="0" applyFont="1" applyBorder="1" applyAlignment="1">
      <alignment horizontal="left" vertical="center" wrapText="1"/>
    </xf>
    <xf numFmtId="44" fontId="5" fillId="0" borderId="2" xfId="2" applyFont="1" applyBorder="1" applyAlignment="1">
      <alignment horizontal="center" vertical="center" wrapText="1"/>
    </xf>
    <xf numFmtId="0" fontId="11" fillId="3" borderId="1" xfId="4" applyFont="1" applyFill="1" applyBorder="1" applyAlignment="1">
      <alignment vertical="center" wrapText="1"/>
    </xf>
    <xf numFmtId="0" fontId="7" fillId="0" borderId="1" xfId="5" applyFont="1" applyBorder="1" applyAlignment="1">
      <alignment horizontal="center" vertical="center" wrapText="1"/>
    </xf>
    <xf numFmtId="44" fontId="7" fillId="0" borderId="1" xfId="2" applyFont="1" applyBorder="1" applyAlignment="1">
      <alignment horizontal="right" vertical="center" wrapText="1"/>
    </xf>
    <xf numFmtId="0" fontId="5" fillId="0" borderId="0" xfId="0" applyFont="1"/>
    <xf numFmtId="0" fontId="5" fillId="0" borderId="0" xfId="0" applyFont="1" applyAlignment="1">
      <alignment vertical="center"/>
    </xf>
    <xf numFmtId="0" fontId="16" fillId="0" borderId="1" xfId="6" applyFont="1" applyBorder="1" applyAlignment="1" applyProtection="1">
      <alignment horizontal="left" vertical="center" wrapText="1"/>
    </xf>
    <xf numFmtId="0" fontId="7" fillId="0" borderId="1" xfId="0" applyFont="1" applyBorder="1" applyAlignment="1">
      <alignment horizontal="left" vertical="center" wrapText="1"/>
    </xf>
    <xf numFmtId="44" fontId="8" fillId="0" borderId="1" xfId="2" applyFont="1" applyBorder="1" applyAlignment="1">
      <alignment vertical="center"/>
    </xf>
    <xf numFmtId="0" fontId="0" fillId="0" borderId="0" xfId="0" applyAlignment="1">
      <alignment vertical="center"/>
    </xf>
    <xf numFmtId="44" fontId="0" fillId="0" borderId="0" xfId="2" applyFont="1" applyAlignment="1">
      <alignment vertical="center"/>
    </xf>
    <xf numFmtId="44" fontId="15" fillId="0" borderId="8" xfId="2" applyFont="1" applyBorder="1" applyAlignment="1">
      <alignment vertical="center" wrapText="1"/>
    </xf>
    <xf numFmtId="44" fontId="8" fillId="0" borderId="3" xfId="2" applyFont="1" applyBorder="1" applyAlignment="1">
      <alignment vertical="center"/>
    </xf>
    <xf numFmtId="44" fontId="3" fillId="2" borderId="1" xfId="2"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4" fontId="5" fillId="0" borderId="0" xfId="2" applyFont="1" applyAlignment="1">
      <alignment vertical="center"/>
    </xf>
    <xf numFmtId="44" fontId="7" fillId="0" borderId="1" xfId="2" applyFont="1" applyBorder="1" applyAlignment="1">
      <alignment horizontal="center" vertical="center" wrapText="1"/>
    </xf>
    <xf numFmtId="44" fontId="0" fillId="0" borderId="0" xfId="2" applyFont="1" applyAlignment="1"/>
    <xf numFmtId="44" fontId="3" fillId="2" borderId="2" xfId="2" applyFont="1" applyFill="1" applyBorder="1" applyAlignment="1">
      <alignment horizontal="center" vertical="center" wrapText="1"/>
    </xf>
    <xf numFmtId="0" fontId="3" fillId="0" borderId="0" xfId="0" applyFont="1"/>
    <xf numFmtId="44" fontId="3" fillId="0" borderId="0" xfId="0" applyNumberFormat="1" applyFont="1"/>
    <xf numFmtId="0" fontId="17" fillId="0" borderId="0" xfId="0" applyFont="1"/>
    <xf numFmtId="0" fontId="0" fillId="0" borderId="0" xfId="0" applyAlignment="1">
      <alignment wrapText="1"/>
    </xf>
    <xf numFmtId="0" fontId="12" fillId="0" borderId="7" xfId="0" applyFont="1" applyBorder="1" applyAlignment="1">
      <alignment horizontal="left" vertical="center" wrapText="1"/>
    </xf>
    <xf numFmtId="0" fontId="12" fillId="0" borderId="7" xfId="0" applyFont="1" applyBorder="1" applyAlignment="1">
      <alignment vertical="center" wrapText="1"/>
    </xf>
    <xf numFmtId="49" fontId="12" fillId="0" borderId="7" xfId="0" applyNumberFormat="1" applyFont="1" applyBorder="1" applyAlignment="1">
      <alignment vertical="center" wrapText="1"/>
    </xf>
    <xf numFmtId="2" fontId="12" fillId="0" borderId="7" xfId="0" applyNumberFormat="1" applyFont="1" applyBorder="1" applyAlignment="1">
      <alignment vertical="center" wrapText="1"/>
    </xf>
    <xf numFmtId="2" fontId="12" fillId="0" borderId="7" xfId="0" applyNumberFormat="1" applyFont="1" applyBorder="1" applyAlignment="1">
      <alignment horizontal="left" vertical="center" wrapText="1"/>
    </xf>
    <xf numFmtId="0" fontId="12" fillId="0" borderId="1" xfId="0" applyFont="1" applyBorder="1" applyAlignment="1">
      <alignment horizontal="center" vertical="center"/>
    </xf>
    <xf numFmtId="0" fontId="5" fillId="0" borderId="1" xfId="0" applyFont="1" applyBorder="1" applyAlignment="1">
      <alignment horizontal="left" vertical="center" wrapText="1"/>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49" fontId="7" fillId="0" borderId="3" xfId="0" applyNumberFormat="1" applyFont="1" applyBorder="1" applyAlignment="1">
      <alignment horizontal="center" vertical="center" wrapText="1"/>
    </xf>
    <xf numFmtId="0" fontId="12" fillId="0" borderId="3" xfId="0" applyFont="1" applyBorder="1" applyAlignment="1">
      <alignment horizontal="center" vertical="center"/>
    </xf>
    <xf numFmtId="164" fontId="3" fillId="0" borderId="0" xfId="0" applyNumberFormat="1" applyFont="1"/>
    <xf numFmtId="4" fontId="12" fillId="0" borderId="7" xfId="0" applyNumberFormat="1" applyFont="1" applyBorder="1" applyAlignment="1">
      <alignment horizontal="left" vertical="center" wrapText="1"/>
    </xf>
    <xf numFmtId="0" fontId="13" fillId="0" borderId="7" xfId="0" applyFont="1" applyBorder="1" applyAlignment="1">
      <alignment horizontal="left" vertical="center" wrapText="1"/>
    </xf>
    <xf numFmtId="165" fontId="5" fillId="0" borderId="0" xfId="0" applyNumberFormat="1" applyFont="1"/>
    <xf numFmtId="4" fontId="7" fillId="0" borderId="1" xfId="0" applyNumberFormat="1" applyFont="1" applyBorder="1" applyAlignment="1">
      <alignment horizontal="center" vertical="center"/>
    </xf>
    <xf numFmtId="49" fontId="7" fillId="0" borderId="1" xfId="0" applyNumberFormat="1" applyFont="1" applyBorder="1" applyAlignment="1">
      <alignment vertical="center" wrapText="1"/>
    </xf>
    <xf numFmtId="49" fontId="7" fillId="0" borderId="1" xfId="0" applyNumberFormat="1" applyFont="1" applyBorder="1" applyAlignment="1">
      <alignment horizontal="center" vertical="center"/>
    </xf>
    <xf numFmtId="4" fontId="7" fillId="0" borderId="1" xfId="0" quotePrefix="1" applyNumberFormat="1" applyFont="1" applyBorder="1" applyAlignment="1">
      <alignment horizontal="center" vertical="center"/>
    </xf>
    <xf numFmtId="0" fontId="3" fillId="2" borderId="1" xfId="2" applyNumberFormat="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22" fillId="0" borderId="0" xfId="0" applyFont="1"/>
    <xf numFmtId="44" fontId="7" fillId="0" borderId="1" xfId="2" applyFont="1" applyBorder="1" applyAlignment="1">
      <alignment vertical="center" wrapText="1"/>
    </xf>
    <xf numFmtId="9" fontId="8" fillId="0" borderId="1" xfId="3" applyFont="1" applyBorder="1" applyAlignment="1">
      <alignment vertical="center"/>
    </xf>
    <xf numFmtId="44" fontId="5" fillId="0" borderId="0" xfId="3" applyNumberFormat="1" applyFont="1" applyBorder="1" applyAlignment="1">
      <alignment vertical="center"/>
    </xf>
    <xf numFmtId="0" fontId="7" fillId="0" borderId="1" xfId="7" applyFont="1" applyBorder="1" applyAlignment="1" applyProtection="1">
      <alignment horizontal="justify" vertical="center" wrapText="1"/>
      <protection locked="0"/>
    </xf>
    <xf numFmtId="0" fontId="19" fillId="0" borderId="0" xfId="0" applyFont="1"/>
    <xf numFmtId="9" fontId="7" fillId="0" borderId="1" xfId="3" applyFont="1" applyBorder="1" applyAlignment="1">
      <alignment horizontal="right" vertical="center" wrapText="1"/>
    </xf>
    <xf numFmtId="0" fontId="8" fillId="0" borderId="1" xfId="2" applyNumberFormat="1" applyFont="1" applyBorder="1" applyAlignment="1">
      <alignment horizontal="center" vertical="center"/>
    </xf>
    <xf numFmtId="0" fontId="8" fillId="0" borderId="1" xfId="0" applyFont="1" applyBorder="1"/>
    <xf numFmtId="0" fontId="5" fillId="0" borderId="1" xfId="2" applyNumberFormat="1" applyFont="1" applyBorder="1" applyAlignment="1">
      <alignment vertical="center"/>
    </xf>
    <xf numFmtId="0" fontId="9" fillId="0" borderId="1" xfId="2" applyNumberFormat="1" applyFont="1" applyBorder="1" applyAlignment="1">
      <alignment vertical="center"/>
    </xf>
    <xf numFmtId="0" fontId="3" fillId="0" borderId="1" xfId="0" applyFont="1" applyBorder="1" applyAlignment="1">
      <alignment horizontal="right" vertical="center"/>
    </xf>
    <xf numFmtId="0" fontId="3" fillId="0" borderId="1" xfId="2" applyNumberFormat="1" applyFont="1" applyBorder="1" applyAlignment="1">
      <alignment horizontal="right" vertical="center"/>
    </xf>
    <xf numFmtId="166" fontId="2" fillId="0" borderId="1" xfId="0" applyNumberFormat="1" applyFont="1" applyBorder="1" applyAlignment="1">
      <alignment horizontal="right" vertical="center"/>
    </xf>
    <xf numFmtId="166" fontId="2" fillId="0" borderId="1" xfId="2" applyNumberFormat="1" applyFont="1" applyBorder="1" applyAlignment="1">
      <alignment horizontal="right" vertical="center"/>
    </xf>
    <xf numFmtId="0" fontId="2" fillId="0" borderId="1" xfId="0" applyFont="1" applyBorder="1" applyAlignment="1">
      <alignment vertical="center"/>
    </xf>
    <xf numFmtId="0" fontId="7" fillId="0" borderId="1" xfId="2" applyNumberFormat="1" applyFont="1" applyBorder="1" applyAlignment="1">
      <alignment horizontal="center" vertical="center"/>
    </xf>
    <xf numFmtId="0" fontId="7" fillId="0" borderId="1" xfId="0" applyFont="1" applyBorder="1" applyAlignment="1">
      <alignment vertical="center" wrapText="1"/>
    </xf>
    <xf numFmtId="0" fontId="8" fillId="0" borderId="1" xfId="0" applyFont="1" applyBorder="1" applyAlignment="1">
      <alignment vertical="center"/>
    </xf>
    <xf numFmtId="9" fontId="7" fillId="0" borderId="1" xfId="3" applyFont="1" applyBorder="1" applyAlignment="1">
      <alignment horizontal="center" vertical="center" wrapText="1"/>
    </xf>
    <xf numFmtId="0" fontId="8" fillId="0" borderId="6" xfId="2" applyNumberFormat="1" applyFont="1" applyBorder="1" applyAlignment="1">
      <alignment vertical="center"/>
    </xf>
    <xf numFmtId="0" fontId="8" fillId="0" borderId="1" xfId="2" applyNumberFormat="1" applyFont="1" applyBorder="1" applyAlignment="1">
      <alignment vertical="center"/>
    </xf>
    <xf numFmtId="9" fontId="5" fillId="0" borderId="0" xfId="3" applyFont="1" applyBorder="1" applyAlignment="1">
      <alignment horizontal="center" vertical="center"/>
    </xf>
    <xf numFmtId="9" fontId="8" fillId="0" borderId="0" xfId="3" applyFont="1" applyBorder="1" applyAlignment="1">
      <alignment horizontal="center" vertical="center"/>
    </xf>
    <xf numFmtId="0" fontId="8" fillId="0" borderId="1" xfId="2" applyNumberFormat="1" applyFont="1" applyBorder="1" applyAlignment="1">
      <alignment horizontal="right" vertical="center"/>
    </xf>
    <xf numFmtId="0" fontId="24" fillId="0" borderId="0" xfId="0" applyFont="1"/>
    <xf numFmtId="0" fontId="25" fillId="0" borderId="0" xfId="0" applyFont="1" applyAlignment="1">
      <alignment horizontal="left" vertical="center"/>
    </xf>
    <xf numFmtId="9" fontId="12" fillId="0" borderId="1" xfId="3" applyFont="1" applyBorder="1" applyAlignment="1">
      <alignment vertical="center"/>
    </xf>
    <xf numFmtId="44" fontId="12" fillId="0" borderId="1" xfId="2" applyFont="1" applyBorder="1" applyAlignment="1">
      <alignment horizontal="center" vertical="center"/>
    </xf>
    <xf numFmtId="0" fontId="15" fillId="0" borderId="1" xfId="0" applyFont="1" applyBorder="1" applyAlignment="1">
      <alignment horizontal="left" vertical="center" wrapText="1"/>
    </xf>
    <xf numFmtId="44" fontId="12" fillId="0" borderId="1" xfId="0" applyNumberFormat="1" applyFont="1" applyBorder="1" applyAlignment="1">
      <alignment horizontal="center" vertical="center"/>
    </xf>
    <xf numFmtId="44" fontId="8" fillId="0" borderId="1" xfId="3" applyNumberFormat="1" applyFont="1" applyBorder="1" applyAlignment="1">
      <alignment horizontal="center" vertical="center"/>
    </xf>
    <xf numFmtId="44" fontId="7" fillId="0" borderId="1" xfId="2" applyFont="1" applyBorder="1" applyAlignment="1">
      <alignment horizontal="right" vertical="center"/>
    </xf>
    <xf numFmtId="0" fontId="13" fillId="0" borderId="1" xfId="0" applyFont="1" applyBorder="1" applyAlignment="1">
      <alignment horizontal="center" vertical="center"/>
    </xf>
    <xf numFmtId="0" fontId="40" fillId="0" borderId="0" xfId="0" applyFont="1"/>
    <xf numFmtId="0" fontId="5" fillId="2" borderId="1" xfId="0" applyFont="1" applyFill="1" applyBorder="1" applyAlignment="1">
      <alignment horizontal="center" vertical="center" wrapText="1"/>
    </xf>
    <xf numFmtId="44" fontId="0" fillId="0" borderId="0" xfId="0" applyNumberFormat="1"/>
    <xf numFmtId="44" fontId="8" fillId="0" borderId="0" xfId="0" applyNumberFormat="1" applyFont="1"/>
    <xf numFmtId="0" fontId="19" fillId="0" borderId="0" xfId="0" applyFont="1" applyAlignment="1">
      <alignment horizontal="center" vertical="center" wrapText="1"/>
    </xf>
    <xf numFmtId="0" fontId="20" fillId="0" borderId="0" xfId="0" applyFont="1" applyAlignment="1">
      <alignment horizontal="center" vertical="center" wrapText="1"/>
    </xf>
    <xf numFmtId="0" fontId="5" fillId="0" borderId="0" xfId="0" applyFont="1" applyAlignment="1">
      <alignment horizontal="left" vertical="center" wrapText="1"/>
    </xf>
    <xf numFmtId="0" fontId="0" fillId="0" borderId="5" xfId="0" applyBorder="1" applyAlignment="1">
      <alignment horizontal="center" vertical="center"/>
    </xf>
    <xf numFmtId="0" fontId="18" fillId="0" borderId="0" xfId="0" applyFont="1" applyAlignment="1">
      <alignment horizontal="left" vertical="center"/>
    </xf>
    <xf numFmtId="0" fontId="5" fillId="0" borderId="0" xfId="0" applyFont="1" applyAlignment="1">
      <alignment horizontal="left"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0" xfId="0" applyFont="1" applyAlignment="1">
      <alignment vertical="center"/>
    </xf>
    <xf numFmtId="0" fontId="3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25" fillId="0" borderId="0" xfId="0" applyFont="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0" fillId="0" borderId="0" xfId="0" applyFont="1" applyAlignment="1">
      <alignment horizontal="left" vertical="center"/>
    </xf>
    <xf numFmtId="0" fontId="42" fillId="0" borderId="0" xfId="0" applyFont="1" applyAlignment="1">
      <alignment horizontal="center" vertical="center" wrapText="1"/>
    </xf>
  </cellXfs>
  <cellStyles count="45">
    <cellStyle name="Dziesiętny 2" xfId="10" xr:uid="{6A1D2508-74E1-449B-A6E2-81C41BBA7CD3}"/>
    <cellStyle name="Dziesiętny 2 2" xfId="11" xr:uid="{D7B79567-8418-4061-BE2F-7F6D298D31E2}"/>
    <cellStyle name="Dziesiętny 2 3" xfId="39" xr:uid="{3A49014C-BA7B-404D-B4B4-0329591AC648}"/>
    <cellStyle name="Dziesiętny 3" xfId="12" xr:uid="{C720BAB7-953A-4805-B767-F926420DD6A0}"/>
    <cellStyle name="Dziesiętny 3 2" xfId="40" xr:uid="{CDC84E15-910D-4CB6-9AD9-3A137A9A2EB2}"/>
    <cellStyle name="Dziesiętny 4" xfId="9" xr:uid="{DCBEC9D7-5854-4462-B479-7CD810890476}"/>
    <cellStyle name="Dziesiętny 4 2" xfId="38" xr:uid="{879449B6-0729-411B-B503-6B93AFD71E73}"/>
    <cellStyle name="Heading" xfId="13" xr:uid="{1843AA18-11C0-4B3C-BBA0-D78B65FF4CCB}"/>
    <cellStyle name="Heading1" xfId="14" xr:uid="{ACA3CAD9-1E42-40BF-BB0F-2B85FB97E1CA}"/>
    <cellStyle name="Hiperłącze" xfId="6" builtinId="8"/>
    <cellStyle name="Hiperłącze 2" xfId="15" xr:uid="{00ED9990-9E94-4644-B4CB-A0FAAFE389CF}"/>
    <cellStyle name="Normal 2" xfId="16" xr:uid="{26B3A8CB-E506-4834-8D14-5ADC8032C95E}"/>
    <cellStyle name="Normal 2 12" xfId="17" xr:uid="{0CDCC983-E751-4C4B-9A88-004564C83D19}"/>
    <cellStyle name="Normal 2 12 2" xfId="41" xr:uid="{DB92D2D5-FBDE-4AD9-B6CE-F65F7FFFD1ED}"/>
    <cellStyle name="Normal 2 2" xfId="18" xr:uid="{B31A8EF6-10DF-4790-9EA8-22038CB6328A}"/>
    <cellStyle name="Normal 3" xfId="19" xr:uid="{6981C176-E08B-48FC-A226-4EC1B9F9AEA4}"/>
    <cellStyle name="Normal 3 2" xfId="20" xr:uid="{AA6C3823-0654-46EE-8F25-BF548705D1F5}"/>
    <cellStyle name="Normal 4" xfId="21" xr:uid="{3A54BC1F-C37B-4255-A387-BF87AEE43C1F}"/>
    <cellStyle name="Normal_Sheet1" xfId="22" xr:uid="{274F70AE-0277-4C02-BB0B-79C618C51E27}"/>
    <cellStyle name="Normalny" xfId="0" builtinId="0"/>
    <cellStyle name="Normalny 2" xfId="4" xr:uid="{B7CA845A-862D-4DA1-8E16-7C75CE002CB0}"/>
    <cellStyle name="Normalny 2 2" xfId="24" xr:uid="{B762F045-A5EF-4F58-A4F9-C406C035B60A}"/>
    <cellStyle name="Normalny 2 2 2" xfId="42" xr:uid="{44516B67-27BC-454B-9017-0BE2DBEC43AA}"/>
    <cellStyle name="Normalny 2 3" xfId="25" xr:uid="{9B427A2B-E608-4E5F-B16E-5F2A0C50B63B}"/>
    <cellStyle name="Normalny 2 4" xfId="23" xr:uid="{AD1CE11E-0B82-4500-BE14-8C6767BB4840}"/>
    <cellStyle name="Normalny 3" xfId="1" xr:uid="{2B7C5FB1-6B55-4460-A4DC-CFD11E0705F5}"/>
    <cellStyle name="Normalny 3 2" xfId="27" xr:uid="{9D3E226A-A66A-4239-B66B-EE356D2D3E39}"/>
    <cellStyle name="Normalny 3 3" xfId="26" xr:uid="{22557D8F-E09F-4754-83E0-BD7306F6C470}"/>
    <cellStyle name="Normalny 4" xfId="28" xr:uid="{032A2595-1530-4D4D-B925-053CFE91D78B}"/>
    <cellStyle name="Normalny 5" xfId="29" xr:uid="{6DB23303-70EF-47B6-8C7A-3EBCB6E3E91D}"/>
    <cellStyle name="Normalny 6" xfId="30" xr:uid="{68608F13-9B96-4A98-BF75-B484B016DD37}"/>
    <cellStyle name="Normalny 7" xfId="31" xr:uid="{3729905A-D6E9-45AC-A630-2DDED021360E}"/>
    <cellStyle name="Normalny 8" xfId="8" xr:uid="{791937F2-C05D-446D-9AD2-3342A269E0D8}"/>
    <cellStyle name="Normalny 9" xfId="5" xr:uid="{5FF97069-46ED-40D1-9307-D44985517D9F}"/>
    <cellStyle name="Normalny_Arkusz1" xfId="7" xr:uid="{4DE5B0A6-E5ED-405C-9B1D-931149C0F2F7}"/>
    <cellStyle name="Procentowy" xfId="3" builtinId="5"/>
    <cellStyle name="Procentowy 2" xfId="32" xr:uid="{181D70B3-B38B-48BA-9A11-4D6CAF3E7CF9}"/>
    <cellStyle name="Result" xfId="33" xr:uid="{14602F84-9A4D-4F67-86D5-E2A31214DF09}"/>
    <cellStyle name="Result2" xfId="34" xr:uid="{DC44F20B-769C-40BB-8FD6-87C316CB6FBC}"/>
    <cellStyle name="Walutowy" xfId="2" builtinId="4"/>
    <cellStyle name="Walutowy 2" xfId="35" xr:uid="{AC7D044B-BF49-4F60-A06D-3A1FFB697FAA}"/>
    <cellStyle name="Walutowy 2 2" xfId="43" xr:uid="{E41CFD38-38AE-420C-A85A-B9F3AFEDB9F9}"/>
    <cellStyle name="Walutowy 3" xfId="36" xr:uid="{90842DE2-2946-42FB-9A22-C33D6BA8EF4A}"/>
    <cellStyle name="Walutowy 3 2" xfId="44" xr:uid="{6EFAEF82-F6B8-4AED-A1B6-A7DCD5226B61}"/>
    <cellStyle name="標準_vbaBOM_Ramon20060809" xfId="37" xr:uid="{808606C2-96DB-4B71-AD85-5226DC449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AA1C4-48B9-4850-8161-0EBD7CDB5E82}">
  <sheetPr>
    <pageSetUpPr fitToPage="1"/>
  </sheetPr>
  <dimension ref="A2:M29"/>
  <sheetViews>
    <sheetView zoomScaleNormal="100" workbookViewId="0">
      <selection activeCell="I1" sqref="I1"/>
    </sheetView>
  </sheetViews>
  <sheetFormatPr defaultRowHeight="15"/>
  <cols>
    <col min="1" max="1" width="7.5703125" style="6" customWidth="1"/>
    <col min="2" max="2" width="17.7109375" style="4" customWidth="1"/>
    <col min="3" max="3" width="46.5703125" style="41" customWidth="1"/>
    <col min="4" max="4" width="7.7109375" style="6" customWidth="1"/>
    <col min="5" max="5" width="12.7109375" style="42" customWidth="1"/>
    <col min="6" max="6" width="13.7109375" style="42" customWidth="1"/>
    <col min="7" max="7" width="11.42578125" style="42" customWidth="1"/>
    <col min="8" max="8" width="34.5703125" style="42" customWidth="1"/>
  </cols>
  <sheetData>
    <row r="2" spans="1:13" ht="32.25" customHeight="1">
      <c r="A2" s="123" t="s">
        <v>255</v>
      </c>
      <c r="B2" s="123"/>
      <c r="C2" s="123"/>
      <c r="D2" s="123"/>
      <c r="E2" s="123"/>
      <c r="F2" s="123"/>
      <c r="G2" s="123"/>
      <c r="H2" s="123"/>
    </row>
    <row r="3" spans="1:13">
      <c r="A3" s="124"/>
      <c r="B3" s="124"/>
      <c r="C3" s="124"/>
      <c r="D3" s="124"/>
      <c r="E3" s="124"/>
      <c r="F3" s="124"/>
      <c r="G3" s="124"/>
      <c r="H3" s="124"/>
    </row>
    <row r="4" spans="1:13" ht="159.75" customHeight="1">
      <c r="A4" s="8" t="s">
        <v>0</v>
      </c>
      <c r="B4" s="8" t="s">
        <v>254</v>
      </c>
      <c r="C4" s="8" t="s">
        <v>10</v>
      </c>
      <c r="D4" s="8" t="s">
        <v>1</v>
      </c>
      <c r="E4" s="45" t="s">
        <v>256</v>
      </c>
      <c r="F4" s="45" t="s">
        <v>257</v>
      </c>
      <c r="G4" s="51" t="s">
        <v>12</v>
      </c>
      <c r="H4" s="78" t="s">
        <v>260</v>
      </c>
    </row>
    <row r="5" spans="1:13" ht="110.25">
      <c r="A5" s="18" t="s">
        <v>2</v>
      </c>
      <c r="B5" s="15"/>
      <c r="C5" s="38" t="s">
        <v>32</v>
      </c>
      <c r="D5" s="15">
        <v>85</v>
      </c>
      <c r="E5" s="43"/>
      <c r="F5" s="40">
        <f t="shared" ref="F5:F21" si="0">D5*E5</f>
        <v>0</v>
      </c>
      <c r="G5" s="85"/>
      <c r="H5" s="92"/>
    </row>
    <row r="6" spans="1:13" ht="53.25" customHeight="1">
      <c r="A6" s="18" t="s">
        <v>3</v>
      </c>
      <c r="B6" s="15"/>
      <c r="C6" s="38" t="s">
        <v>33</v>
      </c>
      <c r="D6" s="15">
        <v>55</v>
      </c>
      <c r="E6" s="43"/>
      <c r="F6" s="40">
        <f t="shared" si="0"/>
        <v>0</v>
      </c>
      <c r="G6" s="85"/>
      <c r="H6" s="92"/>
      <c r="M6" s="9"/>
    </row>
    <row r="7" spans="1:13" ht="126">
      <c r="A7" s="18" t="s">
        <v>4</v>
      </c>
      <c r="B7" s="15"/>
      <c r="C7" s="39" t="s">
        <v>34</v>
      </c>
      <c r="D7" s="15">
        <v>20</v>
      </c>
      <c r="E7" s="44"/>
      <c r="F7" s="40">
        <f t="shared" si="0"/>
        <v>0</v>
      </c>
      <c r="G7" s="85"/>
      <c r="H7" s="92"/>
    </row>
    <row r="8" spans="1:13" ht="78" customHeight="1">
      <c r="A8" s="23" t="s">
        <v>5</v>
      </c>
      <c r="B8" s="15"/>
      <c r="C8" s="39" t="s">
        <v>35</v>
      </c>
      <c r="D8" s="15">
        <v>20</v>
      </c>
      <c r="E8" s="84"/>
      <c r="F8" s="40">
        <f t="shared" si="0"/>
        <v>0</v>
      </c>
      <c r="G8" s="85"/>
      <c r="H8" s="93"/>
    </row>
    <row r="9" spans="1:13" ht="15.75">
      <c r="A9" s="23" t="s">
        <v>6</v>
      </c>
      <c r="B9" s="15"/>
      <c r="C9" s="39" t="s">
        <v>36</v>
      </c>
      <c r="D9" s="15">
        <v>4</v>
      </c>
      <c r="E9" s="84"/>
      <c r="F9" s="40">
        <f t="shared" si="0"/>
        <v>0</v>
      </c>
      <c r="G9" s="85"/>
      <c r="H9" s="93"/>
    </row>
    <row r="10" spans="1:13" ht="15.75">
      <c r="A10" s="23" t="s">
        <v>7</v>
      </c>
      <c r="B10" s="15"/>
      <c r="C10" s="39" t="s">
        <v>37</v>
      </c>
      <c r="D10" s="15">
        <v>10</v>
      </c>
      <c r="E10" s="84"/>
      <c r="F10" s="40">
        <f t="shared" si="0"/>
        <v>0</v>
      </c>
      <c r="G10" s="85"/>
      <c r="H10" s="93"/>
    </row>
    <row r="11" spans="1:13" ht="47.25">
      <c r="A11" s="18" t="s">
        <v>8</v>
      </c>
      <c r="B11" s="15"/>
      <c r="C11" s="39" t="s">
        <v>38</v>
      </c>
      <c r="D11" s="15">
        <v>110</v>
      </c>
      <c r="E11" s="40"/>
      <c r="F11" s="40">
        <f t="shared" si="0"/>
        <v>0</v>
      </c>
      <c r="G11" s="85"/>
      <c r="H11" s="93"/>
    </row>
    <row r="12" spans="1:13" ht="15.75">
      <c r="A12" s="18" t="s">
        <v>9</v>
      </c>
      <c r="B12" s="15"/>
      <c r="C12" s="39" t="s">
        <v>39</v>
      </c>
      <c r="D12" s="15">
        <v>20</v>
      </c>
      <c r="E12" s="40"/>
      <c r="F12" s="40">
        <f t="shared" si="0"/>
        <v>0</v>
      </c>
      <c r="G12" s="85"/>
      <c r="H12" s="93"/>
    </row>
    <row r="13" spans="1:13" ht="15.75">
      <c r="A13" s="18" t="s">
        <v>11</v>
      </c>
      <c r="B13" s="15"/>
      <c r="C13" s="39" t="s">
        <v>40</v>
      </c>
      <c r="D13" s="15">
        <v>30</v>
      </c>
      <c r="E13" s="40"/>
      <c r="F13" s="40">
        <f t="shared" si="0"/>
        <v>0</v>
      </c>
      <c r="G13" s="85"/>
      <c r="H13" s="93"/>
    </row>
    <row r="14" spans="1:13" ht="15.75">
      <c r="A14" s="18" t="s">
        <v>49</v>
      </c>
      <c r="B14" s="15"/>
      <c r="C14" s="39" t="s">
        <v>41</v>
      </c>
      <c r="D14" s="15">
        <v>650</v>
      </c>
      <c r="E14" s="40"/>
      <c r="F14" s="40">
        <f t="shared" si="0"/>
        <v>0</v>
      </c>
      <c r="G14" s="85"/>
      <c r="H14" s="93"/>
    </row>
    <row r="15" spans="1:13" ht="23.25" customHeight="1">
      <c r="A15" s="18" t="s">
        <v>50</v>
      </c>
      <c r="B15" s="15"/>
      <c r="C15" s="39" t="s">
        <v>42</v>
      </c>
      <c r="D15" s="15">
        <v>20</v>
      </c>
      <c r="E15" s="40"/>
      <c r="F15" s="40">
        <f t="shared" si="0"/>
        <v>0</v>
      </c>
      <c r="G15" s="85"/>
      <c r="H15" s="93"/>
    </row>
    <row r="16" spans="1:13" ht="63">
      <c r="A16" s="18" t="s">
        <v>51</v>
      </c>
      <c r="B16" s="15"/>
      <c r="C16" s="39" t="s">
        <v>43</v>
      </c>
      <c r="D16" s="15">
        <v>90</v>
      </c>
      <c r="E16" s="40"/>
      <c r="F16" s="40">
        <f t="shared" si="0"/>
        <v>0</v>
      </c>
      <c r="G16" s="85"/>
      <c r="H16" s="93"/>
    </row>
    <row r="17" spans="1:9" ht="63">
      <c r="A17" s="18" t="s">
        <v>52</v>
      </c>
      <c r="B17" s="15"/>
      <c r="C17" s="39" t="s">
        <v>44</v>
      </c>
      <c r="D17" s="15">
        <v>20</v>
      </c>
      <c r="E17" s="40"/>
      <c r="F17" s="40">
        <f t="shared" si="0"/>
        <v>0</v>
      </c>
      <c r="G17" s="85"/>
      <c r="H17" s="93"/>
    </row>
    <row r="18" spans="1:9" ht="63">
      <c r="A18" s="18" t="s">
        <v>53</v>
      </c>
      <c r="B18" s="15"/>
      <c r="C18" s="39" t="s">
        <v>45</v>
      </c>
      <c r="D18" s="15">
        <v>80</v>
      </c>
      <c r="E18" s="40"/>
      <c r="F18" s="40">
        <f t="shared" si="0"/>
        <v>0</v>
      </c>
      <c r="G18" s="85"/>
      <c r="H18" s="93"/>
    </row>
    <row r="19" spans="1:9" ht="63">
      <c r="A19" s="18" t="s">
        <v>54</v>
      </c>
      <c r="B19" s="15"/>
      <c r="C19" s="39" t="s">
        <v>46</v>
      </c>
      <c r="D19" s="15">
        <v>450</v>
      </c>
      <c r="E19" s="40"/>
      <c r="F19" s="40">
        <f t="shared" si="0"/>
        <v>0</v>
      </c>
      <c r="G19" s="85"/>
      <c r="H19" s="93"/>
    </row>
    <row r="20" spans="1:9" ht="78.75">
      <c r="A20" s="18" t="s">
        <v>55</v>
      </c>
      <c r="B20" s="15"/>
      <c r="C20" s="39" t="s">
        <v>47</v>
      </c>
      <c r="D20" s="15">
        <v>650</v>
      </c>
      <c r="E20" s="40"/>
      <c r="F20" s="40">
        <f t="shared" si="0"/>
        <v>0</v>
      </c>
      <c r="G20" s="85"/>
      <c r="H20" s="93"/>
    </row>
    <row r="21" spans="1:9" s="83" customFormat="1" ht="78.75">
      <c r="A21" s="23" t="s">
        <v>56</v>
      </c>
      <c r="B21" s="15"/>
      <c r="C21" s="39" t="s">
        <v>48</v>
      </c>
      <c r="D21" s="15">
        <v>75</v>
      </c>
      <c r="E21" s="49"/>
      <c r="F21" s="40">
        <f t="shared" si="0"/>
        <v>0</v>
      </c>
      <c r="G21" s="85"/>
      <c r="H21" s="93"/>
    </row>
    <row r="22" spans="1:9" ht="15.75">
      <c r="A22" s="46"/>
      <c r="B22" s="47"/>
      <c r="C22" s="37"/>
      <c r="D22" s="46"/>
      <c r="E22" s="48"/>
      <c r="F22" s="48">
        <f>SUM(F5:F21)</f>
        <v>0</v>
      </c>
      <c r="G22" s="48"/>
      <c r="H22" s="48"/>
    </row>
    <row r="25" spans="1:9" ht="18">
      <c r="A25" s="125" t="s">
        <v>258</v>
      </c>
      <c r="B25" s="125"/>
      <c r="C25" s="125"/>
      <c r="D25" s="125"/>
      <c r="E25" s="125"/>
      <c r="F25" s="125"/>
      <c r="G25" s="125"/>
      <c r="H25" s="125"/>
      <c r="I25" s="125"/>
    </row>
    <row r="26" spans="1:9">
      <c r="A26"/>
      <c r="B26"/>
      <c r="C26"/>
      <c r="E26"/>
      <c r="F26"/>
      <c r="G26"/>
      <c r="H26"/>
    </row>
    <row r="27" spans="1:9" ht="72" customHeight="1">
      <c r="A27" s="121" t="s">
        <v>281</v>
      </c>
      <c r="B27" s="121"/>
      <c r="C27" s="121"/>
      <c r="D27" s="121"/>
      <c r="E27" s="121"/>
      <c r="F27" s="121"/>
      <c r="G27" s="121"/>
      <c r="H27" s="121"/>
      <c r="I27" s="80"/>
    </row>
    <row r="28" spans="1:9" ht="15.75">
      <c r="A28" s="47"/>
      <c r="B28" s="47"/>
      <c r="C28" s="47"/>
      <c r="D28" s="47"/>
      <c r="E28" s="47"/>
      <c r="F28" s="47"/>
      <c r="G28" s="47"/>
      <c r="H28" s="47"/>
      <c r="I28" s="47"/>
    </row>
    <row r="29" spans="1:9" ht="84" customHeight="1">
      <c r="A29" s="122" t="s">
        <v>259</v>
      </c>
      <c r="B29" s="122"/>
      <c r="C29" s="122"/>
      <c r="D29" s="122"/>
      <c r="E29" s="122"/>
      <c r="F29" s="122"/>
      <c r="G29" s="122"/>
      <c r="H29" s="122"/>
      <c r="I29" s="82"/>
    </row>
  </sheetData>
  <mergeCells count="5">
    <mergeCell ref="A27:H27"/>
    <mergeCell ref="A29:H29"/>
    <mergeCell ref="A2:H2"/>
    <mergeCell ref="A3:H3"/>
    <mergeCell ref="A25:I25"/>
  </mergeCells>
  <phoneticPr fontId="4" type="noConversion"/>
  <printOptions horizontalCentered="1"/>
  <pageMargins left="0.70866141732283472" right="0.70866141732283472" top="0.74803149606299213" bottom="0.74803149606299213" header="0.31496062992125984" footer="0.31496062992125984"/>
  <pageSetup paperSize="9" scale="86"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80B1B-7F18-4545-9584-C7835017B368}">
  <sheetPr>
    <pageSetUpPr fitToPage="1"/>
  </sheetPr>
  <dimension ref="A2:I51"/>
  <sheetViews>
    <sheetView zoomScaleNormal="100" workbookViewId="0">
      <selection activeCell="I1" sqref="I1"/>
    </sheetView>
  </sheetViews>
  <sheetFormatPr defaultRowHeight="15"/>
  <cols>
    <col min="1" max="1" width="6.140625" customWidth="1"/>
    <col min="2" max="2" width="19.140625" customWidth="1"/>
    <col min="3" max="3" width="46.42578125" customWidth="1"/>
    <col min="5" max="5" width="12.28515625" customWidth="1"/>
    <col min="6" max="6" width="12.85546875" customWidth="1"/>
    <col min="7" max="7" width="11.42578125" customWidth="1"/>
    <col min="8" max="8" width="42.42578125" customWidth="1"/>
  </cols>
  <sheetData>
    <row r="2" spans="1:8" ht="15.75">
      <c r="A2" s="123" t="s">
        <v>197</v>
      </c>
      <c r="B2" s="123"/>
      <c r="C2" s="123"/>
      <c r="D2" s="123"/>
      <c r="E2" s="123"/>
      <c r="F2" s="123"/>
      <c r="G2" s="123"/>
      <c r="H2" s="123"/>
    </row>
    <row r="4" spans="1:8" ht="133.5" customHeight="1">
      <c r="A4" s="8" t="s">
        <v>0</v>
      </c>
      <c r="B4" s="8" t="s">
        <v>254</v>
      </c>
      <c r="C4" s="8" t="s">
        <v>10</v>
      </c>
      <c r="D4" s="8" t="s">
        <v>1</v>
      </c>
      <c r="E4" s="8" t="s">
        <v>256</v>
      </c>
      <c r="F4" s="8" t="s">
        <v>261</v>
      </c>
      <c r="G4" s="8" t="s">
        <v>12</v>
      </c>
      <c r="H4" s="8" t="s">
        <v>262</v>
      </c>
    </row>
    <row r="5" spans="1:8" ht="94.5">
      <c r="A5" s="18" t="s">
        <v>2</v>
      </c>
      <c r="B5" s="66"/>
      <c r="C5" s="56" t="s">
        <v>161</v>
      </c>
      <c r="D5" s="64">
        <v>200</v>
      </c>
      <c r="E5" s="19"/>
      <c r="F5" s="111">
        <f t="shared" ref="F5:F42" si="0">D5*E5</f>
        <v>0</v>
      </c>
      <c r="G5" s="110"/>
      <c r="H5" s="91"/>
    </row>
    <row r="6" spans="1:8" ht="94.5">
      <c r="A6" s="18" t="s">
        <v>3</v>
      </c>
      <c r="B6" s="66"/>
      <c r="C6" s="56" t="s">
        <v>162</v>
      </c>
      <c r="D6" s="64">
        <v>20</v>
      </c>
      <c r="E6" s="19"/>
      <c r="F6" s="111">
        <f t="shared" si="0"/>
        <v>0</v>
      </c>
      <c r="G6" s="110"/>
      <c r="H6" s="91"/>
    </row>
    <row r="7" spans="1:8" ht="110.25">
      <c r="A7" s="18" t="s">
        <v>4</v>
      </c>
      <c r="B7" s="66"/>
      <c r="C7" s="56" t="s">
        <v>163</v>
      </c>
      <c r="D7" s="64">
        <v>10</v>
      </c>
      <c r="E7" s="19"/>
      <c r="F7" s="111">
        <f t="shared" si="0"/>
        <v>0</v>
      </c>
      <c r="G7" s="110"/>
      <c r="H7" s="91"/>
    </row>
    <row r="8" spans="1:8" ht="63">
      <c r="A8" s="18" t="s">
        <v>5</v>
      </c>
      <c r="B8" s="66"/>
      <c r="C8" s="57" t="s">
        <v>164</v>
      </c>
      <c r="D8" s="64">
        <v>5</v>
      </c>
      <c r="E8" s="19"/>
      <c r="F8" s="111">
        <f t="shared" si="0"/>
        <v>0</v>
      </c>
      <c r="G8" s="110"/>
      <c r="H8" s="91"/>
    </row>
    <row r="9" spans="1:8" ht="94.5">
      <c r="A9" s="18" t="s">
        <v>6</v>
      </c>
      <c r="B9" s="66"/>
      <c r="C9" s="57" t="s">
        <v>165</v>
      </c>
      <c r="D9" s="64">
        <v>5</v>
      </c>
      <c r="E9" s="19"/>
      <c r="F9" s="111">
        <f t="shared" si="0"/>
        <v>0</v>
      </c>
      <c r="G9" s="110"/>
      <c r="H9" s="91"/>
    </row>
    <row r="10" spans="1:8" ht="126">
      <c r="A10" s="18" t="s">
        <v>7</v>
      </c>
      <c r="B10" s="67"/>
      <c r="C10" s="57" t="s">
        <v>166</v>
      </c>
      <c r="D10" s="64">
        <v>200</v>
      </c>
      <c r="E10" s="19"/>
      <c r="F10" s="111">
        <f t="shared" si="0"/>
        <v>0</v>
      </c>
      <c r="G10" s="110"/>
      <c r="H10" s="91"/>
    </row>
    <row r="11" spans="1:8" ht="94.5">
      <c r="A11" s="18" t="s">
        <v>8</v>
      </c>
      <c r="B11" s="66"/>
      <c r="C11" s="57" t="s">
        <v>167</v>
      </c>
      <c r="D11" s="64">
        <v>15</v>
      </c>
      <c r="E11" s="19"/>
      <c r="F11" s="111">
        <f t="shared" si="0"/>
        <v>0</v>
      </c>
      <c r="G11" s="110"/>
      <c r="H11" s="91"/>
    </row>
    <row r="12" spans="1:8" ht="63">
      <c r="A12" s="18" t="s">
        <v>9</v>
      </c>
      <c r="B12" s="66"/>
      <c r="C12" s="57" t="s">
        <v>168</v>
      </c>
      <c r="D12" s="64">
        <v>15</v>
      </c>
      <c r="E12" s="19"/>
      <c r="F12" s="111">
        <f t="shared" si="0"/>
        <v>0</v>
      </c>
      <c r="G12" s="110"/>
      <c r="H12" s="91"/>
    </row>
    <row r="13" spans="1:8" ht="94.5">
      <c r="A13" s="18" t="s">
        <v>11</v>
      </c>
      <c r="B13" s="66"/>
      <c r="C13" s="57" t="s">
        <v>169</v>
      </c>
      <c r="D13" s="64">
        <v>5</v>
      </c>
      <c r="E13" s="19"/>
      <c r="F13" s="111">
        <f t="shared" si="0"/>
        <v>0</v>
      </c>
      <c r="G13" s="110"/>
      <c r="H13" s="91"/>
    </row>
    <row r="14" spans="1:8" ht="110.25">
      <c r="A14" s="18" t="s">
        <v>49</v>
      </c>
      <c r="B14" s="66"/>
      <c r="C14" s="57" t="s">
        <v>170</v>
      </c>
      <c r="D14" s="64">
        <v>5</v>
      </c>
      <c r="E14" s="19"/>
      <c r="F14" s="111">
        <f t="shared" si="0"/>
        <v>0</v>
      </c>
      <c r="G14" s="110"/>
      <c r="H14" s="91"/>
    </row>
    <row r="15" spans="1:8" ht="47.25">
      <c r="A15" s="18" t="s">
        <v>50</v>
      </c>
      <c r="B15" s="66"/>
      <c r="C15" s="57" t="s">
        <v>171</v>
      </c>
      <c r="D15" s="64">
        <v>50</v>
      </c>
      <c r="E15" s="19"/>
      <c r="F15" s="111">
        <f t="shared" si="0"/>
        <v>0</v>
      </c>
      <c r="G15" s="110"/>
      <c r="H15" s="91"/>
    </row>
    <row r="16" spans="1:8" ht="47.25">
      <c r="A16" s="18" t="s">
        <v>51</v>
      </c>
      <c r="B16" s="66"/>
      <c r="C16" s="57" t="s">
        <v>172</v>
      </c>
      <c r="D16" s="64">
        <v>150</v>
      </c>
      <c r="E16" s="19"/>
      <c r="F16" s="111">
        <f t="shared" si="0"/>
        <v>0</v>
      </c>
      <c r="G16" s="110"/>
      <c r="H16" s="91"/>
    </row>
    <row r="17" spans="1:8" ht="47.25">
      <c r="A17" s="18" t="s">
        <v>52</v>
      </c>
      <c r="B17" s="66"/>
      <c r="C17" s="57" t="s">
        <v>173</v>
      </c>
      <c r="D17" s="64">
        <v>50</v>
      </c>
      <c r="E17" s="19"/>
      <c r="F17" s="111">
        <f t="shared" si="0"/>
        <v>0</v>
      </c>
      <c r="G17" s="110"/>
      <c r="H17" s="91"/>
    </row>
    <row r="18" spans="1:8" ht="63">
      <c r="A18" s="18" t="s">
        <v>53</v>
      </c>
      <c r="B18" s="66"/>
      <c r="C18" s="57" t="s">
        <v>174</v>
      </c>
      <c r="D18" s="64">
        <v>15</v>
      </c>
      <c r="E18" s="19"/>
      <c r="F18" s="111">
        <f t="shared" si="0"/>
        <v>0</v>
      </c>
      <c r="G18" s="110"/>
      <c r="H18" s="91"/>
    </row>
    <row r="19" spans="1:8" ht="31.5">
      <c r="A19" s="18" t="s">
        <v>54</v>
      </c>
      <c r="B19" s="66"/>
      <c r="C19" s="56" t="s">
        <v>175</v>
      </c>
      <c r="D19" s="64">
        <v>10</v>
      </c>
      <c r="E19" s="19"/>
      <c r="F19" s="111">
        <f t="shared" si="0"/>
        <v>0</v>
      </c>
      <c r="G19" s="110"/>
      <c r="H19" s="91"/>
    </row>
    <row r="20" spans="1:8" ht="141.75">
      <c r="A20" s="18" t="s">
        <v>55</v>
      </c>
      <c r="B20" s="66"/>
      <c r="C20" s="57" t="s">
        <v>176</v>
      </c>
      <c r="D20" s="64">
        <v>20</v>
      </c>
      <c r="E20" s="19"/>
      <c r="F20" s="111">
        <f t="shared" si="0"/>
        <v>0</v>
      </c>
      <c r="G20" s="110"/>
      <c r="H20" s="91"/>
    </row>
    <row r="21" spans="1:8" ht="315">
      <c r="A21" s="18" t="s">
        <v>56</v>
      </c>
      <c r="B21" s="66"/>
      <c r="C21" s="57" t="s">
        <v>177</v>
      </c>
      <c r="D21" s="64">
        <v>5</v>
      </c>
      <c r="E21" s="19"/>
      <c r="F21" s="111">
        <f t="shared" si="0"/>
        <v>0</v>
      </c>
      <c r="G21" s="110"/>
      <c r="H21" s="91"/>
    </row>
    <row r="22" spans="1:8" ht="236.25">
      <c r="A22" s="18" t="s">
        <v>102</v>
      </c>
      <c r="B22" s="66"/>
      <c r="C22" s="57" t="s">
        <v>178</v>
      </c>
      <c r="D22" s="64">
        <v>200</v>
      </c>
      <c r="E22" s="19"/>
      <c r="F22" s="111">
        <f t="shared" si="0"/>
        <v>0</v>
      </c>
      <c r="G22" s="110"/>
      <c r="H22" s="91"/>
    </row>
    <row r="23" spans="1:8" ht="126">
      <c r="A23" s="18" t="s">
        <v>103</v>
      </c>
      <c r="B23" s="66"/>
      <c r="C23" s="57" t="s">
        <v>179</v>
      </c>
      <c r="D23" s="64">
        <v>5</v>
      </c>
      <c r="E23" s="19"/>
      <c r="F23" s="111">
        <f t="shared" si="0"/>
        <v>0</v>
      </c>
      <c r="G23" s="110"/>
      <c r="H23" s="91"/>
    </row>
    <row r="24" spans="1:8" ht="78.75">
      <c r="A24" s="18" t="s">
        <v>104</v>
      </c>
      <c r="B24" s="66"/>
      <c r="C24" s="56" t="s">
        <v>180</v>
      </c>
      <c r="D24" s="64">
        <v>5</v>
      </c>
      <c r="E24" s="19"/>
      <c r="F24" s="111">
        <f t="shared" si="0"/>
        <v>0</v>
      </c>
      <c r="G24" s="110"/>
      <c r="H24" s="91"/>
    </row>
    <row r="25" spans="1:8" ht="126">
      <c r="A25" s="18" t="s">
        <v>105</v>
      </c>
      <c r="B25" s="66"/>
      <c r="C25" s="57" t="s">
        <v>181</v>
      </c>
      <c r="D25" s="64">
        <v>20</v>
      </c>
      <c r="E25" s="19"/>
      <c r="F25" s="111">
        <f t="shared" si="0"/>
        <v>0</v>
      </c>
      <c r="G25" s="110"/>
      <c r="H25" s="91"/>
    </row>
    <row r="26" spans="1:8" ht="94.5">
      <c r="A26" s="18" t="s">
        <v>106</v>
      </c>
      <c r="B26" s="66"/>
      <c r="C26" s="56" t="s">
        <v>182</v>
      </c>
      <c r="D26" s="64">
        <v>20</v>
      </c>
      <c r="E26" s="19"/>
      <c r="F26" s="111">
        <f t="shared" si="0"/>
        <v>0</v>
      </c>
      <c r="G26" s="110"/>
      <c r="H26" s="91"/>
    </row>
    <row r="27" spans="1:8" ht="63">
      <c r="A27" s="18" t="s">
        <v>107</v>
      </c>
      <c r="B27" s="66"/>
      <c r="C27" s="56" t="s">
        <v>183</v>
      </c>
      <c r="D27" s="64">
        <v>5</v>
      </c>
      <c r="E27" s="19"/>
      <c r="F27" s="111">
        <f t="shared" si="0"/>
        <v>0</v>
      </c>
      <c r="G27" s="110"/>
      <c r="H27" s="91"/>
    </row>
    <row r="28" spans="1:8" ht="15.75">
      <c r="A28" s="18" t="s">
        <v>108</v>
      </c>
      <c r="B28" s="66"/>
      <c r="C28" s="56" t="s">
        <v>184</v>
      </c>
      <c r="D28" s="64">
        <v>5</v>
      </c>
      <c r="E28" s="19"/>
      <c r="F28" s="111">
        <f t="shared" si="0"/>
        <v>0</v>
      </c>
      <c r="G28" s="110"/>
      <c r="H28" s="91"/>
    </row>
    <row r="29" spans="1:8" ht="315">
      <c r="A29" s="18" t="s">
        <v>109</v>
      </c>
      <c r="B29" s="66"/>
      <c r="C29" s="57" t="s">
        <v>185</v>
      </c>
      <c r="D29" s="64">
        <v>5</v>
      </c>
      <c r="E29" s="19"/>
      <c r="F29" s="111">
        <f t="shared" si="0"/>
        <v>0</v>
      </c>
      <c r="G29" s="110"/>
      <c r="H29" s="91"/>
    </row>
    <row r="30" spans="1:8" ht="189">
      <c r="A30" s="18" t="s">
        <v>110</v>
      </c>
      <c r="B30" s="66"/>
      <c r="C30" s="57" t="s">
        <v>186</v>
      </c>
      <c r="D30" s="64">
        <v>20</v>
      </c>
      <c r="E30" s="19"/>
      <c r="F30" s="111">
        <f t="shared" si="0"/>
        <v>0</v>
      </c>
      <c r="G30" s="110"/>
      <c r="H30" s="91"/>
    </row>
    <row r="31" spans="1:8" ht="31.5">
      <c r="A31" s="18" t="s">
        <v>111</v>
      </c>
      <c r="B31" s="67"/>
      <c r="C31" s="58" t="s">
        <v>187</v>
      </c>
      <c r="D31" s="64">
        <v>30</v>
      </c>
      <c r="E31" s="19"/>
      <c r="F31" s="111">
        <f t="shared" si="0"/>
        <v>0</v>
      </c>
      <c r="G31" s="110"/>
      <c r="H31" s="91"/>
    </row>
    <row r="32" spans="1:8" ht="63">
      <c r="A32" s="18" t="s">
        <v>112</v>
      </c>
      <c r="B32" s="67"/>
      <c r="C32" s="59" t="s">
        <v>188</v>
      </c>
      <c r="D32" s="64">
        <v>5</v>
      </c>
      <c r="E32" s="19"/>
      <c r="F32" s="111">
        <f t="shared" si="0"/>
        <v>0</v>
      </c>
      <c r="G32" s="110"/>
      <c r="H32" s="91"/>
    </row>
    <row r="33" spans="1:9" ht="47.25">
      <c r="A33" s="18" t="s">
        <v>113</v>
      </c>
      <c r="B33" s="67"/>
      <c r="C33" s="60" t="s">
        <v>189</v>
      </c>
      <c r="D33" s="64">
        <v>5</v>
      </c>
      <c r="E33" s="19"/>
      <c r="F33" s="111">
        <f t="shared" si="0"/>
        <v>0</v>
      </c>
      <c r="G33" s="110"/>
      <c r="H33" s="91"/>
    </row>
    <row r="34" spans="1:9" ht="15.75">
      <c r="A34" s="18" t="s">
        <v>114</v>
      </c>
      <c r="B34" s="67"/>
      <c r="C34" s="60" t="s">
        <v>190</v>
      </c>
      <c r="D34" s="64">
        <v>30</v>
      </c>
      <c r="E34" s="19"/>
      <c r="F34" s="111">
        <f t="shared" si="0"/>
        <v>0</v>
      </c>
      <c r="G34" s="110"/>
      <c r="H34" s="91"/>
    </row>
    <row r="35" spans="1:9" ht="15.75">
      <c r="A35" s="18" t="s">
        <v>115</v>
      </c>
      <c r="B35" s="67"/>
      <c r="C35" s="60" t="s">
        <v>191</v>
      </c>
      <c r="D35" s="64">
        <v>30</v>
      </c>
      <c r="E35" s="19"/>
      <c r="F35" s="111">
        <f t="shared" si="0"/>
        <v>0</v>
      </c>
      <c r="G35" s="110"/>
      <c r="H35" s="91"/>
    </row>
    <row r="36" spans="1:9" ht="189">
      <c r="A36" s="18" t="s">
        <v>116</v>
      </c>
      <c r="B36" s="67"/>
      <c r="C36" s="60" t="s">
        <v>192</v>
      </c>
      <c r="D36" s="64">
        <v>30</v>
      </c>
      <c r="E36" s="19"/>
      <c r="F36" s="111">
        <f t="shared" si="0"/>
        <v>0</v>
      </c>
      <c r="G36" s="110"/>
      <c r="H36" s="91"/>
    </row>
    <row r="37" spans="1:9" ht="78.75">
      <c r="A37" s="18" t="s">
        <v>117</v>
      </c>
      <c r="B37" s="68"/>
      <c r="C37" s="31" t="s">
        <v>276</v>
      </c>
      <c r="D37" s="65">
        <v>10</v>
      </c>
      <c r="E37" s="19"/>
      <c r="F37" s="111">
        <f t="shared" si="0"/>
        <v>0</v>
      </c>
      <c r="G37" s="110"/>
      <c r="H37" s="91"/>
    </row>
    <row r="38" spans="1:9" ht="15.75">
      <c r="A38" s="18" t="s">
        <v>118</v>
      </c>
      <c r="B38" s="68"/>
      <c r="C38" s="112" t="s">
        <v>193</v>
      </c>
      <c r="D38" s="65">
        <v>200</v>
      </c>
      <c r="E38" s="19"/>
      <c r="F38" s="111">
        <f t="shared" si="0"/>
        <v>0</v>
      </c>
      <c r="G38" s="110"/>
      <c r="H38" s="91"/>
    </row>
    <row r="39" spans="1:9" ht="15.75">
      <c r="A39" s="18" t="s">
        <v>119</v>
      </c>
      <c r="B39" s="67"/>
      <c r="C39" s="31" t="s">
        <v>194</v>
      </c>
      <c r="D39" s="64">
        <v>5</v>
      </c>
      <c r="E39" s="19"/>
      <c r="F39" s="111">
        <f t="shared" si="0"/>
        <v>0</v>
      </c>
      <c r="G39" s="110"/>
      <c r="H39" s="91"/>
    </row>
    <row r="40" spans="1:9" ht="15.75">
      <c r="A40" s="18" t="s">
        <v>120</v>
      </c>
      <c r="B40" s="67"/>
      <c r="C40" s="31" t="s">
        <v>195</v>
      </c>
      <c r="D40" s="63">
        <v>5</v>
      </c>
      <c r="E40" s="19"/>
      <c r="F40" s="111">
        <f t="shared" si="0"/>
        <v>0</v>
      </c>
      <c r="G40" s="110"/>
      <c r="H40" s="91"/>
    </row>
    <row r="41" spans="1:9" ht="15.75">
      <c r="A41" s="18" t="s">
        <v>121</v>
      </c>
      <c r="B41" s="67"/>
      <c r="C41" s="31" t="s">
        <v>196</v>
      </c>
      <c r="D41" s="64">
        <v>5</v>
      </c>
      <c r="E41" s="19"/>
      <c r="F41" s="111">
        <f t="shared" si="0"/>
        <v>0</v>
      </c>
      <c r="G41" s="110"/>
      <c r="H41" s="91"/>
    </row>
    <row r="42" spans="1:9" ht="141.75">
      <c r="A42" s="18" t="s">
        <v>122</v>
      </c>
      <c r="B42" s="69"/>
      <c r="C42" s="31" t="s">
        <v>275</v>
      </c>
      <c r="D42" s="65">
        <v>5</v>
      </c>
      <c r="E42" s="19"/>
      <c r="F42" s="111">
        <f t="shared" si="0"/>
        <v>0</v>
      </c>
      <c r="G42" s="110"/>
      <c r="H42" s="91"/>
    </row>
    <row r="43" spans="1:9" ht="16.5">
      <c r="A43" s="52"/>
      <c r="B43" s="52"/>
      <c r="C43" s="52"/>
      <c r="D43" s="52"/>
      <c r="E43" s="52"/>
      <c r="F43" s="70">
        <f>SUM(F5:F42)</f>
        <v>0</v>
      </c>
      <c r="G43" s="70"/>
      <c r="H43" s="52"/>
    </row>
    <row r="46" spans="1:9" ht="16.5">
      <c r="A46" s="133" t="s">
        <v>271</v>
      </c>
      <c r="B46" s="133"/>
      <c r="C46" s="133"/>
      <c r="D46" s="133"/>
      <c r="E46" s="133"/>
      <c r="F46" s="133"/>
      <c r="G46" s="133"/>
      <c r="H46" s="133"/>
      <c r="I46" s="133"/>
    </row>
    <row r="47" spans="1:9" ht="58.5" customHeight="1">
      <c r="A47" s="122" t="s">
        <v>289</v>
      </c>
      <c r="B47" s="122"/>
      <c r="C47" s="122"/>
      <c r="D47" s="122"/>
      <c r="E47" s="122"/>
      <c r="F47" s="122"/>
      <c r="G47" s="122"/>
      <c r="H47" s="122"/>
      <c r="I47" s="82"/>
    </row>
    <row r="48" spans="1:9" ht="18">
      <c r="A48" s="81"/>
      <c r="B48" s="81"/>
      <c r="C48" s="81"/>
      <c r="D48" s="81"/>
      <c r="E48" s="81"/>
      <c r="F48" s="81"/>
      <c r="G48" s="81"/>
      <c r="H48" s="81"/>
      <c r="I48" s="82"/>
    </row>
    <row r="49" spans="1:9" ht="71.25" customHeight="1">
      <c r="A49" s="121" t="s">
        <v>272</v>
      </c>
      <c r="B49" s="121"/>
      <c r="C49" s="121"/>
      <c r="D49" s="121"/>
      <c r="E49" s="121"/>
      <c r="F49" s="121"/>
      <c r="G49" s="121"/>
      <c r="H49" s="121"/>
      <c r="I49" s="80"/>
    </row>
    <row r="50" spans="1:9" ht="18" customHeight="1">
      <c r="A50" s="79"/>
      <c r="B50" s="79"/>
      <c r="C50" s="79"/>
      <c r="D50" s="79"/>
      <c r="E50" s="79"/>
      <c r="F50" s="79"/>
      <c r="G50" s="79"/>
      <c r="H50" s="79"/>
      <c r="I50" s="80"/>
    </row>
    <row r="51" spans="1:9" ht="62.25" customHeight="1">
      <c r="A51" s="122" t="s">
        <v>273</v>
      </c>
      <c r="B51" s="122"/>
      <c r="C51" s="122"/>
      <c r="D51" s="122"/>
      <c r="E51" s="122"/>
      <c r="F51" s="122"/>
      <c r="G51" s="122"/>
      <c r="H51" s="122"/>
      <c r="I51" s="82"/>
    </row>
  </sheetData>
  <mergeCells count="5">
    <mergeCell ref="A47:H47"/>
    <mergeCell ref="A49:H49"/>
    <mergeCell ref="A51:H51"/>
    <mergeCell ref="A2:H2"/>
    <mergeCell ref="A46:I46"/>
  </mergeCells>
  <phoneticPr fontId="4" type="noConversion"/>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rowBreaks count="1" manualBreakCount="1">
    <brk id="36" max="7" man="1"/>
  </rowBreaks>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7CFA6-234B-429E-B2AD-1D03B71EFF67}">
  <sheetPr>
    <pageSetUpPr fitToPage="1"/>
  </sheetPr>
  <dimension ref="A2:H24"/>
  <sheetViews>
    <sheetView view="pageLayout" zoomScaleNormal="100" workbookViewId="0">
      <selection activeCell="I1" sqref="I1"/>
    </sheetView>
  </sheetViews>
  <sheetFormatPr defaultRowHeight="15"/>
  <cols>
    <col min="1" max="1" width="6.28515625" customWidth="1"/>
    <col min="2" max="2" width="17" customWidth="1"/>
    <col min="3" max="3" width="57.7109375" customWidth="1"/>
    <col min="5" max="5" width="12" customWidth="1"/>
    <col min="6" max="7" width="11.7109375" customWidth="1"/>
    <col min="8" max="8" width="43.7109375" customWidth="1"/>
  </cols>
  <sheetData>
    <row r="2" spans="1:8" ht="15.75">
      <c r="A2" s="126" t="s">
        <v>207</v>
      </c>
      <c r="B2" s="126"/>
      <c r="C2" s="126"/>
      <c r="D2" s="126"/>
      <c r="E2" s="126"/>
      <c r="F2" s="126"/>
      <c r="G2" s="126"/>
      <c r="H2" s="126"/>
    </row>
    <row r="4" spans="1:8" ht="136.5" customHeight="1">
      <c r="A4" s="8" t="s">
        <v>0</v>
      </c>
      <c r="B4" s="8" t="s">
        <v>254</v>
      </c>
      <c r="C4" s="8" t="s">
        <v>10</v>
      </c>
      <c r="D4" s="8" t="s">
        <v>1</v>
      </c>
      <c r="E4" s="8" t="s">
        <v>256</v>
      </c>
      <c r="F4" s="8" t="s">
        <v>261</v>
      </c>
      <c r="G4" s="8" t="s">
        <v>12</v>
      </c>
      <c r="H4" s="8" t="s">
        <v>262</v>
      </c>
    </row>
    <row r="5" spans="1:8" ht="110.25">
      <c r="A5" s="18" t="s">
        <v>2</v>
      </c>
      <c r="B5" s="66"/>
      <c r="C5" s="72" t="s">
        <v>198</v>
      </c>
      <c r="D5" s="64">
        <v>150</v>
      </c>
      <c r="E5" s="21"/>
      <c r="F5" s="113">
        <f t="shared" ref="F5:F15" si="0">D5*E5</f>
        <v>0</v>
      </c>
      <c r="G5" s="21"/>
      <c r="H5" s="18"/>
    </row>
    <row r="6" spans="1:8" ht="110.25">
      <c r="A6" s="18" t="s">
        <v>3</v>
      </c>
      <c r="B6" s="66"/>
      <c r="C6" s="72" t="s">
        <v>199</v>
      </c>
      <c r="D6" s="64">
        <v>150</v>
      </c>
      <c r="E6" s="21"/>
      <c r="F6" s="113">
        <f t="shared" si="0"/>
        <v>0</v>
      </c>
      <c r="G6" s="21"/>
      <c r="H6" s="18"/>
    </row>
    <row r="7" spans="1:8" ht="157.5">
      <c r="A7" s="18" t="s">
        <v>4</v>
      </c>
      <c r="B7" s="66"/>
      <c r="C7" s="72" t="s">
        <v>200</v>
      </c>
      <c r="D7" s="64">
        <v>150</v>
      </c>
      <c r="E7" s="21"/>
      <c r="F7" s="113">
        <f t="shared" si="0"/>
        <v>0</v>
      </c>
      <c r="G7" s="21"/>
      <c r="H7" s="18"/>
    </row>
    <row r="8" spans="1:8" ht="47.25">
      <c r="A8" s="18" t="s">
        <v>5</v>
      </c>
      <c r="B8" s="66"/>
      <c r="C8" s="72" t="s">
        <v>201</v>
      </c>
      <c r="D8" s="64">
        <v>5</v>
      </c>
      <c r="E8" s="21"/>
      <c r="F8" s="113">
        <f t="shared" si="0"/>
        <v>0</v>
      </c>
      <c r="G8" s="21"/>
      <c r="H8" s="18"/>
    </row>
    <row r="9" spans="1:8" ht="31.5">
      <c r="A9" s="18" t="s">
        <v>6</v>
      </c>
      <c r="B9" s="66"/>
      <c r="C9" s="72" t="s">
        <v>202</v>
      </c>
      <c r="D9" s="64">
        <v>30</v>
      </c>
      <c r="E9" s="21"/>
      <c r="F9" s="113">
        <f t="shared" si="0"/>
        <v>0</v>
      </c>
      <c r="G9" s="21"/>
      <c r="H9" s="18"/>
    </row>
    <row r="10" spans="1:8" ht="31.5">
      <c r="A10" s="18" t="s">
        <v>7</v>
      </c>
      <c r="B10" s="66"/>
      <c r="C10" s="71" t="s">
        <v>203</v>
      </c>
      <c r="D10" s="64">
        <v>150</v>
      </c>
      <c r="E10" s="21"/>
      <c r="F10" s="113">
        <f t="shared" si="0"/>
        <v>0</v>
      </c>
      <c r="G10" s="21"/>
      <c r="H10" s="18"/>
    </row>
    <row r="11" spans="1:8" ht="110.25">
      <c r="A11" s="18" t="s">
        <v>8</v>
      </c>
      <c r="B11" s="67"/>
      <c r="C11" s="56" t="s">
        <v>204</v>
      </c>
      <c r="D11" s="64">
        <v>10</v>
      </c>
      <c r="E11" s="21"/>
      <c r="F11" s="113">
        <f t="shared" si="0"/>
        <v>0</v>
      </c>
      <c r="G11" s="21"/>
      <c r="H11" s="18"/>
    </row>
    <row r="12" spans="1:8" ht="15.75">
      <c r="A12" s="18" t="s">
        <v>9</v>
      </c>
      <c r="B12" s="67"/>
      <c r="C12" s="72" t="s">
        <v>193</v>
      </c>
      <c r="D12" s="64">
        <v>150</v>
      </c>
      <c r="E12" s="21"/>
      <c r="F12" s="113">
        <f t="shared" si="0"/>
        <v>0</v>
      </c>
      <c r="G12" s="21"/>
      <c r="H12" s="18"/>
    </row>
    <row r="13" spans="1:8" ht="63">
      <c r="A13" s="18" t="s">
        <v>11</v>
      </c>
      <c r="B13" s="66"/>
      <c r="C13" s="31" t="s">
        <v>205</v>
      </c>
      <c r="D13" s="64">
        <v>10</v>
      </c>
      <c r="E13" s="21"/>
      <c r="F13" s="113">
        <f t="shared" si="0"/>
        <v>0</v>
      </c>
      <c r="G13" s="21"/>
      <c r="H13" s="18"/>
    </row>
    <row r="14" spans="1:8" ht="15.75">
      <c r="A14" s="18" t="s">
        <v>49</v>
      </c>
      <c r="B14" s="67"/>
      <c r="C14" s="62" t="s">
        <v>194</v>
      </c>
      <c r="D14" s="64">
        <v>10</v>
      </c>
      <c r="E14" s="21"/>
      <c r="F14" s="113">
        <f t="shared" si="0"/>
        <v>0</v>
      </c>
      <c r="G14" s="21"/>
      <c r="H14" s="18"/>
    </row>
    <row r="15" spans="1:8" ht="15.75">
      <c r="A15" s="18" t="s">
        <v>50</v>
      </c>
      <c r="B15" s="67"/>
      <c r="C15" s="31" t="s">
        <v>206</v>
      </c>
      <c r="D15" s="65">
        <v>10</v>
      </c>
      <c r="E15" s="21"/>
      <c r="F15" s="113">
        <f t="shared" si="0"/>
        <v>0</v>
      </c>
      <c r="G15" s="21"/>
      <c r="H15" s="18"/>
    </row>
    <row r="16" spans="1:8" ht="15.75">
      <c r="A16" s="36"/>
      <c r="B16" s="36"/>
      <c r="C16" s="36"/>
      <c r="D16" s="36"/>
      <c r="E16" s="36"/>
      <c r="F16" s="22">
        <f>SUM(F5:F15)</f>
        <v>0</v>
      </c>
      <c r="G16" s="36"/>
      <c r="H16" s="73"/>
    </row>
    <row r="18" spans="1:8" ht="16.5">
      <c r="A18" s="133" t="s">
        <v>271</v>
      </c>
      <c r="B18" s="133"/>
      <c r="C18" s="133"/>
      <c r="D18" s="133"/>
      <c r="E18" s="133"/>
      <c r="F18" s="133"/>
      <c r="G18" s="133"/>
      <c r="H18" s="133"/>
    </row>
    <row r="20" spans="1:8" ht="63.75" customHeight="1">
      <c r="A20" s="122" t="s">
        <v>274</v>
      </c>
      <c r="B20" s="122"/>
      <c r="C20" s="122"/>
      <c r="D20" s="122"/>
      <c r="E20" s="122"/>
      <c r="F20" s="122"/>
      <c r="G20" s="122"/>
      <c r="H20" s="122"/>
    </row>
    <row r="21" spans="1:8" ht="18">
      <c r="A21" s="81"/>
      <c r="B21" s="81"/>
      <c r="C21" s="81"/>
      <c r="D21" s="81"/>
      <c r="E21" s="81"/>
      <c r="F21" s="81"/>
      <c r="G21" s="81"/>
      <c r="H21" s="81"/>
    </row>
    <row r="22" spans="1:8" ht="71.25" customHeight="1">
      <c r="A22" s="121" t="s">
        <v>272</v>
      </c>
      <c r="B22" s="121"/>
      <c r="C22" s="121"/>
      <c r="D22" s="121"/>
      <c r="E22" s="121"/>
      <c r="F22" s="121"/>
      <c r="G22" s="121"/>
      <c r="H22" s="121"/>
    </row>
    <row r="23" spans="1:8" ht="18">
      <c r="A23" s="79"/>
      <c r="B23" s="79"/>
      <c r="C23" s="79"/>
      <c r="D23" s="79"/>
      <c r="E23" s="79"/>
      <c r="F23" s="79"/>
      <c r="G23" s="79"/>
      <c r="H23" s="79"/>
    </row>
    <row r="24" spans="1:8" ht="60.75" customHeight="1">
      <c r="A24" s="121" t="s">
        <v>273</v>
      </c>
      <c r="B24" s="121"/>
      <c r="C24" s="121"/>
      <c r="D24" s="121"/>
      <c r="E24" s="121"/>
      <c r="F24" s="121"/>
      <c r="G24" s="121"/>
      <c r="H24" s="121"/>
    </row>
  </sheetData>
  <mergeCells count="5">
    <mergeCell ref="A24:H24"/>
    <mergeCell ref="A2:H2"/>
    <mergeCell ref="A18:H18"/>
    <mergeCell ref="A20:H20"/>
    <mergeCell ref="A22:H22"/>
  </mergeCells>
  <phoneticPr fontId="4" type="noConversion"/>
  <printOptions horizontalCentered="1"/>
  <pageMargins left="0.70866141732283472" right="0.70866141732283472" top="0.74803149606299213" bottom="0.74803149606299213" header="0.31496062992125984" footer="0.31496062992125984"/>
  <pageSetup paperSize="9" scale="77"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rowBreaks count="1" manualBreakCount="1">
    <brk id="7"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2F4B-803F-4F68-928E-9F95F29726C8}">
  <sheetPr>
    <pageSetUpPr fitToPage="1"/>
  </sheetPr>
  <dimension ref="A2:H57"/>
  <sheetViews>
    <sheetView zoomScaleNormal="100" workbookViewId="0">
      <selection activeCell="J5" sqref="J5"/>
    </sheetView>
  </sheetViews>
  <sheetFormatPr defaultRowHeight="15"/>
  <cols>
    <col min="2" max="2" width="17" customWidth="1"/>
    <col min="3" max="3" width="48.42578125" customWidth="1"/>
    <col min="5" max="5" width="12.5703125" customWidth="1"/>
    <col min="6" max="6" width="15.42578125" customWidth="1"/>
    <col min="7" max="7" width="10.7109375" customWidth="1"/>
    <col min="8" max="8" width="34.42578125" customWidth="1"/>
  </cols>
  <sheetData>
    <row r="2" spans="1:8" ht="15.75">
      <c r="A2" s="126" t="s">
        <v>208</v>
      </c>
      <c r="B2" s="126"/>
      <c r="C2" s="126"/>
      <c r="D2" s="126"/>
      <c r="E2" s="126"/>
      <c r="F2" s="126"/>
      <c r="G2" s="126"/>
      <c r="H2" s="126"/>
    </row>
    <row r="4" spans="1:8" ht="151.5" customHeight="1">
      <c r="A4" s="8" t="s">
        <v>0</v>
      </c>
      <c r="B4" s="8" t="s">
        <v>254</v>
      </c>
      <c r="C4" s="8" t="s">
        <v>10</v>
      </c>
      <c r="D4" s="8" t="s">
        <v>1</v>
      </c>
      <c r="E4" s="8" t="s">
        <v>256</v>
      </c>
      <c r="F4" s="8" t="s">
        <v>261</v>
      </c>
      <c r="G4" s="8" t="s">
        <v>12</v>
      </c>
      <c r="H4" s="8" t="s">
        <v>262</v>
      </c>
    </row>
    <row r="5" spans="1:8" ht="206.25" customHeight="1">
      <c r="A5" s="134" t="s">
        <v>294</v>
      </c>
      <c r="B5" s="135"/>
      <c r="C5" s="135"/>
      <c r="D5" s="135"/>
      <c r="E5" s="135"/>
      <c r="F5" s="135"/>
      <c r="G5" s="135"/>
      <c r="H5" s="136"/>
    </row>
    <row r="6" spans="1:8" ht="47.25">
      <c r="A6" s="18" t="s">
        <v>2</v>
      </c>
      <c r="B6" s="74"/>
      <c r="C6" s="75" t="s">
        <v>209</v>
      </c>
      <c r="D6" s="61">
        <v>20</v>
      </c>
      <c r="E6" s="114"/>
      <c r="F6" s="115">
        <f t="shared" ref="F6:F50" si="0">D6*E6</f>
        <v>0</v>
      </c>
      <c r="G6" s="85"/>
      <c r="H6" s="104"/>
    </row>
    <row r="7" spans="1:8" ht="47.25">
      <c r="A7" s="18" t="s">
        <v>3</v>
      </c>
      <c r="B7" s="74"/>
      <c r="C7" s="75" t="s">
        <v>210</v>
      </c>
      <c r="D7" s="61">
        <v>20</v>
      </c>
      <c r="E7" s="114"/>
      <c r="F7" s="115">
        <f t="shared" si="0"/>
        <v>0</v>
      </c>
      <c r="G7" s="85"/>
      <c r="H7" s="104"/>
    </row>
    <row r="8" spans="1:8" ht="47.25">
      <c r="A8" s="18" t="s">
        <v>4</v>
      </c>
      <c r="B8" s="74"/>
      <c r="C8" s="75" t="s">
        <v>211</v>
      </c>
      <c r="D8" s="61">
        <v>20</v>
      </c>
      <c r="E8" s="114"/>
      <c r="F8" s="115">
        <f t="shared" si="0"/>
        <v>0</v>
      </c>
      <c r="G8" s="85"/>
      <c r="H8" s="104"/>
    </row>
    <row r="9" spans="1:8" ht="47.25">
      <c r="A9" s="18" t="s">
        <v>5</v>
      </c>
      <c r="B9" s="74"/>
      <c r="C9" s="75" t="s">
        <v>212</v>
      </c>
      <c r="D9" s="61">
        <v>20</v>
      </c>
      <c r="E9" s="114"/>
      <c r="F9" s="115">
        <f t="shared" si="0"/>
        <v>0</v>
      </c>
      <c r="G9" s="85"/>
      <c r="H9" s="104"/>
    </row>
    <row r="10" spans="1:8" ht="47.25">
      <c r="A10" s="18" t="s">
        <v>6</v>
      </c>
      <c r="B10" s="74"/>
      <c r="C10" s="75" t="s">
        <v>213</v>
      </c>
      <c r="D10" s="61">
        <v>20</v>
      </c>
      <c r="E10" s="114"/>
      <c r="F10" s="115">
        <f t="shared" si="0"/>
        <v>0</v>
      </c>
      <c r="G10" s="85"/>
      <c r="H10" s="104"/>
    </row>
    <row r="11" spans="1:8" ht="47.25">
      <c r="A11" s="18" t="s">
        <v>7</v>
      </c>
      <c r="B11" s="76"/>
      <c r="C11" s="75" t="s">
        <v>214</v>
      </c>
      <c r="D11" s="61">
        <v>20</v>
      </c>
      <c r="E11" s="114"/>
      <c r="F11" s="115">
        <f t="shared" si="0"/>
        <v>0</v>
      </c>
      <c r="G11" s="85"/>
      <c r="H11" s="104"/>
    </row>
    <row r="12" spans="1:8" ht="31.5">
      <c r="A12" s="18" t="s">
        <v>8</v>
      </c>
      <c r="B12" s="74"/>
      <c r="C12" s="75" t="s">
        <v>215</v>
      </c>
      <c r="D12" s="61">
        <v>20</v>
      </c>
      <c r="E12" s="114"/>
      <c r="F12" s="115">
        <f t="shared" si="0"/>
        <v>0</v>
      </c>
      <c r="G12" s="85"/>
      <c r="H12" s="104"/>
    </row>
    <row r="13" spans="1:8" ht="78.75">
      <c r="A13" s="18" t="s">
        <v>9</v>
      </c>
      <c r="B13" s="74"/>
      <c r="C13" s="75" t="s">
        <v>216</v>
      </c>
      <c r="D13" s="61">
        <v>20</v>
      </c>
      <c r="E13" s="114"/>
      <c r="F13" s="115">
        <f t="shared" si="0"/>
        <v>0</v>
      </c>
      <c r="G13" s="85"/>
      <c r="H13" s="104"/>
    </row>
    <row r="14" spans="1:8" ht="63">
      <c r="A14" s="18" t="s">
        <v>11</v>
      </c>
      <c r="B14" s="74"/>
      <c r="C14" s="75" t="s">
        <v>217</v>
      </c>
      <c r="D14" s="61">
        <v>20</v>
      </c>
      <c r="E14" s="114"/>
      <c r="F14" s="115">
        <f t="shared" si="0"/>
        <v>0</v>
      </c>
      <c r="G14" s="85"/>
      <c r="H14" s="104"/>
    </row>
    <row r="15" spans="1:8" ht="15.75">
      <c r="A15" s="18" t="s">
        <v>49</v>
      </c>
      <c r="B15" s="74"/>
      <c r="C15" s="75" t="s">
        <v>218</v>
      </c>
      <c r="D15" s="61">
        <v>20</v>
      </c>
      <c r="E15" s="114"/>
      <c r="F15" s="115">
        <f t="shared" si="0"/>
        <v>0</v>
      </c>
      <c r="G15" s="85"/>
      <c r="H15" s="104"/>
    </row>
    <row r="16" spans="1:8" ht="47.25">
      <c r="A16" s="18" t="s">
        <v>50</v>
      </c>
      <c r="B16" s="74"/>
      <c r="C16" s="75" t="s">
        <v>219</v>
      </c>
      <c r="D16" s="61">
        <v>20</v>
      </c>
      <c r="E16" s="114"/>
      <c r="F16" s="115">
        <f t="shared" si="0"/>
        <v>0</v>
      </c>
      <c r="G16" s="85"/>
      <c r="H16" s="104"/>
    </row>
    <row r="17" spans="1:8" ht="31.5">
      <c r="A17" s="18" t="s">
        <v>51</v>
      </c>
      <c r="B17" s="74"/>
      <c r="C17" s="75" t="s">
        <v>220</v>
      </c>
      <c r="D17" s="61">
        <v>20</v>
      </c>
      <c r="E17" s="114"/>
      <c r="F17" s="115">
        <f t="shared" si="0"/>
        <v>0</v>
      </c>
      <c r="G17" s="85"/>
      <c r="H17" s="104"/>
    </row>
    <row r="18" spans="1:8" ht="15.75">
      <c r="A18" s="18" t="s">
        <v>52</v>
      </c>
      <c r="B18" s="74"/>
      <c r="C18" s="75" t="s">
        <v>221</v>
      </c>
      <c r="D18" s="61">
        <v>20</v>
      </c>
      <c r="E18" s="114"/>
      <c r="F18" s="115">
        <f t="shared" si="0"/>
        <v>0</v>
      </c>
      <c r="G18" s="85"/>
      <c r="H18" s="104"/>
    </row>
    <row r="19" spans="1:8" ht="15.75">
      <c r="A19" s="18" t="s">
        <v>53</v>
      </c>
      <c r="B19" s="74"/>
      <c r="C19" s="75" t="s">
        <v>222</v>
      </c>
      <c r="D19" s="61">
        <v>20</v>
      </c>
      <c r="E19" s="114"/>
      <c r="F19" s="115">
        <f t="shared" si="0"/>
        <v>0</v>
      </c>
      <c r="G19" s="85"/>
      <c r="H19" s="104"/>
    </row>
    <row r="20" spans="1:8" ht="31.5">
      <c r="A20" s="18" t="s">
        <v>54</v>
      </c>
      <c r="B20" s="74"/>
      <c r="C20" s="75" t="s">
        <v>223</v>
      </c>
      <c r="D20" s="61">
        <v>20</v>
      </c>
      <c r="E20" s="114"/>
      <c r="F20" s="115">
        <f t="shared" si="0"/>
        <v>0</v>
      </c>
      <c r="G20" s="85"/>
      <c r="H20" s="104"/>
    </row>
    <row r="21" spans="1:8" ht="47.25">
      <c r="A21" s="18" t="s">
        <v>55</v>
      </c>
      <c r="B21" s="74"/>
      <c r="C21" s="75" t="s">
        <v>224</v>
      </c>
      <c r="D21" s="61">
        <v>20</v>
      </c>
      <c r="E21" s="114"/>
      <c r="F21" s="115">
        <f t="shared" si="0"/>
        <v>0</v>
      </c>
      <c r="G21" s="85"/>
      <c r="H21" s="104"/>
    </row>
    <row r="22" spans="1:8" ht="15.75">
      <c r="A22" s="18" t="s">
        <v>56</v>
      </c>
      <c r="B22" s="74"/>
      <c r="C22" s="75" t="s">
        <v>225</v>
      </c>
      <c r="D22" s="61">
        <v>20</v>
      </c>
      <c r="E22" s="114"/>
      <c r="F22" s="115">
        <f t="shared" si="0"/>
        <v>0</v>
      </c>
      <c r="G22" s="85"/>
      <c r="H22" s="104"/>
    </row>
    <row r="23" spans="1:8" ht="31.5">
      <c r="A23" s="18" t="s">
        <v>102</v>
      </c>
      <c r="B23" s="74"/>
      <c r="C23" s="75" t="s">
        <v>226</v>
      </c>
      <c r="D23" s="61">
        <v>20</v>
      </c>
      <c r="E23" s="114"/>
      <c r="F23" s="115">
        <f t="shared" si="0"/>
        <v>0</v>
      </c>
      <c r="G23" s="85"/>
      <c r="H23" s="104"/>
    </row>
    <row r="24" spans="1:8" ht="47.25">
      <c r="A24" s="18" t="s">
        <v>103</v>
      </c>
      <c r="B24" s="74"/>
      <c r="C24" s="75" t="s">
        <v>227</v>
      </c>
      <c r="D24" s="61">
        <v>20</v>
      </c>
      <c r="E24" s="114"/>
      <c r="F24" s="115">
        <f t="shared" si="0"/>
        <v>0</v>
      </c>
      <c r="G24" s="85"/>
      <c r="H24" s="104"/>
    </row>
    <row r="25" spans="1:8" ht="31.5">
      <c r="A25" s="18" t="s">
        <v>104</v>
      </c>
      <c r="B25" s="77"/>
      <c r="C25" s="75" t="s">
        <v>228</v>
      </c>
      <c r="D25" s="61">
        <v>20</v>
      </c>
      <c r="E25" s="114"/>
      <c r="F25" s="115">
        <f t="shared" si="0"/>
        <v>0</v>
      </c>
      <c r="G25" s="85"/>
      <c r="H25" s="104"/>
    </row>
    <row r="26" spans="1:8" ht="31.5">
      <c r="A26" s="18" t="s">
        <v>105</v>
      </c>
      <c r="B26" s="74"/>
      <c r="C26" s="75" t="s">
        <v>229</v>
      </c>
      <c r="D26" s="61">
        <v>20</v>
      </c>
      <c r="E26" s="114"/>
      <c r="F26" s="115">
        <f t="shared" si="0"/>
        <v>0</v>
      </c>
      <c r="G26" s="85"/>
      <c r="H26" s="104"/>
    </row>
    <row r="27" spans="1:8" ht="31.5">
      <c r="A27" s="18" t="s">
        <v>106</v>
      </c>
      <c r="B27" s="74"/>
      <c r="C27" s="75" t="s">
        <v>230</v>
      </c>
      <c r="D27" s="61">
        <v>20</v>
      </c>
      <c r="E27" s="114"/>
      <c r="F27" s="115">
        <f t="shared" si="0"/>
        <v>0</v>
      </c>
      <c r="G27" s="85"/>
      <c r="H27" s="104"/>
    </row>
    <row r="28" spans="1:8" ht="31.5">
      <c r="A28" s="18" t="s">
        <v>107</v>
      </c>
      <c r="B28" s="74"/>
      <c r="C28" s="75" t="s">
        <v>231</v>
      </c>
      <c r="D28" s="61">
        <v>20</v>
      </c>
      <c r="E28" s="114"/>
      <c r="F28" s="115">
        <f t="shared" si="0"/>
        <v>0</v>
      </c>
      <c r="G28" s="85"/>
      <c r="H28" s="104"/>
    </row>
    <row r="29" spans="1:8" ht="31.5">
      <c r="A29" s="18" t="s">
        <v>108</v>
      </c>
      <c r="B29" s="74"/>
      <c r="C29" s="75" t="s">
        <v>232</v>
      </c>
      <c r="D29" s="61">
        <v>20</v>
      </c>
      <c r="E29" s="114"/>
      <c r="F29" s="115">
        <f t="shared" si="0"/>
        <v>0</v>
      </c>
      <c r="G29" s="85"/>
      <c r="H29" s="104"/>
    </row>
    <row r="30" spans="1:8" ht="31.5">
      <c r="A30" s="18" t="s">
        <v>109</v>
      </c>
      <c r="B30" s="77"/>
      <c r="C30" s="75" t="s">
        <v>233</v>
      </c>
      <c r="D30" s="61">
        <v>20</v>
      </c>
      <c r="E30" s="114"/>
      <c r="F30" s="115">
        <f t="shared" si="0"/>
        <v>0</v>
      </c>
      <c r="G30" s="85"/>
      <c r="H30" s="104"/>
    </row>
    <row r="31" spans="1:8" ht="31.5">
      <c r="A31" s="18" t="s">
        <v>110</v>
      </c>
      <c r="B31" s="74"/>
      <c r="C31" s="75" t="s">
        <v>234</v>
      </c>
      <c r="D31" s="61">
        <v>20</v>
      </c>
      <c r="E31" s="114"/>
      <c r="F31" s="115">
        <f t="shared" si="0"/>
        <v>0</v>
      </c>
      <c r="G31" s="85"/>
      <c r="H31" s="104"/>
    </row>
    <row r="32" spans="1:8" ht="31.5">
      <c r="A32" s="18" t="s">
        <v>111</v>
      </c>
      <c r="B32" s="74"/>
      <c r="C32" s="75" t="s">
        <v>235</v>
      </c>
      <c r="D32" s="61">
        <v>20</v>
      </c>
      <c r="E32" s="114"/>
      <c r="F32" s="115">
        <f t="shared" si="0"/>
        <v>0</v>
      </c>
      <c r="G32" s="85"/>
      <c r="H32" s="104"/>
    </row>
    <row r="33" spans="1:8" ht="31.5">
      <c r="A33" s="18" t="s">
        <v>112</v>
      </c>
      <c r="B33" s="74"/>
      <c r="C33" s="75" t="s">
        <v>236</v>
      </c>
      <c r="D33" s="61">
        <v>20</v>
      </c>
      <c r="E33" s="114"/>
      <c r="F33" s="115">
        <f t="shared" si="0"/>
        <v>0</v>
      </c>
      <c r="G33" s="85"/>
      <c r="H33" s="104"/>
    </row>
    <row r="34" spans="1:8" ht="15.75">
      <c r="A34" s="18" t="s">
        <v>113</v>
      </c>
      <c r="B34" s="77"/>
      <c r="C34" s="75" t="s">
        <v>237</v>
      </c>
      <c r="D34" s="61">
        <v>20</v>
      </c>
      <c r="E34" s="114"/>
      <c r="F34" s="115">
        <f t="shared" si="0"/>
        <v>0</v>
      </c>
      <c r="G34" s="85"/>
      <c r="H34" s="104"/>
    </row>
    <row r="35" spans="1:8" ht="15.75">
      <c r="A35" s="18" t="s">
        <v>114</v>
      </c>
      <c r="B35" s="74"/>
      <c r="C35" s="75" t="s">
        <v>238</v>
      </c>
      <c r="D35" s="61">
        <v>20</v>
      </c>
      <c r="E35" s="114"/>
      <c r="F35" s="115">
        <f t="shared" si="0"/>
        <v>0</v>
      </c>
      <c r="G35" s="85"/>
      <c r="H35" s="104"/>
    </row>
    <row r="36" spans="1:8" ht="15.75">
      <c r="A36" s="18" t="s">
        <v>115</v>
      </c>
      <c r="B36" s="74"/>
      <c r="C36" s="75" t="s">
        <v>239</v>
      </c>
      <c r="D36" s="61">
        <v>20</v>
      </c>
      <c r="E36" s="114"/>
      <c r="F36" s="115">
        <f t="shared" si="0"/>
        <v>0</v>
      </c>
      <c r="G36" s="85"/>
      <c r="H36" s="104"/>
    </row>
    <row r="37" spans="1:8" ht="15.75">
      <c r="A37" s="18" t="s">
        <v>116</v>
      </c>
      <c r="B37" s="74"/>
      <c r="C37" s="75" t="s">
        <v>240</v>
      </c>
      <c r="D37" s="61">
        <v>20</v>
      </c>
      <c r="E37" s="114"/>
      <c r="F37" s="115">
        <f t="shared" si="0"/>
        <v>0</v>
      </c>
      <c r="G37" s="85"/>
      <c r="H37" s="104"/>
    </row>
    <row r="38" spans="1:8" ht="15.75">
      <c r="A38" s="18" t="s">
        <v>117</v>
      </c>
      <c r="B38" s="74"/>
      <c r="C38" s="75" t="s">
        <v>241</v>
      </c>
      <c r="D38" s="61">
        <v>20</v>
      </c>
      <c r="E38" s="114"/>
      <c r="F38" s="115">
        <f t="shared" si="0"/>
        <v>0</v>
      </c>
      <c r="G38" s="85"/>
      <c r="H38" s="104"/>
    </row>
    <row r="39" spans="1:8" ht="47.25">
      <c r="A39" s="18" t="s">
        <v>118</v>
      </c>
      <c r="B39" s="74"/>
      <c r="C39" s="75" t="s">
        <v>242</v>
      </c>
      <c r="D39" s="61">
        <v>20</v>
      </c>
      <c r="E39" s="114"/>
      <c r="F39" s="115">
        <f t="shared" si="0"/>
        <v>0</v>
      </c>
      <c r="G39" s="85"/>
      <c r="H39" s="104"/>
    </row>
    <row r="40" spans="1:8" ht="47.25">
      <c r="A40" s="18" t="s">
        <v>119</v>
      </c>
      <c r="B40" s="74"/>
      <c r="C40" s="75" t="s">
        <v>243</v>
      </c>
      <c r="D40" s="61">
        <v>20</v>
      </c>
      <c r="E40" s="114"/>
      <c r="F40" s="115">
        <f t="shared" si="0"/>
        <v>0</v>
      </c>
      <c r="G40" s="85"/>
      <c r="H40" s="104"/>
    </row>
    <row r="41" spans="1:8" ht="47.25">
      <c r="A41" s="18" t="s">
        <v>120</v>
      </c>
      <c r="B41" s="74"/>
      <c r="C41" s="75" t="s">
        <v>244</v>
      </c>
      <c r="D41" s="61">
        <v>20</v>
      </c>
      <c r="E41" s="114"/>
      <c r="F41" s="115">
        <f t="shared" si="0"/>
        <v>0</v>
      </c>
      <c r="G41" s="85"/>
      <c r="H41" s="104"/>
    </row>
    <row r="42" spans="1:8" ht="15.75">
      <c r="A42" s="18" t="s">
        <v>121</v>
      </c>
      <c r="B42" s="74"/>
      <c r="C42" s="75" t="s">
        <v>245</v>
      </c>
      <c r="D42" s="61">
        <v>20</v>
      </c>
      <c r="E42" s="114"/>
      <c r="F42" s="115">
        <f t="shared" si="0"/>
        <v>0</v>
      </c>
      <c r="G42" s="85"/>
      <c r="H42" s="104"/>
    </row>
    <row r="43" spans="1:8" ht="31.5">
      <c r="A43" s="18" t="s">
        <v>122</v>
      </c>
      <c r="B43" s="74"/>
      <c r="C43" s="75" t="s">
        <v>246</v>
      </c>
      <c r="D43" s="61">
        <v>20</v>
      </c>
      <c r="E43" s="114"/>
      <c r="F43" s="115">
        <f t="shared" si="0"/>
        <v>0</v>
      </c>
      <c r="G43" s="85"/>
      <c r="H43" s="104"/>
    </row>
    <row r="44" spans="1:8" ht="31.5">
      <c r="A44" s="18" t="s">
        <v>123</v>
      </c>
      <c r="B44" s="74"/>
      <c r="C44" s="75" t="s">
        <v>247</v>
      </c>
      <c r="D44" s="61">
        <v>20</v>
      </c>
      <c r="E44" s="114"/>
      <c r="F44" s="115">
        <f t="shared" si="0"/>
        <v>0</v>
      </c>
      <c r="G44" s="85"/>
      <c r="H44" s="104"/>
    </row>
    <row r="45" spans="1:8" ht="31.5">
      <c r="A45" s="18" t="s">
        <v>124</v>
      </c>
      <c r="B45" s="74"/>
      <c r="C45" s="75" t="s">
        <v>248</v>
      </c>
      <c r="D45" s="61">
        <v>20</v>
      </c>
      <c r="E45" s="114"/>
      <c r="F45" s="115">
        <f t="shared" si="0"/>
        <v>0</v>
      </c>
      <c r="G45" s="85"/>
      <c r="H45" s="104"/>
    </row>
    <row r="46" spans="1:8" ht="15.75">
      <c r="A46" s="18" t="s">
        <v>125</v>
      </c>
      <c r="B46" s="74"/>
      <c r="C46" s="75" t="s">
        <v>249</v>
      </c>
      <c r="D46" s="61">
        <v>20</v>
      </c>
      <c r="E46" s="114"/>
      <c r="F46" s="115">
        <f t="shared" si="0"/>
        <v>0</v>
      </c>
      <c r="G46" s="85"/>
      <c r="H46" s="104"/>
    </row>
    <row r="47" spans="1:8" ht="94.5">
      <c r="A47" s="18" t="s">
        <v>126</v>
      </c>
      <c r="B47" s="61"/>
      <c r="C47" s="31" t="s">
        <v>250</v>
      </c>
      <c r="D47" s="61">
        <v>20</v>
      </c>
      <c r="E47" s="114"/>
      <c r="F47" s="115">
        <f t="shared" si="0"/>
        <v>0</v>
      </c>
      <c r="G47" s="85"/>
      <c r="H47" s="104"/>
    </row>
    <row r="48" spans="1:8" ht="15.75">
      <c r="A48" s="18" t="s">
        <v>127</v>
      </c>
      <c r="B48" s="61"/>
      <c r="C48" s="62" t="s">
        <v>194</v>
      </c>
      <c r="D48" s="61">
        <v>20</v>
      </c>
      <c r="E48" s="114"/>
      <c r="F48" s="115">
        <f t="shared" si="0"/>
        <v>0</v>
      </c>
      <c r="G48" s="85"/>
      <c r="H48" s="104"/>
    </row>
    <row r="49" spans="1:8" ht="15.75">
      <c r="A49" s="18" t="s">
        <v>128</v>
      </c>
      <c r="B49" s="61"/>
      <c r="C49" s="31" t="s">
        <v>206</v>
      </c>
      <c r="D49" s="61">
        <v>20</v>
      </c>
      <c r="E49" s="114"/>
      <c r="F49" s="115">
        <f t="shared" si="0"/>
        <v>0</v>
      </c>
      <c r="G49" s="85"/>
      <c r="H49" s="104"/>
    </row>
    <row r="50" spans="1:8" ht="15.75">
      <c r="A50" s="18" t="s">
        <v>129</v>
      </c>
      <c r="B50" s="61"/>
      <c r="C50" s="62" t="s">
        <v>196</v>
      </c>
      <c r="D50" s="61">
        <v>20</v>
      </c>
      <c r="E50" s="114"/>
      <c r="F50" s="115">
        <f t="shared" si="0"/>
        <v>0</v>
      </c>
      <c r="G50" s="85"/>
      <c r="H50" s="104"/>
    </row>
    <row r="51" spans="1:8" ht="15.75">
      <c r="A51" s="36"/>
      <c r="B51" s="36"/>
      <c r="C51" s="36"/>
      <c r="D51" s="36"/>
      <c r="E51" s="36"/>
      <c r="F51" s="22">
        <f>SUM(F6:F50)</f>
        <v>0</v>
      </c>
      <c r="G51" s="36"/>
      <c r="H51" s="22"/>
    </row>
    <row r="53" spans="1:8" ht="18">
      <c r="A53" s="137" t="s">
        <v>271</v>
      </c>
      <c r="B53" s="137"/>
      <c r="C53" s="137"/>
      <c r="D53" s="137"/>
      <c r="E53" s="137"/>
      <c r="F53" s="137"/>
      <c r="G53" s="137"/>
      <c r="H53" s="137"/>
    </row>
    <row r="54" spans="1:8" ht="16.5">
      <c r="A54" s="109"/>
      <c r="B54" s="109"/>
      <c r="C54" s="109"/>
      <c r="D54" s="109"/>
      <c r="E54" s="109"/>
      <c r="F54" s="109"/>
      <c r="G54" s="109"/>
      <c r="H54" s="109"/>
    </row>
    <row r="55" spans="1:8" ht="24" customHeight="1">
      <c r="A55" s="138" t="s">
        <v>290</v>
      </c>
      <c r="B55" s="122"/>
      <c r="C55" s="122"/>
      <c r="D55" s="122"/>
      <c r="E55" s="122"/>
      <c r="F55" s="122"/>
      <c r="G55" s="122"/>
      <c r="H55" s="122"/>
    </row>
    <row r="56" spans="1:8" ht="18">
      <c r="A56" s="81"/>
      <c r="B56" s="81"/>
      <c r="C56" s="81"/>
      <c r="D56" s="81"/>
      <c r="E56" s="81"/>
      <c r="F56" s="81"/>
      <c r="G56" s="81"/>
      <c r="H56" s="81"/>
    </row>
    <row r="57" spans="1:8" ht="60" customHeight="1">
      <c r="A57" s="122" t="s">
        <v>273</v>
      </c>
      <c r="B57" s="122"/>
      <c r="C57" s="122"/>
      <c r="D57" s="122"/>
      <c r="E57" s="122"/>
      <c r="F57" s="122"/>
      <c r="G57" s="122"/>
      <c r="H57" s="122"/>
    </row>
  </sheetData>
  <mergeCells count="5">
    <mergeCell ref="A57:H57"/>
    <mergeCell ref="A5:H5"/>
    <mergeCell ref="A2:H2"/>
    <mergeCell ref="A53:H53"/>
    <mergeCell ref="A55:H55"/>
  </mergeCells>
  <phoneticPr fontId="4" type="noConversion"/>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325F-0442-4B41-AA7C-8F9273D5287A}">
  <sheetPr>
    <pageSetUpPr fitToPage="1"/>
  </sheetPr>
  <dimension ref="A2:H13"/>
  <sheetViews>
    <sheetView topLeftCell="A13" zoomScaleNormal="100" workbookViewId="0">
      <selection activeCell="E29" sqref="E29"/>
    </sheetView>
  </sheetViews>
  <sheetFormatPr defaultRowHeight="15"/>
  <cols>
    <col min="1" max="1" width="6.140625" customWidth="1"/>
    <col min="2" max="2" width="21.28515625" customWidth="1"/>
    <col min="3" max="3" width="30.85546875" customWidth="1"/>
    <col min="4" max="4" width="7.28515625" customWidth="1"/>
    <col min="5" max="5" width="12.5703125" customWidth="1"/>
    <col min="6" max="6" width="17.85546875" customWidth="1"/>
    <col min="7" max="7" width="11.140625" customWidth="1"/>
    <col min="8" max="8" width="41.5703125" customWidth="1"/>
  </cols>
  <sheetData>
    <row r="2" spans="1:8" ht="15.75">
      <c r="A2" s="126" t="s">
        <v>284</v>
      </c>
      <c r="B2" s="126"/>
      <c r="C2" s="126"/>
      <c r="D2" s="126"/>
      <c r="E2" s="126"/>
      <c r="F2" s="126"/>
      <c r="G2" s="126"/>
      <c r="H2" s="126"/>
    </row>
    <row r="3" spans="1:8" ht="15.75">
      <c r="A3" s="117"/>
      <c r="B3" s="117"/>
      <c r="C3" s="117"/>
      <c r="D3" s="117"/>
      <c r="E3" s="117"/>
      <c r="F3" s="117"/>
      <c r="G3" s="117"/>
      <c r="H3" s="117"/>
    </row>
    <row r="4" spans="1:8" ht="126">
      <c r="A4" s="118" t="s">
        <v>0</v>
      </c>
      <c r="B4" s="118" t="s">
        <v>254</v>
      </c>
      <c r="C4" s="118" t="s">
        <v>10</v>
      </c>
      <c r="D4" s="118" t="s">
        <v>1</v>
      </c>
      <c r="E4" s="118" t="s">
        <v>256</v>
      </c>
      <c r="F4" s="118" t="s">
        <v>261</v>
      </c>
      <c r="G4" s="118" t="s">
        <v>12</v>
      </c>
      <c r="H4" s="118" t="s">
        <v>262</v>
      </c>
    </row>
    <row r="5" spans="1:8" ht="93.75" customHeight="1">
      <c r="A5" s="134" t="s">
        <v>288</v>
      </c>
      <c r="B5" s="135"/>
      <c r="C5" s="135"/>
      <c r="D5" s="135"/>
      <c r="E5" s="135"/>
      <c r="F5" s="135"/>
      <c r="G5" s="135"/>
      <c r="H5" s="136"/>
    </row>
    <row r="6" spans="1:8" ht="15.75">
      <c r="A6" s="18" t="s">
        <v>2</v>
      </c>
      <c r="B6" s="74"/>
      <c r="C6" s="62" t="s">
        <v>286</v>
      </c>
      <c r="D6" s="116">
        <v>30</v>
      </c>
      <c r="E6" s="114"/>
      <c r="F6" s="115">
        <f>D6*E6</f>
        <v>0</v>
      </c>
      <c r="G6" s="85"/>
      <c r="H6" s="104"/>
    </row>
    <row r="7" spans="1:8" ht="15.75">
      <c r="A7" s="18" t="s">
        <v>3</v>
      </c>
      <c r="B7" s="74"/>
      <c r="C7" s="62" t="s">
        <v>285</v>
      </c>
      <c r="D7" s="116">
        <v>20</v>
      </c>
      <c r="E7" s="114"/>
      <c r="F7" s="115">
        <f>D7*E7</f>
        <v>0</v>
      </c>
      <c r="G7" s="85"/>
      <c r="H7" s="104"/>
    </row>
    <row r="8" spans="1:8">
      <c r="F8" s="119">
        <f>SUM(F6:F7)</f>
        <v>0</v>
      </c>
    </row>
    <row r="9" spans="1:8" ht="18">
      <c r="A9" s="132" t="s">
        <v>271</v>
      </c>
      <c r="B9" s="132"/>
      <c r="C9" s="132"/>
      <c r="D9" s="132"/>
      <c r="E9" s="132"/>
      <c r="F9" s="132"/>
      <c r="G9" s="132"/>
      <c r="H9" s="132"/>
    </row>
    <row r="11" spans="1:8" ht="76.5" customHeight="1">
      <c r="A11" s="121" t="s">
        <v>287</v>
      </c>
      <c r="B11" s="121"/>
      <c r="C11" s="121"/>
      <c r="D11" s="121"/>
      <c r="E11" s="121"/>
      <c r="F11" s="121"/>
      <c r="G11" s="121"/>
      <c r="H11" s="121"/>
    </row>
    <row r="12" spans="1:8" ht="15.75">
      <c r="A12" s="47"/>
      <c r="B12" s="47"/>
      <c r="C12" s="47"/>
      <c r="D12" s="47"/>
      <c r="E12" s="47"/>
      <c r="F12" s="47"/>
      <c r="G12" s="47"/>
      <c r="H12" s="47"/>
    </row>
    <row r="13" spans="1:8" ht="91.5" customHeight="1">
      <c r="A13" s="122" t="s">
        <v>259</v>
      </c>
      <c r="B13" s="122"/>
      <c r="C13" s="122"/>
      <c r="D13" s="122"/>
      <c r="E13" s="122"/>
      <c r="F13" s="122"/>
      <c r="G13" s="122"/>
      <c r="H13" s="122"/>
    </row>
  </sheetData>
  <mergeCells count="5">
    <mergeCell ref="A2:H2"/>
    <mergeCell ref="A5:H5"/>
    <mergeCell ref="A11:H11"/>
    <mergeCell ref="A13:H13"/>
    <mergeCell ref="A9:H9"/>
  </mergeCells>
  <printOptions horizontalCentered="1"/>
  <pageMargins left="0.70866141732283472" right="0.70866141732283472" top="0.74803149606299213" bottom="0.74803149606299213" header="0.31496062992125984" footer="0.31496062992125984"/>
  <pageSetup paperSize="9" scale="88"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F9F36-9193-4DD1-9FE8-CADA72B1FB91}">
  <sheetPr>
    <pageSetUpPr fitToPage="1"/>
  </sheetPr>
  <dimension ref="A2:N18"/>
  <sheetViews>
    <sheetView tabSelected="1" topLeftCell="A10" zoomScaleNormal="100" workbookViewId="0">
      <selection activeCell="A16" sqref="A16:H16"/>
    </sheetView>
  </sheetViews>
  <sheetFormatPr defaultRowHeight="15"/>
  <cols>
    <col min="1" max="1" width="5.42578125" customWidth="1"/>
    <col min="2" max="2" width="14.85546875" customWidth="1"/>
    <col min="3" max="3" width="25.5703125" customWidth="1"/>
    <col min="4" max="4" width="6.85546875" customWidth="1"/>
    <col min="5" max="5" width="12.85546875" style="14" customWidth="1"/>
    <col min="6" max="6" width="12.28515625" customWidth="1"/>
    <col min="7" max="7" width="10.42578125" customWidth="1"/>
    <col min="8" max="8" width="35.5703125" customWidth="1"/>
  </cols>
  <sheetData>
    <row r="2" spans="1:14" ht="15.75">
      <c r="A2" s="126" t="s">
        <v>251</v>
      </c>
      <c r="B2" s="126"/>
      <c r="C2" s="126"/>
      <c r="D2" s="126"/>
      <c r="E2" s="126"/>
      <c r="F2" s="126"/>
      <c r="G2" s="126"/>
      <c r="H2" s="126"/>
    </row>
    <row r="4" spans="1:14" ht="159.75" customHeight="1">
      <c r="A4" s="8" t="s">
        <v>0</v>
      </c>
      <c r="B4" s="8" t="s">
        <v>254</v>
      </c>
      <c r="C4" s="8" t="s">
        <v>10</v>
      </c>
      <c r="D4" s="8" t="s">
        <v>1</v>
      </c>
      <c r="E4" s="8" t="s">
        <v>256</v>
      </c>
      <c r="F4" s="8" t="s">
        <v>261</v>
      </c>
      <c r="G4" s="8" t="s">
        <v>12</v>
      </c>
      <c r="H4" s="8" t="s">
        <v>262</v>
      </c>
      <c r="I4" s="5"/>
      <c r="J4" s="6"/>
      <c r="K4" s="6"/>
      <c r="L4" s="6"/>
      <c r="M4" s="6"/>
      <c r="N4" s="6"/>
    </row>
    <row r="5" spans="1:14" ht="41.25" customHeight="1">
      <c r="A5" s="127" t="s">
        <v>19</v>
      </c>
      <c r="B5" s="127"/>
      <c r="C5" s="127"/>
      <c r="D5" s="127"/>
      <c r="E5" s="127"/>
      <c r="F5" s="127"/>
      <c r="G5" s="127"/>
      <c r="H5" s="127"/>
      <c r="I5" s="5"/>
      <c r="J5" s="6"/>
      <c r="K5" s="6"/>
      <c r="L5" s="6"/>
      <c r="M5" s="6"/>
      <c r="N5" s="6"/>
    </row>
    <row r="6" spans="1:14" ht="35.25" customHeight="1">
      <c r="A6" s="2" t="s">
        <v>2</v>
      </c>
      <c r="B6" s="2"/>
      <c r="C6" s="3" t="s">
        <v>18</v>
      </c>
      <c r="D6" s="2">
        <v>60</v>
      </c>
      <c r="E6" s="96"/>
      <c r="F6" s="97">
        <f t="shared" ref="F6:F11" si="0">D6*E6</f>
        <v>0</v>
      </c>
      <c r="G6" s="10"/>
      <c r="H6" s="94"/>
      <c r="I6" s="5"/>
      <c r="J6" s="6"/>
      <c r="K6" s="6"/>
      <c r="L6" s="6"/>
      <c r="M6" s="6"/>
      <c r="N6" s="6"/>
    </row>
    <row r="7" spans="1:14" ht="41.25" customHeight="1">
      <c r="A7" s="2" t="s">
        <v>3</v>
      </c>
      <c r="B7" s="3"/>
      <c r="C7" s="3" t="s">
        <v>13</v>
      </c>
      <c r="D7" s="2">
        <v>20</v>
      </c>
      <c r="E7" s="96"/>
      <c r="F7" s="97">
        <f t="shared" si="0"/>
        <v>0</v>
      </c>
      <c r="G7" s="10"/>
      <c r="H7" s="94"/>
      <c r="I7" s="5"/>
      <c r="J7" s="6"/>
      <c r="K7" s="6"/>
      <c r="L7" s="6"/>
      <c r="M7" s="6"/>
      <c r="N7" s="6"/>
    </row>
    <row r="8" spans="1:14" ht="39" customHeight="1">
      <c r="A8" s="2" t="s">
        <v>4</v>
      </c>
      <c r="B8" s="3"/>
      <c r="C8" s="3" t="s">
        <v>14</v>
      </c>
      <c r="D8" s="2">
        <v>20</v>
      </c>
      <c r="E8" s="96"/>
      <c r="F8" s="97">
        <f t="shared" si="0"/>
        <v>0</v>
      </c>
      <c r="G8" s="10"/>
      <c r="H8" s="94"/>
      <c r="I8" s="5"/>
      <c r="J8" s="6"/>
      <c r="K8" s="6"/>
      <c r="L8" s="6"/>
      <c r="M8" s="6"/>
      <c r="N8" s="6"/>
    </row>
    <row r="9" spans="1:14" ht="30.75" customHeight="1">
      <c r="A9" s="2" t="s">
        <v>5</v>
      </c>
      <c r="B9" s="3"/>
      <c r="C9" s="3" t="s">
        <v>15</v>
      </c>
      <c r="D9" s="2">
        <v>20</v>
      </c>
      <c r="E9" s="96"/>
      <c r="F9" s="97">
        <f t="shared" si="0"/>
        <v>0</v>
      </c>
      <c r="G9" s="10"/>
      <c r="H9" s="94"/>
      <c r="I9" s="5"/>
      <c r="J9" s="6"/>
      <c r="K9" s="6"/>
      <c r="L9" s="6"/>
      <c r="M9" s="11"/>
      <c r="N9" s="6"/>
    </row>
    <row r="10" spans="1:14" ht="54" customHeight="1">
      <c r="A10" s="2" t="s">
        <v>6</v>
      </c>
      <c r="B10" s="3"/>
      <c r="C10" s="3" t="s">
        <v>16</v>
      </c>
      <c r="D10" s="2">
        <v>20</v>
      </c>
      <c r="E10" s="96"/>
      <c r="F10" s="97">
        <f t="shared" si="0"/>
        <v>0</v>
      </c>
      <c r="G10" s="10"/>
      <c r="H10" s="95"/>
      <c r="I10" s="5"/>
      <c r="J10" s="6"/>
      <c r="K10" s="6"/>
      <c r="L10" s="6"/>
      <c r="M10" s="6"/>
      <c r="N10" s="6"/>
    </row>
    <row r="11" spans="1:14" ht="83.25" customHeight="1">
      <c r="A11" s="2" t="s">
        <v>7</v>
      </c>
      <c r="B11" s="3"/>
      <c r="C11" s="3" t="s">
        <v>17</v>
      </c>
      <c r="D11" s="2">
        <v>15</v>
      </c>
      <c r="E11" s="96"/>
      <c r="F11" s="97">
        <f t="shared" si="0"/>
        <v>0</v>
      </c>
      <c r="G11" s="10"/>
      <c r="H11" s="95"/>
      <c r="I11" s="5"/>
      <c r="J11" s="6"/>
      <c r="K11" s="6"/>
      <c r="L11" s="6"/>
      <c r="M11" s="6"/>
      <c r="N11" s="6"/>
    </row>
    <row r="12" spans="1:14" ht="16.5">
      <c r="A12" s="5"/>
      <c r="B12" s="5"/>
      <c r="C12" s="5"/>
      <c r="D12" s="5"/>
      <c r="E12" s="7"/>
      <c r="F12" s="12">
        <f>SUM(F6:F11)</f>
        <v>0</v>
      </c>
      <c r="G12" s="5"/>
      <c r="H12" s="13"/>
      <c r="I12" s="5"/>
      <c r="J12" s="6"/>
      <c r="K12" s="6"/>
      <c r="L12" s="6"/>
      <c r="M12" s="6"/>
      <c r="N12" s="6"/>
    </row>
    <row r="13" spans="1:14" ht="16.5">
      <c r="A13" s="1"/>
      <c r="B13" s="1"/>
      <c r="C13" s="1"/>
      <c r="D13" s="1"/>
      <c r="E13" s="7"/>
      <c r="F13" s="1"/>
      <c r="G13" s="1"/>
      <c r="H13" s="1"/>
      <c r="I13" s="1"/>
    </row>
    <row r="14" spans="1:14" ht="18">
      <c r="A14" s="125" t="s">
        <v>258</v>
      </c>
      <c r="B14" s="125"/>
      <c r="C14" s="125"/>
      <c r="D14" s="125"/>
      <c r="E14" s="125"/>
      <c r="F14" s="125"/>
      <c r="G14" s="125"/>
      <c r="H14" s="125"/>
      <c r="I14" s="125"/>
    </row>
    <row r="15" spans="1:14">
      <c r="D15" s="6"/>
      <c r="E15"/>
    </row>
    <row r="16" spans="1:14" ht="75" customHeight="1">
      <c r="A16" s="121" t="s">
        <v>295</v>
      </c>
      <c r="B16" s="121"/>
      <c r="C16" s="121"/>
      <c r="D16" s="121"/>
      <c r="E16" s="121"/>
      <c r="F16" s="121"/>
      <c r="G16" s="121"/>
      <c r="H16" s="121"/>
      <c r="I16" s="80"/>
    </row>
    <row r="17" spans="1:9" ht="15.75">
      <c r="A17" s="47"/>
      <c r="B17" s="47"/>
      <c r="C17" s="47"/>
      <c r="D17" s="47"/>
      <c r="E17" s="47"/>
      <c r="F17" s="47"/>
      <c r="G17" s="47"/>
      <c r="H17" s="47"/>
      <c r="I17" s="47"/>
    </row>
    <row r="18" spans="1:9" ht="95.25" customHeight="1">
      <c r="A18" s="122" t="s">
        <v>259</v>
      </c>
      <c r="B18" s="122"/>
      <c r="C18" s="122"/>
      <c r="D18" s="122"/>
      <c r="E18" s="122"/>
      <c r="F18" s="122"/>
      <c r="G18" s="122"/>
      <c r="H18" s="122"/>
      <c r="I18" s="82"/>
    </row>
  </sheetData>
  <mergeCells count="5">
    <mergeCell ref="A18:H18"/>
    <mergeCell ref="A2:H2"/>
    <mergeCell ref="A5:H5"/>
    <mergeCell ref="A14:I14"/>
    <mergeCell ref="A16:H16"/>
  </mergeCells>
  <phoneticPr fontId="4" type="noConversion"/>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CE446-FF09-4C65-9294-4EB8B0EC6990}">
  <sheetPr>
    <pageSetUpPr fitToPage="1"/>
  </sheetPr>
  <dimension ref="A2:I18"/>
  <sheetViews>
    <sheetView zoomScaleNormal="100" workbookViewId="0">
      <selection activeCell="K26" sqref="K26"/>
    </sheetView>
  </sheetViews>
  <sheetFormatPr defaultRowHeight="15"/>
  <cols>
    <col min="1" max="1" width="5.85546875" customWidth="1"/>
    <col min="2" max="2" width="19.85546875" customWidth="1"/>
    <col min="3" max="3" width="58.140625" customWidth="1"/>
    <col min="5" max="5" width="13.85546875" customWidth="1"/>
    <col min="6" max="6" width="14.140625" customWidth="1"/>
    <col min="7" max="7" width="12.42578125" customWidth="1"/>
    <col min="8" max="8" width="38.28515625" customWidth="1"/>
  </cols>
  <sheetData>
    <row r="2" spans="1:9" ht="15.75">
      <c r="A2" s="126" t="s">
        <v>263</v>
      </c>
      <c r="B2" s="126"/>
      <c r="C2" s="126"/>
      <c r="D2" s="126"/>
      <c r="E2" s="126"/>
      <c r="F2" s="126"/>
      <c r="G2" s="126"/>
      <c r="H2" s="126"/>
    </row>
    <row r="4" spans="1:9" ht="132">
      <c r="A4" s="8" t="s">
        <v>0</v>
      </c>
      <c r="B4" s="8" t="s">
        <v>254</v>
      </c>
      <c r="C4" s="8" t="s">
        <v>10</v>
      </c>
      <c r="D4" s="8" t="s">
        <v>1</v>
      </c>
      <c r="E4" s="8" t="s">
        <v>256</v>
      </c>
      <c r="F4" s="8" t="s">
        <v>261</v>
      </c>
      <c r="G4" s="8" t="s">
        <v>12</v>
      </c>
      <c r="H4" s="8" t="s">
        <v>262</v>
      </c>
    </row>
    <row r="5" spans="1:9" ht="104.25" customHeight="1">
      <c r="A5" s="18" t="s">
        <v>2</v>
      </c>
      <c r="B5" s="15"/>
      <c r="C5" s="17" t="s">
        <v>20</v>
      </c>
      <c r="D5" s="128">
        <v>5600</v>
      </c>
      <c r="E5" s="40"/>
      <c r="F5" s="40">
        <f>D5*E5</f>
        <v>0</v>
      </c>
      <c r="G5" s="85"/>
      <c r="H5" s="98"/>
    </row>
    <row r="6" spans="1:9" ht="105.75" customHeight="1">
      <c r="A6" s="18" t="s">
        <v>3</v>
      </c>
      <c r="B6" s="15"/>
      <c r="C6" s="17" t="s">
        <v>21</v>
      </c>
      <c r="D6" s="128"/>
      <c r="E6" s="40"/>
      <c r="F6" s="40">
        <f>D6*E6</f>
        <v>0</v>
      </c>
      <c r="G6" s="85"/>
      <c r="H6" s="98"/>
    </row>
    <row r="7" spans="1:9" ht="133.5" customHeight="1">
      <c r="A7" s="18" t="s">
        <v>4</v>
      </c>
      <c r="B7" s="15"/>
      <c r="C7" s="17" t="s">
        <v>22</v>
      </c>
      <c r="D7" s="128"/>
      <c r="E7" s="40"/>
      <c r="F7" s="40">
        <f>D7*E7</f>
        <v>0</v>
      </c>
      <c r="G7" s="85"/>
      <c r="H7" s="98"/>
    </row>
    <row r="8" spans="1:9" ht="111" customHeight="1">
      <c r="A8" s="18" t="s">
        <v>5</v>
      </c>
      <c r="B8" s="15"/>
      <c r="C8" s="17" t="s">
        <v>23</v>
      </c>
      <c r="D8" s="128"/>
      <c r="E8" s="40"/>
      <c r="F8" s="40">
        <f>D8*E8</f>
        <v>0</v>
      </c>
      <c r="G8" s="85"/>
      <c r="H8" s="98"/>
    </row>
    <row r="9" spans="1:9" ht="102" customHeight="1">
      <c r="A9" s="18" t="s">
        <v>6</v>
      </c>
      <c r="B9" s="15"/>
      <c r="C9" s="17" t="s">
        <v>24</v>
      </c>
      <c r="D9" s="18">
        <v>11520</v>
      </c>
      <c r="E9" s="32"/>
      <c r="F9" s="40">
        <f>D9*E9</f>
        <v>0</v>
      </c>
      <c r="G9" s="85"/>
      <c r="H9" s="98"/>
    </row>
    <row r="10" spans="1:9" ht="15" customHeight="1">
      <c r="F10" s="86">
        <f>SUM(F5:F9)</f>
        <v>0</v>
      </c>
      <c r="H10" s="22"/>
    </row>
    <row r="11" spans="1:9" ht="15" customHeight="1">
      <c r="F11" s="20"/>
    </row>
    <row r="12" spans="1:9" ht="18">
      <c r="A12" s="125" t="s">
        <v>258</v>
      </c>
      <c r="B12" s="125"/>
      <c r="C12" s="125"/>
      <c r="D12" s="125"/>
      <c r="E12" s="125"/>
      <c r="F12" s="125"/>
      <c r="G12" s="125"/>
      <c r="H12" s="125"/>
      <c r="I12" s="125"/>
    </row>
    <row r="13" spans="1:9">
      <c r="D13" s="6"/>
    </row>
    <row r="14" spans="1:9" ht="129" customHeight="1">
      <c r="A14" s="121" t="s">
        <v>293</v>
      </c>
      <c r="B14" s="121"/>
      <c r="C14" s="121"/>
      <c r="D14" s="121"/>
      <c r="E14" s="121"/>
      <c r="F14" s="121"/>
      <c r="G14" s="121"/>
      <c r="H14" s="121"/>
      <c r="I14" s="80"/>
    </row>
    <row r="15" spans="1:9" ht="15.75">
      <c r="A15" s="47"/>
      <c r="B15" s="47"/>
      <c r="C15" s="47"/>
      <c r="D15" s="47"/>
      <c r="E15" s="47"/>
      <c r="F15" s="47"/>
      <c r="G15" s="47"/>
      <c r="H15" s="47"/>
      <c r="I15" s="47"/>
    </row>
    <row r="16" spans="1:9" ht="84.75" customHeight="1">
      <c r="A16" s="122" t="s">
        <v>259</v>
      </c>
      <c r="B16" s="122"/>
      <c r="C16" s="122"/>
      <c r="D16" s="122"/>
      <c r="E16" s="122"/>
      <c r="F16" s="122"/>
      <c r="G16" s="122"/>
      <c r="H16" s="122"/>
      <c r="I16" s="82"/>
    </row>
    <row r="18" spans="1:8" ht="45.75" customHeight="1">
      <c r="A18" s="121"/>
      <c r="B18" s="121"/>
      <c r="C18" s="121"/>
      <c r="D18" s="121"/>
      <c r="E18" s="121"/>
      <c r="F18" s="121"/>
      <c r="G18" s="121"/>
      <c r="H18" s="121"/>
    </row>
  </sheetData>
  <mergeCells count="6">
    <mergeCell ref="A12:I12"/>
    <mergeCell ref="A14:H14"/>
    <mergeCell ref="A16:H16"/>
    <mergeCell ref="A18:H18"/>
    <mergeCell ref="A2:H2"/>
    <mergeCell ref="D5:D8"/>
  </mergeCells>
  <phoneticPr fontId="4" type="noConversion"/>
  <printOptions horizontalCentered="1"/>
  <pageMargins left="0.70866141732283472" right="0.70866141732283472" top="0.74803149606299213" bottom="0.74803149606299213" header="0.31496062992125984" footer="0.31496062992125984"/>
  <pageSetup paperSize="9" scale="76"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E04B-D114-4262-A613-65287157F2EF}">
  <sheetPr>
    <pageSetUpPr fitToPage="1"/>
  </sheetPr>
  <dimension ref="A2:H10"/>
  <sheetViews>
    <sheetView view="pageLayout" zoomScaleNormal="100" workbookViewId="0">
      <selection activeCell="I1" sqref="I1"/>
    </sheetView>
  </sheetViews>
  <sheetFormatPr defaultRowHeight="15"/>
  <cols>
    <col min="1" max="1" width="6.42578125" customWidth="1"/>
    <col min="2" max="2" width="15.140625" customWidth="1"/>
    <col min="3" max="3" width="60.5703125" customWidth="1"/>
    <col min="4" max="4" width="6.85546875" customWidth="1"/>
    <col min="5" max="5" width="13.7109375" customWidth="1"/>
    <col min="6" max="6" width="12.5703125" customWidth="1"/>
    <col min="7" max="7" width="9.5703125" customWidth="1"/>
    <col min="8" max="8" width="37.7109375" customWidth="1"/>
  </cols>
  <sheetData>
    <row r="2" spans="1:8" ht="15.75">
      <c r="A2" s="129" t="s">
        <v>26</v>
      </c>
      <c r="B2" s="129"/>
      <c r="C2" s="129"/>
      <c r="D2" s="129"/>
      <c r="E2" s="129"/>
      <c r="F2" s="129"/>
      <c r="G2" s="129"/>
      <c r="H2" s="129"/>
    </row>
    <row r="4" spans="1:8" ht="132">
      <c r="A4" s="8" t="s">
        <v>0</v>
      </c>
      <c r="B4" s="8" t="s">
        <v>254</v>
      </c>
      <c r="C4" s="8" t="s">
        <v>10</v>
      </c>
      <c r="D4" s="8" t="s">
        <v>1</v>
      </c>
      <c r="E4" s="8" t="s">
        <v>256</v>
      </c>
      <c r="F4" s="8" t="s">
        <v>261</v>
      </c>
      <c r="G4" s="8" t="s">
        <v>12</v>
      </c>
      <c r="H4" s="8" t="s">
        <v>262</v>
      </c>
    </row>
    <row r="5" spans="1:8" ht="145.5" customHeight="1">
      <c r="A5" s="15" t="s">
        <v>2</v>
      </c>
      <c r="B5" s="100"/>
      <c r="C5" s="28" t="s">
        <v>25</v>
      </c>
      <c r="D5" s="23">
        <v>10</v>
      </c>
      <c r="E5" s="29"/>
      <c r="F5" s="29">
        <f>D5*E5</f>
        <v>0</v>
      </c>
      <c r="G5" s="30"/>
      <c r="H5" s="99"/>
    </row>
    <row r="6" spans="1:8" ht="15.75">
      <c r="A6" s="26"/>
      <c r="B6" s="27"/>
      <c r="C6" s="25"/>
      <c r="D6" s="24"/>
      <c r="E6" s="24"/>
      <c r="F6" s="24"/>
      <c r="G6" s="24"/>
      <c r="H6" s="24"/>
    </row>
    <row r="8" spans="1:8" ht="18">
      <c r="A8" s="132" t="s">
        <v>258</v>
      </c>
      <c r="B8" s="132"/>
      <c r="C8" s="132"/>
      <c r="D8" s="132"/>
      <c r="E8" s="132"/>
      <c r="F8" s="132"/>
      <c r="G8" s="132"/>
      <c r="H8" s="132"/>
    </row>
    <row r="9" spans="1:8" ht="15.75">
      <c r="A9" s="36"/>
      <c r="B9" s="36"/>
      <c r="C9" s="36"/>
      <c r="D9" s="36"/>
      <c r="E9" s="36"/>
      <c r="F9" s="36"/>
      <c r="G9" s="36"/>
      <c r="H9" s="36"/>
    </row>
    <row r="10" spans="1:8" ht="18">
      <c r="A10" s="130" t="s">
        <v>264</v>
      </c>
      <c r="B10" s="131"/>
      <c r="C10" s="131"/>
      <c r="D10" s="131"/>
      <c r="E10" s="131"/>
      <c r="F10" s="131"/>
      <c r="G10" s="131"/>
      <c r="H10" s="131"/>
    </row>
  </sheetData>
  <mergeCells count="3">
    <mergeCell ref="A2:H2"/>
    <mergeCell ref="A10:H10"/>
    <mergeCell ref="A8:H8"/>
  </mergeCells>
  <printOptions horizontalCentered="1"/>
  <pageMargins left="0.70866141732283472" right="0.70866141732283472" top="0.74803149606299213" bottom="0.74803149606299213" header="0.31496062992125984" footer="0.31496062992125984"/>
  <pageSetup paperSize="9" scale="80"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E7840-4038-4FD5-98C4-BC2DA904B112}">
  <sheetPr>
    <pageSetUpPr fitToPage="1"/>
  </sheetPr>
  <dimension ref="A2:H16"/>
  <sheetViews>
    <sheetView zoomScaleNormal="100" workbookViewId="0">
      <selection activeCell="I1" sqref="I1"/>
    </sheetView>
  </sheetViews>
  <sheetFormatPr defaultRowHeight="15"/>
  <cols>
    <col min="1" max="1" width="5.7109375" customWidth="1"/>
    <col min="2" max="2" width="19.7109375" customWidth="1"/>
    <col min="3" max="3" width="60.85546875" customWidth="1"/>
    <col min="4" max="4" width="6.7109375" customWidth="1"/>
    <col min="5" max="5" width="12.28515625" customWidth="1"/>
    <col min="6" max="6" width="14.5703125" customWidth="1"/>
    <col min="7" max="7" width="10.5703125" customWidth="1"/>
    <col min="8" max="8" width="37.85546875" customWidth="1"/>
  </cols>
  <sheetData>
    <row r="2" spans="1:8" ht="15.75">
      <c r="A2" s="126" t="s">
        <v>268</v>
      </c>
      <c r="B2" s="126"/>
      <c r="C2" s="126"/>
      <c r="D2" s="126"/>
      <c r="E2" s="126"/>
      <c r="F2" s="126"/>
      <c r="G2" s="126"/>
      <c r="H2" s="126"/>
    </row>
    <row r="3" spans="1:8" ht="15.75">
      <c r="A3" s="16"/>
      <c r="B3" s="16"/>
      <c r="C3" s="16"/>
      <c r="D3" s="16"/>
      <c r="E3" s="16"/>
      <c r="F3" s="16"/>
      <c r="G3" s="16"/>
      <c r="H3" s="16"/>
    </row>
    <row r="4" spans="1:8" ht="132">
      <c r="A4" s="8" t="s">
        <v>0</v>
      </c>
      <c r="B4" s="8" t="s">
        <v>254</v>
      </c>
      <c r="C4" s="8" t="s">
        <v>10</v>
      </c>
      <c r="D4" s="8" t="s">
        <v>1</v>
      </c>
      <c r="E4" s="8" t="s">
        <v>256</v>
      </c>
      <c r="F4" s="8" t="s">
        <v>261</v>
      </c>
      <c r="G4" s="8" t="s">
        <v>12</v>
      </c>
      <c r="H4" s="8" t="s">
        <v>262</v>
      </c>
    </row>
    <row r="5" spans="1:8" ht="31.5">
      <c r="A5" s="18" t="s">
        <v>2</v>
      </c>
      <c r="B5" s="18"/>
      <c r="C5" s="87" t="s">
        <v>265</v>
      </c>
      <c r="D5" s="18">
        <v>12</v>
      </c>
      <c r="E5" s="19"/>
      <c r="F5" s="19">
        <f>D5*E5</f>
        <v>0</v>
      </c>
      <c r="G5" s="21"/>
      <c r="H5" s="90"/>
    </row>
    <row r="6" spans="1:8" ht="157.5">
      <c r="A6" s="18" t="s">
        <v>3</v>
      </c>
      <c r="B6" s="91"/>
      <c r="C6" s="87" t="s">
        <v>267</v>
      </c>
      <c r="D6" s="18">
        <v>500</v>
      </c>
      <c r="E6" s="19"/>
      <c r="F6" s="19">
        <f>D6*E6</f>
        <v>0</v>
      </c>
      <c r="G6" s="21"/>
      <c r="H6" s="90"/>
    </row>
    <row r="7" spans="1:8" ht="78.75">
      <c r="A7" s="18" t="s">
        <v>4</v>
      </c>
      <c r="B7" s="91"/>
      <c r="C7" s="87" t="s">
        <v>266</v>
      </c>
      <c r="D7" s="18">
        <v>6</v>
      </c>
      <c r="E7" s="19"/>
      <c r="F7" s="19">
        <f>D7*E7</f>
        <v>0</v>
      </c>
      <c r="G7" s="21"/>
      <c r="H7" s="18"/>
    </row>
    <row r="8" spans="1:8" ht="15.75">
      <c r="A8" s="16"/>
      <c r="B8" s="16"/>
      <c r="C8" s="16"/>
      <c r="D8" s="16"/>
      <c r="E8" s="16"/>
      <c r="F8" s="16"/>
      <c r="G8" s="16"/>
      <c r="H8" s="16"/>
    </row>
    <row r="9" spans="1:8" ht="15.75">
      <c r="A9" s="16"/>
      <c r="B9" s="16"/>
      <c r="C9" s="16"/>
      <c r="D9" s="16"/>
      <c r="E9" s="16"/>
      <c r="F9" s="16"/>
      <c r="G9" s="16"/>
      <c r="H9" s="16"/>
    </row>
    <row r="10" spans="1:8" ht="18">
      <c r="A10" s="132" t="s">
        <v>258</v>
      </c>
      <c r="B10" s="132"/>
      <c r="C10" s="132"/>
      <c r="D10" s="132"/>
      <c r="E10" s="132"/>
      <c r="F10" s="132"/>
      <c r="G10" s="132"/>
      <c r="H10" s="132"/>
    </row>
    <row r="11" spans="1:8" ht="15.75">
      <c r="A11" s="36"/>
      <c r="B11" s="36"/>
      <c r="C11" s="36"/>
      <c r="D11" s="36"/>
      <c r="E11" s="36"/>
      <c r="F11" s="36"/>
      <c r="G11" s="36"/>
      <c r="H11" s="36"/>
    </row>
    <row r="12" spans="1:8" ht="18">
      <c r="A12" s="130" t="s">
        <v>264</v>
      </c>
      <c r="B12" s="131"/>
      <c r="C12" s="131"/>
      <c r="D12" s="131"/>
      <c r="E12" s="131"/>
      <c r="F12" s="131"/>
      <c r="G12" s="131"/>
      <c r="H12" s="131"/>
    </row>
    <row r="14" spans="1:8" ht="15.75">
      <c r="A14" s="16"/>
      <c r="B14" s="16"/>
      <c r="C14" s="16"/>
      <c r="D14" s="16"/>
      <c r="E14" s="16"/>
      <c r="F14" s="16"/>
      <c r="G14" s="16"/>
      <c r="H14" s="16"/>
    </row>
    <row r="15" spans="1:8" ht="15.75">
      <c r="A15" s="16"/>
      <c r="B15" s="16"/>
      <c r="C15" s="16"/>
      <c r="D15" s="16"/>
      <c r="E15" s="16"/>
      <c r="F15" s="16"/>
      <c r="G15" s="16"/>
      <c r="H15" s="16"/>
    </row>
    <row r="16" spans="1:8" ht="15.75">
      <c r="A16" s="16"/>
      <c r="B16" s="16"/>
      <c r="C16" s="16"/>
      <c r="D16" s="16"/>
      <c r="E16" s="16"/>
      <c r="F16" s="16"/>
      <c r="G16" s="16"/>
      <c r="H16" s="16"/>
    </row>
  </sheetData>
  <mergeCells count="3">
    <mergeCell ref="A2:H2"/>
    <mergeCell ref="A10:H10"/>
    <mergeCell ref="A12:H12"/>
  </mergeCells>
  <phoneticPr fontId="4" type="noConversion"/>
  <printOptions horizontalCentered="1"/>
  <pageMargins left="0.70866141732283472" right="0.70866141732283472" top="0.74803149606299213" bottom="0.74803149606299213" header="0.31496062992125984" footer="0.31496062992125984"/>
  <pageSetup paperSize="9" scale="77"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62114-1C8D-49E4-9AC8-77DFACB97C62}">
  <sheetPr>
    <pageSetUpPr fitToPage="1"/>
  </sheetPr>
  <dimension ref="A2:L16"/>
  <sheetViews>
    <sheetView zoomScaleNormal="100" workbookViewId="0">
      <selection activeCell="I1" sqref="I1"/>
    </sheetView>
  </sheetViews>
  <sheetFormatPr defaultRowHeight="15"/>
  <cols>
    <col min="1" max="1" width="7" customWidth="1"/>
    <col min="2" max="2" width="15.7109375" customWidth="1"/>
    <col min="3" max="3" width="50" customWidth="1"/>
    <col min="4" max="4" width="8.28515625" customWidth="1"/>
    <col min="5" max="5" width="13.28515625" customWidth="1"/>
    <col min="6" max="6" width="14.140625" customWidth="1"/>
    <col min="7" max="7" width="12.7109375" customWidth="1"/>
    <col min="8" max="8" width="35.28515625" customWidth="1"/>
  </cols>
  <sheetData>
    <row r="2" spans="1:12" ht="15.75">
      <c r="A2" s="126" t="s">
        <v>252</v>
      </c>
      <c r="B2" s="126"/>
      <c r="C2" s="126"/>
      <c r="D2" s="126"/>
      <c r="E2" s="126"/>
      <c r="F2" s="126"/>
      <c r="G2" s="126"/>
      <c r="H2" s="126"/>
    </row>
    <row r="4" spans="1:12" ht="144" customHeight="1">
      <c r="A4" s="8" t="s">
        <v>0</v>
      </c>
      <c r="B4" s="8" t="s">
        <v>254</v>
      </c>
      <c r="C4" s="8" t="s">
        <v>10</v>
      </c>
      <c r="D4" s="8" t="s">
        <v>1</v>
      </c>
      <c r="E4" s="8" t="s">
        <v>256</v>
      </c>
      <c r="F4" s="8" t="s">
        <v>261</v>
      </c>
      <c r="G4" s="8" t="s">
        <v>12</v>
      </c>
      <c r="H4" s="8" t="s">
        <v>262</v>
      </c>
    </row>
    <row r="5" spans="1:12" ht="47.25">
      <c r="A5" s="18" t="s">
        <v>2</v>
      </c>
      <c r="B5" s="91"/>
      <c r="C5" s="33" t="s">
        <v>27</v>
      </c>
      <c r="D5" s="34">
        <v>1200</v>
      </c>
      <c r="E5" s="19"/>
      <c r="F5" s="19">
        <f>D5*E5</f>
        <v>0</v>
      </c>
      <c r="G5" s="89"/>
      <c r="H5" s="101"/>
    </row>
    <row r="6" spans="1:12" ht="47.25">
      <c r="A6" s="18" t="s">
        <v>3</v>
      </c>
      <c r="B6" s="91"/>
      <c r="C6" s="33" t="s">
        <v>28</v>
      </c>
      <c r="D6" s="34">
        <v>500</v>
      </c>
      <c r="E6" s="19"/>
      <c r="F6" s="19">
        <f>D6*E6</f>
        <v>0</v>
      </c>
      <c r="G6" s="89"/>
      <c r="H6" s="101"/>
      <c r="L6" s="9"/>
    </row>
    <row r="7" spans="1:12" ht="31.5">
      <c r="A7" s="18" t="s">
        <v>4</v>
      </c>
      <c r="B7" s="91"/>
      <c r="C7" s="33" t="s">
        <v>29</v>
      </c>
      <c r="D7" s="34">
        <v>2</v>
      </c>
      <c r="E7" s="19"/>
      <c r="F7" s="19">
        <f>D7*E7</f>
        <v>0</v>
      </c>
      <c r="G7" s="89"/>
      <c r="H7" s="101"/>
    </row>
    <row r="8" spans="1:12" ht="31.5">
      <c r="A8" s="18" t="s">
        <v>5</v>
      </c>
      <c r="B8" s="91"/>
      <c r="C8" s="33" t="s">
        <v>30</v>
      </c>
      <c r="D8" s="34">
        <v>2</v>
      </c>
      <c r="E8" s="19"/>
      <c r="F8" s="19">
        <f>D8*E8</f>
        <v>0</v>
      </c>
      <c r="G8" s="89"/>
      <c r="H8" s="101"/>
    </row>
    <row r="9" spans="1:12" ht="31.5">
      <c r="A9" s="18" t="s">
        <v>6</v>
      </c>
      <c r="B9" s="91"/>
      <c r="C9" s="33" t="s">
        <v>31</v>
      </c>
      <c r="D9" s="34">
        <v>2</v>
      </c>
      <c r="E9" s="19"/>
      <c r="F9" s="19">
        <f>D9*E9</f>
        <v>0</v>
      </c>
      <c r="G9" s="89"/>
      <c r="H9" s="101"/>
    </row>
    <row r="10" spans="1:12" ht="15.75">
      <c r="A10" s="16"/>
      <c r="B10" s="16"/>
      <c r="C10" s="16"/>
      <c r="D10" s="16"/>
      <c r="E10" s="16"/>
      <c r="F10" s="16"/>
      <c r="G10" s="16"/>
      <c r="H10" s="22"/>
    </row>
    <row r="12" spans="1:12" ht="18">
      <c r="A12" s="132" t="s">
        <v>258</v>
      </c>
      <c r="B12" s="132"/>
      <c r="C12" s="132"/>
      <c r="D12" s="132"/>
      <c r="E12" s="132"/>
      <c r="F12" s="132"/>
      <c r="G12" s="132"/>
      <c r="H12" s="132"/>
    </row>
    <row r="13" spans="1:12" ht="18">
      <c r="A13" s="88"/>
      <c r="B13" s="88"/>
      <c r="C13" s="88"/>
      <c r="D13" s="88"/>
      <c r="E13" s="88"/>
      <c r="F13" s="88"/>
      <c r="G13" s="88"/>
      <c r="H13" s="88"/>
    </row>
    <row r="14" spans="1:12" ht="18">
      <c r="A14" s="131" t="s">
        <v>282</v>
      </c>
      <c r="B14" s="131"/>
      <c r="C14" s="131"/>
      <c r="D14" s="131"/>
      <c r="E14" s="131"/>
      <c r="F14" s="131"/>
      <c r="G14" s="131"/>
      <c r="H14" s="131"/>
    </row>
    <row r="16" spans="1:12" ht="18">
      <c r="A16" s="80"/>
      <c r="B16" s="80"/>
      <c r="C16" s="80"/>
      <c r="D16" s="80"/>
      <c r="E16" s="80"/>
      <c r="F16" s="80"/>
      <c r="G16" s="80"/>
      <c r="H16" s="80"/>
    </row>
  </sheetData>
  <mergeCells count="3">
    <mergeCell ref="A2:H2"/>
    <mergeCell ref="A14:H14"/>
    <mergeCell ref="A12:H12"/>
  </mergeCells>
  <phoneticPr fontId="4" type="noConversion"/>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9B0A2-96EF-4ED5-9A50-F48676F29890}">
  <sheetPr>
    <pageSetUpPr fitToPage="1"/>
  </sheetPr>
  <dimension ref="A2:I63"/>
  <sheetViews>
    <sheetView topLeftCell="A13" zoomScaleNormal="100" workbookViewId="0">
      <selection activeCell="L59" sqref="L59"/>
    </sheetView>
  </sheetViews>
  <sheetFormatPr defaultRowHeight="15"/>
  <cols>
    <col min="1" max="1" width="6.42578125" customWidth="1"/>
    <col min="2" max="2" width="14.85546875" customWidth="1"/>
    <col min="3" max="3" width="63.140625" customWidth="1"/>
    <col min="5" max="5" width="13.28515625" customWidth="1"/>
    <col min="6" max="6" width="12.140625" customWidth="1"/>
    <col min="7" max="7" width="9.7109375" customWidth="1"/>
    <col min="8" max="8" width="35.42578125" customWidth="1"/>
  </cols>
  <sheetData>
    <row r="2" spans="1:9" ht="15.75">
      <c r="A2" s="123" t="s">
        <v>269</v>
      </c>
      <c r="B2" s="123"/>
      <c r="C2" s="123"/>
      <c r="D2" s="123"/>
      <c r="E2" s="123"/>
      <c r="F2" s="123"/>
      <c r="G2" s="123"/>
      <c r="H2" s="123"/>
    </row>
    <row r="4" spans="1:9" ht="157.5" customHeight="1">
      <c r="A4" s="8" t="s">
        <v>0</v>
      </c>
      <c r="B4" s="8" t="s">
        <v>254</v>
      </c>
      <c r="C4" s="8" t="s">
        <v>10</v>
      </c>
      <c r="D4" s="8" t="s">
        <v>1</v>
      </c>
      <c r="E4" s="8" t="s">
        <v>256</v>
      </c>
      <c r="F4" s="8" t="s">
        <v>261</v>
      </c>
      <c r="G4" s="8" t="s">
        <v>12</v>
      </c>
      <c r="H4" s="8" t="s">
        <v>262</v>
      </c>
    </row>
    <row r="5" spans="1:9" ht="69" customHeight="1">
      <c r="A5" s="18" t="s">
        <v>2</v>
      </c>
      <c r="B5" s="101"/>
      <c r="C5" s="39" t="s">
        <v>133</v>
      </c>
      <c r="D5" s="15">
        <v>24</v>
      </c>
      <c r="E5" s="19"/>
      <c r="F5" s="49">
        <f t="shared" ref="F5:F52" si="0">D5*E5</f>
        <v>0</v>
      </c>
      <c r="G5" s="102"/>
      <c r="H5" s="103"/>
      <c r="I5" s="50"/>
    </row>
    <row r="6" spans="1:9" ht="69" customHeight="1">
      <c r="A6" s="18" t="s">
        <v>3</v>
      </c>
      <c r="B6" s="101"/>
      <c r="C6" s="39" t="s">
        <v>134</v>
      </c>
      <c r="D6" s="15">
        <v>24</v>
      </c>
      <c r="E6" s="19"/>
      <c r="F6" s="49">
        <f t="shared" si="0"/>
        <v>0</v>
      </c>
      <c r="G6" s="102"/>
      <c r="H6" s="103"/>
      <c r="I6" s="50"/>
    </row>
    <row r="7" spans="1:9" ht="47.25">
      <c r="A7" s="18" t="s">
        <v>4</v>
      </c>
      <c r="B7" s="101"/>
      <c r="C7" s="39" t="s">
        <v>57</v>
      </c>
      <c r="D7" s="15">
        <v>24</v>
      </c>
      <c r="E7" s="19"/>
      <c r="F7" s="49">
        <f t="shared" si="0"/>
        <v>0</v>
      </c>
      <c r="G7" s="102"/>
      <c r="H7" s="103"/>
      <c r="I7" s="50"/>
    </row>
    <row r="8" spans="1:9" ht="47.25">
      <c r="A8" s="18" t="s">
        <v>5</v>
      </c>
      <c r="B8" s="101"/>
      <c r="C8" s="39" t="s">
        <v>58</v>
      </c>
      <c r="D8" s="15">
        <v>60</v>
      </c>
      <c r="E8" s="19"/>
      <c r="F8" s="49">
        <f t="shared" si="0"/>
        <v>0</v>
      </c>
      <c r="G8" s="102"/>
      <c r="H8" s="103"/>
      <c r="I8" s="50"/>
    </row>
    <row r="9" spans="1:9" ht="60" customHeight="1">
      <c r="A9" s="18" t="s">
        <v>6</v>
      </c>
      <c r="B9" s="101"/>
      <c r="C9" s="39" t="s">
        <v>59</v>
      </c>
      <c r="D9" s="15">
        <v>60</v>
      </c>
      <c r="E9" s="19"/>
      <c r="F9" s="49">
        <f t="shared" si="0"/>
        <v>0</v>
      </c>
      <c r="G9" s="102"/>
      <c r="H9" s="103"/>
      <c r="I9" s="50"/>
    </row>
    <row r="10" spans="1:9" ht="47.25">
      <c r="A10" s="18" t="s">
        <v>7</v>
      </c>
      <c r="B10" s="101"/>
      <c r="C10" s="39" t="s">
        <v>60</v>
      </c>
      <c r="D10" s="15">
        <v>12</v>
      </c>
      <c r="E10" s="19"/>
      <c r="F10" s="49">
        <f t="shared" si="0"/>
        <v>0</v>
      </c>
      <c r="G10" s="102"/>
      <c r="H10" s="103"/>
      <c r="I10" s="50"/>
    </row>
    <row r="11" spans="1:9" ht="87.75" customHeight="1">
      <c r="A11" s="18" t="s">
        <v>8</v>
      </c>
      <c r="B11" s="101"/>
      <c r="C11" s="39" t="s">
        <v>61</v>
      </c>
      <c r="D11" s="15">
        <v>24</v>
      </c>
      <c r="E11" s="19"/>
      <c r="F11" s="49">
        <f t="shared" si="0"/>
        <v>0</v>
      </c>
      <c r="G11" s="102"/>
      <c r="H11" s="103"/>
      <c r="I11" s="50"/>
    </row>
    <row r="12" spans="1:9" ht="47.25">
      <c r="A12" s="18" t="s">
        <v>9</v>
      </c>
      <c r="B12" s="101"/>
      <c r="C12" s="39" t="s">
        <v>62</v>
      </c>
      <c r="D12" s="15">
        <v>24</v>
      </c>
      <c r="E12" s="19"/>
      <c r="F12" s="49">
        <f t="shared" si="0"/>
        <v>0</v>
      </c>
      <c r="G12" s="102"/>
      <c r="H12" s="103"/>
      <c r="I12" s="50"/>
    </row>
    <row r="13" spans="1:9" ht="21" customHeight="1">
      <c r="A13" s="18" t="s">
        <v>11</v>
      </c>
      <c r="B13" s="101"/>
      <c r="C13" s="39" t="s">
        <v>63</v>
      </c>
      <c r="D13" s="15">
        <v>5</v>
      </c>
      <c r="E13" s="19"/>
      <c r="F13" s="49">
        <f t="shared" si="0"/>
        <v>0</v>
      </c>
      <c r="G13" s="102"/>
      <c r="H13" s="103"/>
      <c r="I13" s="50"/>
    </row>
    <row r="14" spans="1:9" ht="39" customHeight="1">
      <c r="A14" s="18" t="s">
        <v>49</v>
      </c>
      <c r="B14" s="101"/>
      <c r="C14" s="39" t="s">
        <v>64</v>
      </c>
      <c r="D14" s="15">
        <v>5</v>
      </c>
      <c r="E14" s="19"/>
      <c r="F14" s="49">
        <f t="shared" si="0"/>
        <v>0</v>
      </c>
      <c r="G14" s="102"/>
      <c r="H14" s="103"/>
      <c r="I14" s="50"/>
    </row>
    <row r="15" spans="1:9" ht="15.75">
      <c r="A15" s="18" t="s">
        <v>50</v>
      </c>
      <c r="B15" s="101"/>
      <c r="C15" s="39" t="s">
        <v>65</v>
      </c>
      <c r="D15" s="15">
        <v>5</v>
      </c>
      <c r="E15" s="19"/>
      <c r="F15" s="49">
        <f t="shared" si="0"/>
        <v>0</v>
      </c>
      <c r="G15" s="102"/>
      <c r="H15" s="103"/>
      <c r="I15" s="50"/>
    </row>
    <row r="16" spans="1:9" ht="30.75" customHeight="1">
      <c r="A16" s="18" t="s">
        <v>51</v>
      </c>
      <c r="B16" s="101"/>
      <c r="C16" s="39" t="s">
        <v>66</v>
      </c>
      <c r="D16" s="15">
        <v>5</v>
      </c>
      <c r="E16" s="19"/>
      <c r="F16" s="49">
        <f t="shared" si="0"/>
        <v>0</v>
      </c>
      <c r="G16" s="102"/>
      <c r="H16" s="103"/>
      <c r="I16" s="50"/>
    </row>
    <row r="17" spans="1:9" ht="31.5">
      <c r="A17" s="18" t="s">
        <v>52</v>
      </c>
      <c r="B17" s="101"/>
      <c r="C17" s="39" t="s">
        <v>67</v>
      </c>
      <c r="D17" s="15">
        <v>5</v>
      </c>
      <c r="E17" s="19"/>
      <c r="F17" s="49">
        <f t="shared" si="0"/>
        <v>0</v>
      </c>
      <c r="G17" s="102"/>
      <c r="H17" s="103"/>
      <c r="I17" s="50"/>
    </row>
    <row r="18" spans="1:9" ht="15.75">
      <c r="A18" s="18" t="s">
        <v>53</v>
      </c>
      <c r="B18" s="101"/>
      <c r="C18" s="39" t="s">
        <v>68</v>
      </c>
      <c r="D18" s="15">
        <v>5</v>
      </c>
      <c r="E18" s="19"/>
      <c r="F18" s="49">
        <f t="shared" si="0"/>
        <v>0</v>
      </c>
      <c r="G18" s="102"/>
      <c r="H18" s="103"/>
      <c r="I18" s="50"/>
    </row>
    <row r="19" spans="1:9" ht="15.75">
      <c r="A19" s="18" t="s">
        <v>54</v>
      </c>
      <c r="B19" s="101"/>
      <c r="C19" s="39" t="s">
        <v>69</v>
      </c>
      <c r="D19" s="15">
        <v>10</v>
      </c>
      <c r="E19" s="19"/>
      <c r="F19" s="49">
        <f t="shared" si="0"/>
        <v>0</v>
      </c>
      <c r="G19" s="102"/>
      <c r="H19" s="103"/>
      <c r="I19" s="50"/>
    </row>
    <row r="20" spans="1:9" ht="184.5" customHeight="1">
      <c r="A20" s="18" t="s">
        <v>55</v>
      </c>
      <c r="B20" s="101"/>
      <c r="C20" s="39" t="s">
        <v>70</v>
      </c>
      <c r="D20" s="15">
        <v>50</v>
      </c>
      <c r="E20" s="19"/>
      <c r="F20" s="49">
        <f t="shared" si="0"/>
        <v>0</v>
      </c>
      <c r="G20" s="102"/>
      <c r="H20" s="103"/>
      <c r="I20" s="50"/>
    </row>
    <row r="21" spans="1:9" ht="189" customHeight="1">
      <c r="A21" s="18" t="s">
        <v>56</v>
      </c>
      <c r="B21" s="101"/>
      <c r="C21" s="39" t="s">
        <v>71</v>
      </c>
      <c r="D21" s="15">
        <v>40</v>
      </c>
      <c r="E21" s="19"/>
      <c r="F21" s="49">
        <f t="shared" si="0"/>
        <v>0</v>
      </c>
      <c r="G21" s="102"/>
      <c r="H21" s="103"/>
      <c r="I21" s="50"/>
    </row>
    <row r="22" spans="1:9" ht="67.5" customHeight="1">
      <c r="A22" s="18" t="s">
        <v>102</v>
      </c>
      <c r="B22" s="101"/>
      <c r="C22" s="39" t="s">
        <v>72</v>
      </c>
      <c r="D22" s="15">
        <v>5</v>
      </c>
      <c r="E22" s="19"/>
      <c r="F22" s="49">
        <f t="shared" si="0"/>
        <v>0</v>
      </c>
      <c r="G22" s="102"/>
      <c r="H22" s="103"/>
      <c r="I22" s="50"/>
    </row>
    <row r="23" spans="1:9" ht="131.25" customHeight="1">
      <c r="A23" s="18" t="s">
        <v>103</v>
      </c>
      <c r="B23" s="101"/>
      <c r="C23" s="39" t="s">
        <v>73</v>
      </c>
      <c r="D23" s="15">
        <v>50</v>
      </c>
      <c r="E23" s="19"/>
      <c r="F23" s="49">
        <f t="shared" si="0"/>
        <v>0</v>
      </c>
      <c r="G23" s="102"/>
      <c r="H23" s="103"/>
      <c r="I23" s="50"/>
    </row>
    <row r="24" spans="1:9" ht="117" customHeight="1">
      <c r="A24" s="18" t="s">
        <v>104</v>
      </c>
      <c r="B24" s="101"/>
      <c r="C24" s="39" t="s">
        <v>74</v>
      </c>
      <c r="D24" s="15">
        <v>10</v>
      </c>
      <c r="E24" s="19"/>
      <c r="F24" s="49">
        <f t="shared" si="0"/>
        <v>0</v>
      </c>
      <c r="G24" s="102"/>
      <c r="H24" s="103"/>
      <c r="I24" s="50"/>
    </row>
    <row r="25" spans="1:9" ht="158.25" customHeight="1">
      <c r="A25" s="18" t="s">
        <v>105</v>
      </c>
      <c r="B25" s="101"/>
      <c r="C25" s="39" t="s">
        <v>75</v>
      </c>
      <c r="D25" s="15">
        <v>100</v>
      </c>
      <c r="E25" s="19"/>
      <c r="F25" s="49">
        <f t="shared" si="0"/>
        <v>0</v>
      </c>
      <c r="G25" s="102"/>
      <c r="H25" s="103"/>
      <c r="I25" s="50"/>
    </row>
    <row r="26" spans="1:9" ht="76.5" customHeight="1">
      <c r="A26" s="18" t="s">
        <v>106</v>
      </c>
      <c r="B26" s="101"/>
      <c r="C26" s="39" t="s">
        <v>76</v>
      </c>
      <c r="D26" s="15">
        <v>24</v>
      </c>
      <c r="E26" s="19"/>
      <c r="F26" s="49">
        <f t="shared" si="0"/>
        <v>0</v>
      </c>
      <c r="G26" s="102"/>
      <c r="H26" s="103"/>
      <c r="I26" s="50"/>
    </row>
    <row r="27" spans="1:9" ht="41.25" customHeight="1">
      <c r="A27" s="18" t="s">
        <v>107</v>
      </c>
      <c r="B27" s="101"/>
      <c r="C27" s="39" t="s">
        <v>77</v>
      </c>
      <c r="D27" s="15">
        <v>6</v>
      </c>
      <c r="E27" s="19"/>
      <c r="F27" s="49">
        <f t="shared" si="0"/>
        <v>0</v>
      </c>
      <c r="G27" s="102"/>
      <c r="H27" s="103"/>
      <c r="I27" s="50"/>
    </row>
    <row r="28" spans="1:9" ht="39" customHeight="1">
      <c r="A28" s="18" t="s">
        <v>108</v>
      </c>
      <c r="B28" s="101"/>
      <c r="C28" s="39" t="s">
        <v>78</v>
      </c>
      <c r="D28" s="15">
        <v>12</v>
      </c>
      <c r="E28" s="19"/>
      <c r="F28" s="49">
        <f t="shared" si="0"/>
        <v>0</v>
      </c>
      <c r="G28" s="102"/>
      <c r="H28" s="103"/>
      <c r="I28" s="50"/>
    </row>
    <row r="29" spans="1:9" ht="31.5">
      <c r="A29" s="18" t="s">
        <v>109</v>
      </c>
      <c r="B29" s="101"/>
      <c r="C29" s="39" t="s">
        <v>79</v>
      </c>
      <c r="D29" s="15">
        <v>12</v>
      </c>
      <c r="E29" s="19"/>
      <c r="F29" s="49">
        <f t="shared" si="0"/>
        <v>0</v>
      </c>
      <c r="G29" s="102"/>
      <c r="H29" s="103"/>
      <c r="I29" s="50"/>
    </row>
    <row r="30" spans="1:9" ht="36.75" customHeight="1">
      <c r="A30" s="18" t="s">
        <v>110</v>
      </c>
      <c r="B30" s="101"/>
      <c r="C30" s="39" t="s">
        <v>80</v>
      </c>
      <c r="D30" s="15">
        <v>6</v>
      </c>
      <c r="E30" s="19"/>
      <c r="F30" s="49">
        <f t="shared" si="0"/>
        <v>0</v>
      </c>
      <c r="G30" s="102"/>
      <c r="H30" s="103"/>
      <c r="I30" s="50"/>
    </row>
    <row r="31" spans="1:9" ht="58.5" customHeight="1">
      <c r="A31" s="18" t="s">
        <v>111</v>
      </c>
      <c r="B31" s="101"/>
      <c r="C31" s="39" t="s">
        <v>81</v>
      </c>
      <c r="D31" s="15">
        <v>6</v>
      </c>
      <c r="E31" s="19"/>
      <c r="F31" s="49">
        <f t="shared" si="0"/>
        <v>0</v>
      </c>
      <c r="G31" s="102"/>
      <c r="H31" s="103"/>
      <c r="I31" s="50"/>
    </row>
    <row r="32" spans="1:9" ht="60" customHeight="1">
      <c r="A32" s="18" t="s">
        <v>112</v>
      </c>
      <c r="B32" s="101"/>
      <c r="C32" s="39" t="s">
        <v>82</v>
      </c>
      <c r="D32" s="15">
        <v>6</v>
      </c>
      <c r="E32" s="19"/>
      <c r="F32" s="49">
        <f t="shared" si="0"/>
        <v>0</v>
      </c>
      <c r="G32" s="102"/>
      <c r="H32" s="103"/>
      <c r="I32" s="50"/>
    </row>
    <row r="33" spans="1:9" ht="76.5" customHeight="1">
      <c r="A33" s="18" t="s">
        <v>113</v>
      </c>
      <c r="B33" s="101"/>
      <c r="C33" s="39" t="s">
        <v>83</v>
      </c>
      <c r="D33" s="15">
        <v>6</v>
      </c>
      <c r="E33" s="19"/>
      <c r="F33" s="49">
        <f t="shared" si="0"/>
        <v>0</v>
      </c>
      <c r="G33" s="102"/>
      <c r="H33" s="103"/>
      <c r="I33" s="50"/>
    </row>
    <row r="34" spans="1:9" ht="84" customHeight="1">
      <c r="A34" s="18" t="s">
        <v>114</v>
      </c>
      <c r="B34" s="101"/>
      <c r="C34" s="39" t="s">
        <v>135</v>
      </c>
      <c r="D34" s="15">
        <v>30</v>
      </c>
      <c r="E34" s="19"/>
      <c r="F34" s="49">
        <f t="shared" si="0"/>
        <v>0</v>
      </c>
      <c r="G34" s="102"/>
      <c r="H34" s="103"/>
      <c r="I34" s="50"/>
    </row>
    <row r="35" spans="1:9" ht="31.5">
      <c r="A35" s="18" t="s">
        <v>115</v>
      </c>
      <c r="B35" s="101"/>
      <c r="C35" s="39" t="s">
        <v>84</v>
      </c>
      <c r="D35" s="15">
        <v>20</v>
      </c>
      <c r="E35" s="19"/>
      <c r="F35" s="49">
        <f t="shared" si="0"/>
        <v>0</v>
      </c>
      <c r="G35" s="102"/>
      <c r="H35" s="103"/>
      <c r="I35" s="50"/>
    </row>
    <row r="36" spans="1:9" ht="66" customHeight="1">
      <c r="A36" s="18" t="s">
        <v>116</v>
      </c>
      <c r="B36" s="101"/>
      <c r="C36" s="39" t="s">
        <v>85</v>
      </c>
      <c r="D36" s="15">
        <v>30</v>
      </c>
      <c r="E36" s="19"/>
      <c r="F36" s="49">
        <f t="shared" si="0"/>
        <v>0</v>
      </c>
      <c r="G36" s="102"/>
      <c r="H36" s="103"/>
      <c r="I36" s="50"/>
    </row>
    <row r="37" spans="1:9" ht="58.5" customHeight="1">
      <c r="A37" s="18" t="s">
        <v>117</v>
      </c>
      <c r="B37" s="101"/>
      <c r="C37" s="39" t="s">
        <v>86</v>
      </c>
      <c r="D37" s="15">
        <v>10</v>
      </c>
      <c r="E37" s="19"/>
      <c r="F37" s="49">
        <f t="shared" si="0"/>
        <v>0</v>
      </c>
      <c r="G37" s="102"/>
      <c r="H37" s="103"/>
      <c r="I37" s="50"/>
    </row>
    <row r="38" spans="1:9" ht="72.75" customHeight="1">
      <c r="A38" s="18" t="s">
        <v>118</v>
      </c>
      <c r="B38" s="101"/>
      <c r="C38" s="39" t="s">
        <v>87</v>
      </c>
      <c r="D38" s="15">
        <v>60</v>
      </c>
      <c r="E38" s="19"/>
      <c r="F38" s="49">
        <f t="shared" si="0"/>
        <v>0</v>
      </c>
      <c r="G38" s="102"/>
      <c r="H38" s="103"/>
      <c r="I38" s="50"/>
    </row>
    <row r="39" spans="1:9" ht="79.5" customHeight="1">
      <c r="A39" s="18" t="s">
        <v>119</v>
      </c>
      <c r="B39" s="101"/>
      <c r="C39" s="39" t="s">
        <v>88</v>
      </c>
      <c r="D39" s="15">
        <v>10</v>
      </c>
      <c r="E39" s="19"/>
      <c r="F39" s="49">
        <f t="shared" si="0"/>
        <v>0</v>
      </c>
      <c r="G39" s="102"/>
      <c r="H39" s="103"/>
      <c r="I39" s="50"/>
    </row>
    <row r="40" spans="1:9" ht="24.75" customHeight="1">
      <c r="A40" s="18" t="s">
        <v>120</v>
      </c>
      <c r="B40" s="101"/>
      <c r="C40" s="39" t="s">
        <v>89</v>
      </c>
      <c r="D40" s="15">
        <v>10</v>
      </c>
      <c r="E40" s="19"/>
      <c r="F40" s="49">
        <f t="shared" si="0"/>
        <v>0</v>
      </c>
      <c r="G40" s="102"/>
      <c r="H40" s="103"/>
      <c r="I40" s="50"/>
    </row>
    <row r="41" spans="1:9" ht="37.5" customHeight="1">
      <c r="A41" s="18" t="s">
        <v>121</v>
      </c>
      <c r="B41" s="101"/>
      <c r="C41" s="39" t="s">
        <v>90</v>
      </c>
      <c r="D41" s="15">
        <v>5</v>
      </c>
      <c r="E41" s="19"/>
      <c r="F41" s="49">
        <f t="shared" si="0"/>
        <v>0</v>
      </c>
      <c r="G41" s="102"/>
      <c r="H41" s="103"/>
      <c r="I41" s="50"/>
    </row>
    <row r="42" spans="1:9" ht="41.25" customHeight="1">
      <c r="A42" s="18" t="s">
        <v>122</v>
      </c>
      <c r="B42" s="101"/>
      <c r="C42" s="39" t="s">
        <v>91</v>
      </c>
      <c r="D42" s="15">
        <v>10</v>
      </c>
      <c r="E42" s="19"/>
      <c r="F42" s="49">
        <f t="shared" si="0"/>
        <v>0</v>
      </c>
      <c r="G42" s="102"/>
      <c r="H42" s="103"/>
      <c r="I42" s="50"/>
    </row>
    <row r="43" spans="1:9" ht="62.25" customHeight="1">
      <c r="A43" s="18" t="s">
        <v>123</v>
      </c>
      <c r="B43" s="101"/>
      <c r="C43" s="39" t="s">
        <v>92</v>
      </c>
      <c r="D43" s="15">
        <v>2</v>
      </c>
      <c r="E43" s="19"/>
      <c r="F43" s="49">
        <f t="shared" si="0"/>
        <v>0</v>
      </c>
      <c r="G43" s="102"/>
      <c r="H43" s="103"/>
      <c r="I43" s="50"/>
    </row>
    <row r="44" spans="1:9" ht="79.5" customHeight="1">
      <c r="A44" s="18" t="s">
        <v>124</v>
      </c>
      <c r="B44" s="101"/>
      <c r="C44" s="39" t="s">
        <v>93</v>
      </c>
      <c r="D44" s="15">
        <v>2</v>
      </c>
      <c r="E44" s="19"/>
      <c r="F44" s="49">
        <f t="shared" si="0"/>
        <v>0</v>
      </c>
      <c r="G44" s="102"/>
      <c r="H44" s="103"/>
      <c r="I44" s="50"/>
    </row>
    <row r="45" spans="1:9" ht="111" customHeight="1">
      <c r="A45" s="18" t="s">
        <v>125</v>
      </c>
      <c r="B45" s="101"/>
      <c r="C45" s="39" t="s">
        <v>94</v>
      </c>
      <c r="D45" s="15">
        <v>6</v>
      </c>
      <c r="E45" s="19"/>
      <c r="F45" s="49">
        <f t="shared" si="0"/>
        <v>0</v>
      </c>
      <c r="G45" s="102"/>
      <c r="H45" s="103"/>
      <c r="I45" s="50"/>
    </row>
    <row r="46" spans="1:9" ht="94.5">
      <c r="A46" s="18" t="s">
        <v>126</v>
      </c>
      <c r="B46" s="101"/>
      <c r="C46" s="39" t="s">
        <v>95</v>
      </c>
      <c r="D46" s="15">
        <v>48</v>
      </c>
      <c r="E46" s="19"/>
      <c r="F46" s="49">
        <f t="shared" si="0"/>
        <v>0</v>
      </c>
      <c r="G46" s="102"/>
      <c r="H46" s="103"/>
      <c r="I46" s="50"/>
    </row>
    <row r="47" spans="1:9" ht="63">
      <c r="A47" s="18" t="s">
        <v>127</v>
      </c>
      <c r="B47" s="101"/>
      <c r="C47" s="39" t="s">
        <v>96</v>
      </c>
      <c r="D47" s="15">
        <v>6</v>
      </c>
      <c r="E47" s="19"/>
      <c r="F47" s="49">
        <f t="shared" si="0"/>
        <v>0</v>
      </c>
      <c r="G47" s="102"/>
      <c r="H47" s="103"/>
      <c r="I47" s="50"/>
    </row>
    <row r="48" spans="1:9" ht="45" customHeight="1">
      <c r="A48" s="18" t="s">
        <v>128</v>
      </c>
      <c r="B48" s="101"/>
      <c r="C48" s="39" t="s">
        <v>97</v>
      </c>
      <c r="D48" s="15">
        <v>12</v>
      </c>
      <c r="E48" s="19"/>
      <c r="F48" s="49">
        <f t="shared" si="0"/>
        <v>0</v>
      </c>
      <c r="G48" s="102"/>
      <c r="H48" s="103"/>
      <c r="I48" s="50"/>
    </row>
    <row r="49" spans="1:9" ht="63">
      <c r="A49" s="18" t="s">
        <v>129</v>
      </c>
      <c r="B49" s="101"/>
      <c r="C49" s="39" t="s">
        <v>98</v>
      </c>
      <c r="D49" s="15">
        <v>2</v>
      </c>
      <c r="E49" s="19"/>
      <c r="F49" s="49">
        <f t="shared" si="0"/>
        <v>0</v>
      </c>
      <c r="G49" s="102"/>
      <c r="H49" s="103"/>
      <c r="I49" s="50"/>
    </row>
    <row r="50" spans="1:9" ht="63">
      <c r="A50" s="18" t="s">
        <v>130</v>
      </c>
      <c r="B50" s="101"/>
      <c r="C50" s="39" t="s">
        <v>99</v>
      </c>
      <c r="D50" s="15">
        <v>2</v>
      </c>
      <c r="E50" s="19"/>
      <c r="F50" s="49">
        <f t="shared" si="0"/>
        <v>0</v>
      </c>
      <c r="G50" s="102"/>
      <c r="H50" s="103"/>
      <c r="I50" s="50"/>
    </row>
    <row r="51" spans="1:9" ht="88.5" customHeight="1">
      <c r="A51" s="18" t="s">
        <v>131</v>
      </c>
      <c r="B51" s="101"/>
      <c r="C51" s="39" t="s">
        <v>100</v>
      </c>
      <c r="D51" s="15">
        <v>2</v>
      </c>
      <c r="E51" s="19"/>
      <c r="F51" s="49">
        <f t="shared" si="0"/>
        <v>0</v>
      </c>
      <c r="G51" s="102"/>
      <c r="H51" s="103"/>
      <c r="I51" s="50"/>
    </row>
    <row r="52" spans="1:9" ht="58.5" customHeight="1">
      <c r="A52" s="18" t="s">
        <v>132</v>
      </c>
      <c r="B52" s="101"/>
      <c r="C52" s="39" t="s">
        <v>101</v>
      </c>
      <c r="D52" s="15">
        <v>40</v>
      </c>
      <c r="E52" s="19"/>
      <c r="F52" s="49">
        <f t="shared" si="0"/>
        <v>0</v>
      </c>
      <c r="G52" s="102"/>
      <c r="H52" s="104"/>
      <c r="I52" s="50"/>
    </row>
    <row r="53" spans="1:9" s="54" customFormat="1" ht="15.75">
      <c r="A53" s="36"/>
      <c r="B53" s="36"/>
      <c r="C53" s="36"/>
      <c r="D53" s="36"/>
      <c r="E53" s="36"/>
      <c r="F53" s="22">
        <f>SUM(F5:F52)</f>
        <v>0</v>
      </c>
      <c r="G53" s="36"/>
      <c r="H53" s="22"/>
    </row>
    <row r="55" spans="1:9" ht="18">
      <c r="A55" s="125" t="s">
        <v>258</v>
      </c>
      <c r="B55" s="125"/>
      <c r="C55" s="125"/>
      <c r="D55" s="125"/>
      <c r="E55" s="125"/>
      <c r="F55" s="125"/>
      <c r="G55" s="125"/>
      <c r="H55" s="125"/>
      <c r="I55" s="125"/>
    </row>
    <row r="56" spans="1:9">
      <c r="D56" s="6"/>
    </row>
    <row r="57" spans="1:9" ht="81.75" customHeight="1">
      <c r="A57" s="121" t="s">
        <v>291</v>
      </c>
      <c r="B57" s="121"/>
      <c r="C57" s="121"/>
      <c r="D57" s="121"/>
      <c r="E57" s="121"/>
      <c r="F57" s="121"/>
      <c r="G57" s="121"/>
      <c r="H57" s="121"/>
      <c r="I57" s="80"/>
    </row>
    <row r="58" spans="1:9" ht="15.75">
      <c r="A58" s="47"/>
      <c r="B58" s="47"/>
      <c r="C58" s="47"/>
      <c r="D58" s="47"/>
      <c r="E58" s="47"/>
      <c r="F58" s="47"/>
      <c r="G58" s="47"/>
      <c r="H58" s="47"/>
      <c r="I58" s="47"/>
    </row>
    <row r="59" spans="1:9" ht="35.25" customHeight="1">
      <c r="A59" s="121" t="s">
        <v>292</v>
      </c>
      <c r="B59" s="121"/>
      <c r="C59" s="121"/>
      <c r="D59" s="121"/>
      <c r="E59" s="121"/>
      <c r="F59" s="121"/>
      <c r="G59" s="121"/>
      <c r="H59" s="121"/>
      <c r="I59" s="47"/>
    </row>
    <row r="60" spans="1:9" ht="15.75">
      <c r="A60" s="47"/>
      <c r="B60" s="47"/>
      <c r="C60" s="47"/>
      <c r="D60" s="47"/>
      <c r="E60" s="47"/>
      <c r="F60" s="47"/>
      <c r="G60" s="47"/>
      <c r="H60" s="47"/>
      <c r="I60" s="47"/>
    </row>
    <row r="61" spans="1:9" ht="77.25" customHeight="1">
      <c r="A61" s="122" t="s">
        <v>259</v>
      </c>
      <c r="B61" s="122"/>
      <c r="C61" s="122"/>
      <c r="D61" s="122"/>
      <c r="E61" s="122"/>
      <c r="F61" s="122"/>
      <c r="G61" s="122"/>
      <c r="H61" s="122"/>
      <c r="I61" s="82"/>
    </row>
    <row r="63" spans="1:9" ht="54" customHeight="1">
      <c r="A63" s="121" t="s">
        <v>273</v>
      </c>
      <c r="B63" s="121"/>
      <c r="C63" s="121"/>
      <c r="D63" s="121"/>
      <c r="E63" s="121"/>
      <c r="F63" s="121"/>
      <c r="G63" s="121"/>
      <c r="H63" s="121"/>
    </row>
  </sheetData>
  <mergeCells count="6">
    <mergeCell ref="A63:H63"/>
    <mergeCell ref="A2:H2"/>
    <mergeCell ref="A55:I55"/>
    <mergeCell ref="A57:H57"/>
    <mergeCell ref="A61:H61"/>
    <mergeCell ref="A59:H59"/>
  </mergeCells>
  <phoneticPr fontId="4" type="noConversion"/>
  <printOptions horizontalCentered="1"/>
  <pageMargins left="0.70866141732283472" right="0.70866141732283472" top="0.74803149606299213" bottom="0.74803149606299213" header="0.31496062992125984" footer="0.31496062992125984"/>
  <pageSetup paperSize="9" scale="79"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rowBreaks count="2" manualBreakCount="2">
    <brk id="43" max="8" man="1"/>
    <brk id="53"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3D37-7B54-4CA3-AEEE-6A6859807D03}">
  <sheetPr>
    <pageSetUpPr fitToPage="1"/>
  </sheetPr>
  <dimension ref="A2:H35"/>
  <sheetViews>
    <sheetView zoomScaleNormal="100" workbookViewId="0">
      <selection activeCell="I1" sqref="I1"/>
    </sheetView>
  </sheetViews>
  <sheetFormatPr defaultRowHeight="15"/>
  <cols>
    <col min="1" max="1" width="6" customWidth="1"/>
    <col min="2" max="2" width="15" customWidth="1"/>
    <col min="3" max="3" width="54.42578125" customWidth="1"/>
    <col min="5" max="5" width="13.140625" customWidth="1"/>
    <col min="6" max="7" width="12.28515625" bestFit="1" customWidth="1"/>
    <col min="8" max="8" width="34" customWidth="1"/>
  </cols>
  <sheetData>
    <row r="2" spans="1:8" ht="15.75">
      <c r="A2" s="126" t="s">
        <v>253</v>
      </c>
      <c r="B2" s="126"/>
      <c r="C2" s="126"/>
      <c r="D2" s="126"/>
      <c r="E2" s="126"/>
      <c r="F2" s="126"/>
      <c r="G2" s="126"/>
      <c r="H2" s="126"/>
    </row>
    <row r="4" spans="1:8" ht="157.5" customHeight="1">
      <c r="A4" s="8" t="s">
        <v>0</v>
      </c>
      <c r="B4" s="8" t="s">
        <v>254</v>
      </c>
      <c r="C4" s="8" t="s">
        <v>10</v>
      </c>
      <c r="D4" s="8" t="s">
        <v>1</v>
      </c>
      <c r="E4" s="8" t="s">
        <v>256</v>
      </c>
      <c r="F4" s="8" t="s">
        <v>261</v>
      </c>
      <c r="G4" s="8" t="s">
        <v>12</v>
      </c>
      <c r="H4" s="8" t="s">
        <v>262</v>
      </c>
    </row>
    <row r="5" spans="1:8" ht="15.75">
      <c r="A5" s="18" t="s">
        <v>2</v>
      </c>
      <c r="B5" s="101"/>
      <c r="C5" s="39" t="s">
        <v>136</v>
      </c>
      <c r="D5" s="15">
        <v>30</v>
      </c>
      <c r="E5" s="19"/>
      <c r="F5" s="49">
        <f t="shared" ref="F5:F30" si="0">D5*E5</f>
        <v>0</v>
      </c>
      <c r="G5" s="102"/>
      <c r="H5" s="104"/>
    </row>
    <row r="6" spans="1:8" ht="15.75">
      <c r="A6" s="18" t="s">
        <v>3</v>
      </c>
      <c r="B6" s="101"/>
      <c r="C6" s="39" t="s">
        <v>277</v>
      </c>
      <c r="D6" s="15">
        <v>100</v>
      </c>
      <c r="E6" s="19"/>
      <c r="F6" s="49">
        <f t="shared" si="0"/>
        <v>0</v>
      </c>
      <c r="G6" s="102"/>
      <c r="H6" s="104"/>
    </row>
    <row r="7" spans="1:8" ht="15.75">
      <c r="A7" s="18" t="s">
        <v>4</v>
      </c>
      <c r="B7" s="101"/>
      <c r="C7" s="39" t="s">
        <v>137</v>
      </c>
      <c r="D7" s="15">
        <v>30</v>
      </c>
      <c r="E7" s="19"/>
      <c r="F7" s="49">
        <f t="shared" si="0"/>
        <v>0</v>
      </c>
      <c r="G7" s="102"/>
      <c r="H7" s="104"/>
    </row>
    <row r="8" spans="1:8" ht="15.75">
      <c r="A8" s="18" t="s">
        <v>5</v>
      </c>
      <c r="B8" s="101"/>
      <c r="C8" s="39" t="s">
        <v>138</v>
      </c>
      <c r="D8" s="15">
        <v>100</v>
      </c>
      <c r="E8" s="19"/>
      <c r="F8" s="49">
        <f t="shared" si="0"/>
        <v>0</v>
      </c>
      <c r="G8" s="102"/>
      <c r="H8" s="104"/>
    </row>
    <row r="9" spans="1:8" ht="31.5">
      <c r="A9" s="18" t="s">
        <v>6</v>
      </c>
      <c r="B9" s="101"/>
      <c r="C9" s="39" t="s">
        <v>139</v>
      </c>
      <c r="D9" s="15">
        <v>30</v>
      </c>
      <c r="E9" s="19"/>
      <c r="F9" s="49">
        <f t="shared" si="0"/>
        <v>0</v>
      </c>
      <c r="G9" s="102"/>
      <c r="H9" s="104"/>
    </row>
    <row r="10" spans="1:8" ht="31.5">
      <c r="A10" s="18" t="s">
        <v>7</v>
      </c>
      <c r="B10" s="101"/>
      <c r="C10" s="39" t="s">
        <v>140</v>
      </c>
      <c r="D10" s="15">
        <v>30</v>
      </c>
      <c r="E10" s="19"/>
      <c r="F10" s="49">
        <f t="shared" si="0"/>
        <v>0</v>
      </c>
      <c r="G10" s="102"/>
      <c r="H10" s="104"/>
    </row>
    <row r="11" spans="1:8" ht="31.5">
      <c r="A11" s="18" t="s">
        <v>8</v>
      </c>
      <c r="B11" s="101"/>
      <c r="C11" s="39" t="s">
        <v>141</v>
      </c>
      <c r="D11" s="15">
        <v>30</v>
      </c>
      <c r="E11" s="19"/>
      <c r="F11" s="49">
        <f t="shared" si="0"/>
        <v>0</v>
      </c>
      <c r="G11" s="102"/>
      <c r="H11" s="104"/>
    </row>
    <row r="12" spans="1:8" ht="31.5">
      <c r="A12" s="18" t="s">
        <v>9</v>
      </c>
      <c r="B12" s="101"/>
      <c r="C12" s="39" t="s">
        <v>142</v>
      </c>
      <c r="D12" s="15">
        <v>20</v>
      </c>
      <c r="E12" s="19"/>
      <c r="F12" s="49">
        <f t="shared" si="0"/>
        <v>0</v>
      </c>
      <c r="G12" s="102"/>
      <c r="H12" s="104"/>
    </row>
    <row r="13" spans="1:8" ht="78.75">
      <c r="A13" s="18" t="s">
        <v>11</v>
      </c>
      <c r="B13" s="101"/>
      <c r="C13" s="39" t="s">
        <v>143</v>
      </c>
      <c r="D13" s="15">
        <v>1</v>
      </c>
      <c r="E13" s="19"/>
      <c r="F13" s="49">
        <f t="shared" si="0"/>
        <v>0</v>
      </c>
      <c r="G13" s="102"/>
      <c r="H13" s="104"/>
    </row>
    <row r="14" spans="1:8" ht="15.75">
      <c r="A14" s="18" t="s">
        <v>49</v>
      </c>
      <c r="B14" s="101"/>
      <c r="C14" s="39" t="s">
        <v>144</v>
      </c>
      <c r="D14" s="15">
        <v>4</v>
      </c>
      <c r="E14" s="19"/>
      <c r="F14" s="49">
        <f t="shared" si="0"/>
        <v>0</v>
      </c>
      <c r="G14" s="102"/>
      <c r="H14" s="104"/>
    </row>
    <row r="15" spans="1:8" ht="31.5">
      <c r="A15" s="18" t="s">
        <v>50</v>
      </c>
      <c r="B15" s="101"/>
      <c r="C15" s="39" t="s">
        <v>145</v>
      </c>
      <c r="D15" s="15">
        <v>4</v>
      </c>
      <c r="E15" s="19"/>
      <c r="F15" s="49">
        <f t="shared" si="0"/>
        <v>0</v>
      </c>
      <c r="G15" s="102"/>
      <c r="H15" s="104"/>
    </row>
    <row r="16" spans="1:8" ht="15.75">
      <c r="A16" s="18" t="s">
        <v>51</v>
      </c>
      <c r="B16" s="101"/>
      <c r="C16" s="39" t="s">
        <v>146</v>
      </c>
      <c r="D16" s="15">
        <v>2</v>
      </c>
      <c r="E16" s="19"/>
      <c r="F16" s="49">
        <f t="shared" si="0"/>
        <v>0</v>
      </c>
      <c r="G16" s="102"/>
      <c r="H16" s="104"/>
    </row>
    <row r="17" spans="1:8" ht="15.75">
      <c r="A17" s="18" t="s">
        <v>52</v>
      </c>
      <c r="B17" s="101"/>
      <c r="C17" s="39" t="s">
        <v>147</v>
      </c>
      <c r="D17" s="15">
        <v>2</v>
      </c>
      <c r="E17" s="19"/>
      <c r="F17" s="49">
        <f t="shared" si="0"/>
        <v>0</v>
      </c>
      <c r="G17" s="102"/>
      <c r="H17" s="104"/>
    </row>
    <row r="18" spans="1:8" ht="31.5">
      <c r="A18" s="18" t="s">
        <v>53</v>
      </c>
      <c r="B18" s="101"/>
      <c r="C18" s="39" t="s">
        <v>148</v>
      </c>
      <c r="D18" s="15">
        <v>2</v>
      </c>
      <c r="E18" s="19"/>
      <c r="F18" s="49">
        <f t="shared" si="0"/>
        <v>0</v>
      </c>
      <c r="G18" s="102"/>
      <c r="H18" s="104"/>
    </row>
    <row r="19" spans="1:8" ht="63">
      <c r="A19" s="18" t="s">
        <v>54</v>
      </c>
      <c r="B19" s="101"/>
      <c r="C19" s="39" t="s">
        <v>280</v>
      </c>
      <c r="D19" s="15">
        <v>5</v>
      </c>
      <c r="E19" s="19"/>
      <c r="F19" s="49">
        <f t="shared" si="0"/>
        <v>0</v>
      </c>
      <c r="G19" s="102"/>
      <c r="H19" s="104"/>
    </row>
    <row r="20" spans="1:8" ht="63">
      <c r="A20" s="18" t="s">
        <v>55</v>
      </c>
      <c r="B20" s="101"/>
      <c r="C20" s="39" t="s">
        <v>279</v>
      </c>
      <c r="D20" s="15">
        <v>10</v>
      </c>
      <c r="E20" s="19"/>
      <c r="F20" s="49">
        <f t="shared" si="0"/>
        <v>0</v>
      </c>
      <c r="G20" s="102"/>
      <c r="H20" s="104"/>
    </row>
    <row r="21" spans="1:8" ht="63">
      <c r="A21" s="18" t="s">
        <v>56</v>
      </c>
      <c r="B21" s="101"/>
      <c r="C21" s="39" t="s">
        <v>278</v>
      </c>
      <c r="D21" s="15">
        <v>30</v>
      </c>
      <c r="E21" s="19"/>
      <c r="F21" s="49">
        <f t="shared" si="0"/>
        <v>0</v>
      </c>
      <c r="G21" s="102"/>
      <c r="H21" s="104"/>
    </row>
    <row r="22" spans="1:8" ht="63">
      <c r="A22" s="18" t="s">
        <v>102</v>
      </c>
      <c r="B22" s="101"/>
      <c r="C22" s="39" t="s">
        <v>149</v>
      </c>
      <c r="D22" s="15">
        <v>5</v>
      </c>
      <c r="E22" s="19"/>
      <c r="F22" s="49">
        <f t="shared" si="0"/>
        <v>0</v>
      </c>
      <c r="G22" s="102"/>
      <c r="H22" s="104"/>
    </row>
    <row r="23" spans="1:8" ht="63">
      <c r="A23" s="18" t="s">
        <v>103</v>
      </c>
      <c r="B23" s="101"/>
      <c r="C23" s="39" t="s">
        <v>150</v>
      </c>
      <c r="D23" s="15">
        <v>5</v>
      </c>
      <c r="E23" s="19"/>
      <c r="F23" s="49">
        <f t="shared" si="0"/>
        <v>0</v>
      </c>
      <c r="G23" s="102"/>
      <c r="H23" s="104"/>
    </row>
    <row r="24" spans="1:8" ht="63">
      <c r="A24" s="18" t="s">
        <v>104</v>
      </c>
      <c r="B24" s="101"/>
      <c r="C24" s="39" t="s">
        <v>151</v>
      </c>
      <c r="D24" s="15">
        <v>10</v>
      </c>
      <c r="E24" s="19"/>
      <c r="F24" s="49">
        <f t="shared" si="0"/>
        <v>0</v>
      </c>
      <c r="G24" s="102"/>
      <c r="H24" s="104"/>
    </row>
    <row r="25" spans="1:8" ht="63">
      <c r="A25" s="18" t="s">
        <v>105</v>
      </c>
      <c r="B25" s="101"/>
      <c r="C25" s="39" t="s">
        <v>152</v>
      </c>
      <c r="D25" s="15">
        <v>50</v>
      </c>
      <c r="E25" s="19"/>
      <c r="F25" s="49">
        <f t="shared" si="0"/>
        <v>0</v>
      </c>
      <c r="G25" s="102"/>
      <c r="H25" s="104"/>
    </row>
    <row r="26" spans="1:8" ht="63">
      <c r="A26" s="18" t="s">
        <v>106</v>
      </c>
      <c r="B26" s="101"/>
      <c r="C26" s="39" t="s">
        <v>153</v>
      </c>
      <c r="D26" s="15">
        <v>5</v>
      </c>
      <c r="E26" s="19"/>
      <c r="F26" s="49">
        <f t="shared" si="0"/>
        <v>0</v>
      </c>
      <c r="G26" s="102"/>
      <c r="H26" s="104"/>
    </row>
    <row r="27" spans="1:8" ht="63">
      <c r="A27" s="18" t="s">
        <v>107</v>
      </c>
      <c r="B27" s="101"/>
      <c r="C27" s="39" t="s">
        <v>154</v>
      </c>
      <c r="D27" s="15">
        <v>20</v>
      </c>
      <c r="E27" s="19"/>
      <c r="F27" s="49">
        <f t="shared" si="0"/>
        <v>0</v>
      </c>
      <c r="G27" s="102"/>
      <c r="H27" s="104"/>
    </row>
    <row r="28" spans="1:8" ht="63">
      <c r="A28" s="18" t="s">
        <v>108</v>
      </c>
      <c r="B28" s="101"/>
      <c r="C28" s="39" t="s">
        <v>155</v>
      </c>
      <c r="D28" s="15">
        <v>10</v>
      </c>
      <c r="E28" s="19"/>
      <c r="F28" s="49">
        <f t="shared" si="0"/>
        <v>0</v>
      </c>
      <c r="G28" s="102"/>
      <c r="H28" s="104"/>
    </row>
    <row r="29" spans="1:8" ht="63">
      <c r="A29" s="18" t="s">
        <v>109</v>
      </c>
      <c r="B29" s="101"/>
      <c r="C29" s="39" t="s">
        <v>156</v>
      </c>
      <c r="D29" s="15">
        <v>20</v>
      </c>
      <c r="E29" s="19"/>
      <c r="F29" s="49">
        <f t="shared" si="0"/>
        <v>0</v>
      </c>
      <c r="G29" s="102"/>
      <c r="H29" s="104"/>
    </row>
    <row r="30" spans="1:8" ht="63">
      <c r="A30" s="18" t="s">
        <v>110</v>
      </c>
      <c r="B30" s="101"/>
      <c r="C30" s="39" t="s">
        <v>157</v>
      </c>
      <c r="D30" s="15">
        <v>10</v>
      </c>
      <c r="E30" s="19"/>
      <c r="F30" s="49">
        <f t="shared" si="0"/>
        <v>0</v>
      </c>
      <c r="G30" s="102"/>
      <c r="H30" s="104"/>
    </row>
    <row r="31" spans="1:8" ht="16.5">
      <c r="A31" s="52"/>
      <c r="B31" s="52"/>
      <c r="C31" s="52"/>
      <c r="D31" s="52"/>
      <c r="E31" s="105"/>
      <c r="F31" s="53">
        <f>SUM(F5:F30)</f>
        <v>0</v>
      </c>
      <c r="G31" s="52"/>
      <c r="H31" s="53"/>
    </row>
    <row r="32" spans="1:8" ht="15.75">
      <c r="E32" s="106"/>
    </row>
    <row r="33" spans="1:8" ht="18">
      <c r="A33" s="132" t="s">
        <v>258</v>
      </c>
      <c r="B33" s="132"/>
      <c r="C33" s="132"/>
      <c r="D33" s="132"/>
      <c r="E33" s="132"/>
      <c r="F33" s="132"/>
      <c r="G33" s="132"/>
      <c r="H33" s="132"/>
    </row>
    <row r="35" spans="1:8" ht="18">
      <c r="A35" s="130" t="s">
        <v>264</v>
      </c>
      <c r="B35" s="131"/>
      <c r="C35" s="131"/>
      <c r="D35" s="131"/>
      <c r="E35" s="131"/>
      <c r="F35" s="131"/>
      <c r="G35" s="131"/>
      <c r="H35" s="131"/>
    </row>
  </sheetData>
  <mergeCells count="3">
    <mergeCell ref="A2:H2"/>
    <mergeCell ref="A33:H33"/>
    <mergeCell ref="A35:H35"/>
  </mergeCells>
  <phoneticPr fontId="4" type="noConversion"/>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06EC3-1BEE-473C-B5B2-0C2F0A555FCF}">
  <sheetPr>
    <pageSetUpPr fitToPage="1"/>
  </sheetPr>
  <dimension ref="A2:J14"/>
  <sheetViews>
    <sheetView zoomScaleNormal="100" workbookViewId="0">
      <selection activeCell="F8" sqref="F8"/>
    </sheetView>
  </sheetViews>
  <sheetFormatPr defaultRowHeight="15"/>
  <cols>
    <col min="1" max="1" width="5.5703125" customWidth="1"/>
    <col min="2" max="2" width="16.85546875" customWidth="1"/>
    <col min="3" max="3" width="42.7109375" customWidth="1"/>
    <col min="5" max="5" width="11.85546875" customWidth="1"/>
    <col min="6" max="6" width="11.7109375" customWidth="1"/>
    <col min="7" max="7" width="10.7109375" customWidth="1"/>
    <col min="8" max="8" width="36.7109375" customWidth="1"/>
  </cols>
  <sheetData>
    <row r="2" spans="1:10" ht="32.25" customHeight="1">
      <c r="A2" s="123" t="s">
        <v>270</v>
      </c>
      <c r="B2" s="123"/>
      <c r="C2" s="123"/>
      <c r="D2" s="123"/>
      <c r="E2" s="123"/>
      <c r="F2" s="123"/>
      <c r="G2" s="123"/>
      <c r="H2" s="123"/>
    </row>
    <row r="4" spans="1:10" ht="134.25" customHeight="1">
      <c r="A4" s="8" t="s">
        <v>0</v>
      </c>
      <c r="B4" s="8" t="s">
        <v>254</v>
      </c>
      <c r="C4" s="8" t="s">
        <v>10</v>
      </c>
      <c r="D4" s="8" t="s">
        <v>1</v>
      </c>
      <c r="E4" s="8" t="s">
        <v>256</v>
      </c>
      <c r="F4" s="8" t="s">
        <v>261</v>
      </c>
      <c r="G4" s="8" t="s">
        <v>12</v>
      </c>
      <c r="H4" s="8" t="s">
        <v>262</v>
      </c>
    </row>
    <row r="5" spans="1:10" ht="47.25">
      <c r="A5" s="18" t="s">
        <v>2</v>
      </c>
      <c r="B5" s="15"/>
      <c r="C5" s="39" t="s">
        <v>158</v>
      </c>
      <c r="D5" s="15">
        <v>3</v>
      </c>
      <c r="E5" s="19"/>
      <c r="F5" s="35">
        <f>D5*E5</f>
        <v>0</v>
      </c>
      <c r="G5" s="89"/>
      <c r="H5" s="107"/>
      <c r="J5" s="55"/>
    </row>
    <row r="6" spans="1:10" ht="94.5">
      <c r="A6" s="18" t="s">
        <v>3</v>
      </c>
      <c r="B6" s="15"/>
      <c r="C6" s="39" t="s">
        <v>159</v>
      </c>
      <c r="D6" s="18">
        <v>300</v>
      </c>
      <c r="E6" s="19"/>
      <c r="F6" s="35">
        <f>D6*E6</f>
        <v>0</v>
      </c>
      <c r="G6" s="89"/>
      <c r="H6" s="107"/>
    </row>
    <row r="7" spans="1:10" ht="94.5">
      <c r="A7" s="18" t="s">
        <v>4</v>
      </c>
      <c r="B7" s="15"/>
      <c r="C7" s="39" t="s">
        <v>160</v>
      </c>
      <c r="D7" s="18">
        <v>3</v>
      </c>
      <c r="E7" s="19"/>
      <c r="F7" s="35">
        <f>D7*E7</f>
        <v>0</v>
      </c>
      <c r="G7" s="89"/>
      <c r="H7" s="107"/>
    </row>
    <row r="8" spans="1:10" ht="15.75">
      <c r="A8" s="16"/>
      <c r="B8" s="16"/>
      <c r="C8" s="16"/>
      <c r="D8" s="16"/>
      <c r="E8" s="16"/>
      <c r="F8" s="120">
        <f>SUM(F5:F7)</f>
        <v>0</v>
      </c>
      <c r="G8" s="16"/>
      <c r="H8" s="22"/>
    </row>
    <row r="9" spans="1:10" ht="15.75">
      <c r="A9" s="16"/>
      <c r="B9" s="16"/>
      <c r="C9" s="16"/>
      <c r="D9" s="16"/>
      <c r="E9" s="16"/>
      <c r="F9" s="16"/>
      <c r="G9" s="16"/>
      <c r="H9" s="22"/>
    </row>
    <row r="10" spans="1:10" ht="18">
      <c r="A10" s="132" t="s">
        <v>258</v>
      </c>
      <c r="B10" s="132"/>
      <c r="C10" s="132"/>
      <c r="D10" s="132"/>
      <c r="E10" s="132"/>
      <c r="F10" s="132"/>
      <c r="G10" s="132"/>
      <c r="H10" s="132"/>
    </row>
    <row r="11" spans="1:10" ht="18.75">
      <c r="A11" s="108"/>
      <c r="B11" s="108"/>
      <c r="C11" s="108"/>
      <c r="D11" s="108"/>
      <c r="E11" s="108"/>
      <c r="F11" s="108"/>
      <c r="G11" s="108"/>
      <c r="H11" s="108"/>
    </row>
    <row r="12" spans="1:10" ht="69.75" customHeight="1">
      <c r="A12" s="121" t="s">
        <v>283</v>
      </c>
      <c r="B12" s="121"/>
      <c r="C12" s="121"/>
      <c r="D12" s="121"/>
      <c r="E12" s="121"/>
      <c r="F12" s="121"/>
      <c r="G12" s="121"/>
      <c r="H12" s="121"/>
    </row>
    <row r="13" spans="1:10" ht="12.75" customHeight="1">
      <c r="A13" s="79"/>
      <c r="B13" s="79"/>
      <c r="C13" s="79"/>
      <c r="D13" s="79"/>
      <c r="E13" s="79"/>
      <c r="F13" s="79"/>
      <c r="G13" s="79"/>
      <c r="H13" s="79"/>
    </row>
    <row r="14" spans="1:10" ht="84.75" customHeight="1">
      <c r="A14" s="122" t="s">
        <v>259</v>
      </c>
      <c r="B14" s="122"/>
      <c r="C14" s="122"/>
      <c r="D14" s="122"/>
      <c r="E14" s="122"/>
      <c r="F14" s="122"/>
      <c r="G14" s="122"/>
      <c r="H14" s="122"/>
    </row>
  </sheetData>
  <mergeCells count="4">
    <mergeCell ref="A2:H2"/>
    <mergeCell ref="A12:H12"/>
    <mergeCell ref="A14:H14"/>
    <mergeCell ref="A10:H10"/>
  </mergeCells>
  <phoneticPr fontId="4" type="noConversion"/>
  <printOptions horizontalCentered="1"/>
  <pageMargins left="0.70866141732283472" right="0.70866141732283472" top="0.74803149606299213" bottom="0.74803149606299213" header="0.31496062992125984" footer="0.31496062992125984"/>
  <pageSetup paperSize="9" scale="90" fitToHeight="0" orientation="landscape" r:id="rId1"/>
  <headerFooter>
    <oddHeader>&amp;L&amp;"Arial Narrow,Pogrubiony"&amp;12EZ/211/2023/AŁD &amp;C&amp;"Arial Narrow,Pogrubiony"FORMULARZ ASORTYMENTOWO - CENOWY&amp;R&amp;"Arial Narrow,Pogrubiony"&amp;12ZAŁĄCZNIK NR 2 DO SWZ
ZAŁĄCZNIK NR .... DO UMOWY</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P.1 - JEDNORAZ DO ARTROSKOPII</vt:lpstr>
      <vt:lpstr>P.2 -  REGEN. CHRZĄSTKI I MEMB.</vt:lpstr>
      <vt:lpstr>P.3 - KLIPSY POLIMER. I TYTAN.</vt:lpstr>
      <vt:lpstr>P.4 - IMPL. DO UBYTKÓW CHRZĘSTN</vt:lpstr>
      <vt:lpstr>P.5 - PĘTLE END. I PRZYRZ. LAP.</vt:lpstr>
      <vt:lpstr>P.6 - DRUTY KIRSCHNERA</vt:lpstr>
      <vt:lpstr>P.7 - IMPLANTY ARTROSKOPOWE</vt:lpstr>
      <vt:lpstr>P.8 - OSPRZĘT I NARZEDZIA ARTRO</vt:lpstr>
      <vt:lpstr>P.9 - CMENT KOSTNY</vt:lpstr>
      <vt:lpstr>P. 10 - ENDOPROTEZA BIODRA</vt:lpstr>
      <vt:lpstr>P.11 - EDNOPROTEZA KOLANA </vt:lpstr>
      <vt:lpstr>P.12 - ENDOPROTEZA BARKOWEGO</vt:lpstr>
      <vt:lpstr>P.13 - URZĄDZENIE DO NANOZŁAMAŃ</vt:lpstr>
      <vt:lpstr>'P. 10 - ENDOPROTEZA BIODRA'!Obszar_wydruku</vt:lpstr>
      <vt:lpstr>'P.1 - JEDNORAZ DO ARTROSKOPII'!Obszar_wydruku</vt:lpstr>
      <vt:lpstr>'P.2 -  REGEN. CHRZĄSTKI I MEMB.'!Obszar_wydruku</vt:lpstr>
      <vt:lpstr>'P.3 - KLIPSY POLIMER. I TYTAN.'!Obszar_wydruku</vt:lpstr>
      <vt:lpstr>'P.4 - IMPL. DO UBYTKÓW CHRZĘSTN'!Obszar_wydruku</vt:lpstr>
      <vt:lpstr>'P.5 - PĘTLE END. I PRZYRZ. LAP.'!Obszar_wydruku</vt:lpstr>
      <vt:lpstr>'P.6 - DRUTY KIRSCHNERA'!Obszar_wydruku</vt:lpstr>
      <vt:lpstr>'P.7 - IMPLANTY ARTROSKOPOWE'!Obszar_wydruku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zampub</cp:lastModifiedBy>
  <cp:lastPrinted>2023-10-19T06:41:12Z</cp:lastPrinted>
  <dcterms:created xsi:type="dcterms:W3CDTF">2023-08-31T06:31:45Z</dcterms:created>
  <dcterms:modified xsi:type="dcterms:W3CDTF">2023-10-20T08:58:56Z</dcterms:modified>
</cp:coreProperties>
</file>