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4\112 - Cytostatyki\do publikacji\"/>
    </mc:Choice>
  </mc:AlternateContent>
  <xr:revisionPtr revIDLastSave="0" documentId="13_ncr:1_{90646199-9F82-46E8-B668-1EABB5B271D6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Pakiet nr 1" sheetId="2" r:id="rId1"/>
    <sheet name="Pakiet nr 2" sheetId="3" r:id="rId2"/>
    <sheet name="Pakiet nr 3" sheetId="5" r:id="rId3"/>
    <sheet name="Pakiet nr 4" sheetId="6" r:id="rId4"/>
    <sheet name="Pakiet nr 5" sheetId="7" r:id="rId5"/>
    <sheet name="Pakiet nr 6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31" i="3"/>
  <c r="G32" i="3"/>
  <c r="G13" i="8" l="1"/>
  <c r="G12" i="8"/>
  <c r="G11" i="8"/>
  <c r="G10" i="8"/>
  <c r="G12" i="6"/>
  <c r="G13" i="7"/>
  <c r="G14" i="7"/>
  <c r="G15" i="7"/>
  <c r="G16" i="7"/>
  <c r="G20" i="7"/>
  <c r="G19" i="7"/>
  <c r="G18" i="7"/>
  <c r="G17" i="7"/>
  <c r="G12" i="7"/>
  <c r="G11" i="7"/>
  <c r="G10" i="7"/>
  <c r="G13" i="6"/>
  <c r="G11" i="6"/>
  <c r="G10" i="6"/>
  <c r="G10" i="5"/>
  <c r="G11" i="5" s="1"/>
  <c r="G14" i="8" l="1"/>
  <c r="G21" i="7"/>
  <c r="G14" i="6"/>
  <c r="G26" i="3" l="1"/>
  <c r="G25" i="3"/>
  <c r="G24" i="3"/>
  <c r="G23" i="3"/>
  <c r="G22" i="3"/>
  <c r="G21" i="3"/>
  <c r="G20" i="3"/>
  <c r="G19" i="3"/>
  <c r="G18" i="3"/>
  <c r="G17" i="3"/>
  <c r="G16" i="3"/>
  <c r="G15" i="3"/>
  <c r="G14" i="3"/>
  <c r="G29" i="3"/>
  <c r="G28" i="3"/>
  <c r="G27" i="3"/>
  <c r="G13" i="3"/>
  <c r="G12" i="3"/>
  <c r="G11" i="3"/>
  <c r="G10" i="3"/>
  <c r="G15" i="2"/>
  <c r="G33" i="3" l="1"/>
  <c r="G11" i="2" l="1"/>
  <c r="G12" i="2"/>
  <c r="G13" i="2"/>
  <c r="G14" i="2"/>
  <c r="G16" i="2"/>
  <c r="G10" i="2"/>
  <c r="G17" i="2" l="1"/>
</calcChain>
</file>

<file path=xl/sharedStrings.xml><?xml version="1.0" encoding="utf-8"?>
<sst xmlns="http://schemas.openxmlformats.org/spreadsheetml/2006/main" count="314" uniqueCount="88">
  <si>
    <t>Poz.</t>
  </si>
  <si>
    <t>Opis przedmiotu zamówienia</t>
  </si>
  <si>
    <t>j.m.</t>
  </si>
  <si>
    <t>1.</t>
  </si>
  <si>
    <t xml:space="preserve">Cena jednostkowa brutto </t>
  </si>
  <si>
    <t>Stawka podatku VAT %</t>
  </si>
  <si>
    <t>Formularz asortymentowo-cenowy</t>
  </si>
  <si>
    <t>Załącznik nr 1 do Umowy</t>
  </si>
  <si>
    <t>Załącznik nr 2 do SWZ</t>
  </si>
  <si>
    <t>szt</t>
  </si>
  <si>
    <t xml:space="preserve">Ilość </t>
  </si>
  <si>
    <t>Producent / Nazwa handlowa i/ lub numer katalogowy *</t>
  </si>
  <si>
    <t xml:space="preserve">*W przypadku zaznaczenia w obu kolumnach "NIE" -  Zamawiający uzna, iż oferowany wybór nie jest wyrobem medycznym 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</si>
  <si>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 
2. Spełnia wymagania dla przeciwchemicznej odzieży ochronnej: 
3. Typ 5: Odporność na przeciek drobnych cząstek do wnętrza ubioru – badanie wg normy EN ISO 13982-1:2004/A1:2010
4. Typ 6: Odzież chroniąca przed ciekłymi chemikaliami (EN 13034:2005+A1:2009) 
5. EN 14126:2003 – Odporność materiału na przeniakanie czynników biologicznych 
6. Posiada właściwości mechaniczne:
7. Odporność na ścieranie materiału wg EN 530 Metoda 2, &gt;10 cykli 
8. Wytrzymałość na zginanie materiału wg ISO 7854 Metoda B,     &gt;100 000 cykli 
9. Odporność na przebicie wg EN 863  przynajmniej &gt;5 N 
10. Wytrzymałość szwów wg EN ISO 13935-2,  &gt;30 N
11. Materiał kombinezonu wykonany z wysokiej gęstości polietylenu o wadze powierzchniowej 45 g/m2 umożliwiający transfer powietrza i pary wodnej (oddychającego) celem zapewnienia odpowiedniego komfortu termicznego podczas użytkowania (przepuszczalność powietrza ISO 5636-5 wynik 4 s)  
12. Nie emituje zanieczyszczeń mechanicznych oraz chroni przed ich przenikaniem ze środka ubrania. 
13. Odporny na przenikanie typowych cytostatyków ( nie mniej niż 7 związków o klasie przenikania 5 wg EN 14325)
Konstrukcja kombinezonu: 
• Szwy lamowane wykonane od wewnętrznej strony, dodatkowo zabezpieczone materiałem Tyvek®, aby wzmocnić ochronę. 
• Elastyczna pętelka na kciuk wykonana z włókniny Tyvek®. 
• Elastyczne mankiety rękawów i nogawek. 
• Zamknięcie z przodu kombinezonu na zamek błyskawiczny przykryty patką 
Pozostałe informacje:
- kolor materiału: biały
- zwalidowany system podwójnego pakowania w celu zapobiegania i  kontroli zanieczyszczeń
- dostępny w różnych rozmiarach (S-XXXL)
- okres przydatności do użycia 5 lat
- dostępny w rozmiarach: S; M; L; XL; XXL; XXXL. Pakowany a'25.</t>
  </si>
  <si>
    <t>Osłona na obuwie
1. Materiał: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Sterylna osłona na obuwie z podeszwą antypoślizgową 
4. Lamowane szwy                                                                                                                                               5. Troki do zawiązania wokół kostki 
6. Zwalidowany system podwójnego pakowania Dostępna w rozmiarze od S do XL
7. Okres przydatności do użycia 5 lat.                                                                                                               Pakowane a'100.</t>
  </si>
  <si>
    <t>Kaptur ochronny
1. Materiał kaptura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Sterylny kaptur z trokami, w kolorze białym
4. Lamowane szwy
5. Regulacja systemu wiązania, możliwość dopasowania do rozmiaru głowy
6. Zwalidowany system podwójnego pakowania
7. Dostępny w uniwersalnym rozmiarze
8. Okres przydatności do użycia 5 lat.                                                                                                               Pakowane a'100.</t>
  </si>
  <si>
    <t>Zarękawek: 1. środek ochrony indywidualnej kategorii I
2. przeznaczony do pracy w pomieszczeniach o klasie czystości A i B (według GMP)
3. czysty i sterylny, poziom zapewnienia sterylności SAL 10-⁶ (ISO 11137-1)
4. wykonany z wysokiej gęstości polietylenu o wadze powierzchniowej 45 g/m2 umożliwiający transfer powietrza i pary wodnej (oddychającego) celem zapewnienia odpowiedniego komfortu termicznego podczas użytkowania (przepuszczalność powietrza zgodnie z ISO 5636-5 wynik 4 s), o niskiej pylności i gładkiej powierzchni, odpornego na ścieranie i przenikanie cytostatyków
5. wewnętrzne lamowane szwy
6. długość 45cm, z dwóch stron zakończony gumką w tunelu 
7. pakowany po 2 sztuki, złożone w sposób ułatwiający aseptyczne zakładanie
8. zwalidowany system podwójnego pakowania w celu kontroli zanieczyszczeń
9. okres przydatności do użycia 5 lat</t>
  </si>
  <si>
    <t>Fartuch wykonany z wysokiej gęstości polietylenu o wadze powierzchniowej 45 g/m2 umożliwiający transfer powietrza i pary wodnej (oddychającego) celem zapewnienia odpowiedniego komfortu termicznego podczas użytkowania (przepuszczalność powietrza ISO 5636-5 wynik 4 s); rozmiar uniwersalny; kolor biały; pakowany a'30 sztuk. Fartuch z lamowanym wykończeniem przy szyi. Dziane mankiety rękawów. Lamowane troki wstawione z przodu na środku fartucha, służące do przewiązania w pasie. Wyrób niesterylizowany, nie przetwarzany w czystych warunkach.                    1.Środek ochrony indywidualnej Kategorii I. Wyrób odpowiedni do użycia w pomieszczeniach czystych o klasie czystości GMP C/D (ISO Klasa 6-9).
2. EN 14126:2003 – Odporność materiału na przeniakanie czynników biologicznych 
3. Posiada właściwości mechaniczne:
4. Odporność na ścieranie materiału wg EN 530 Metoda 2, &gt;10 cykli 
5. Wytrzymałość na zginanie materiału wg ISO 7854 Metoda B,     &gt;100 000 cykli 
6. Odporność na przebicie wg EN 863  przynajmniej &gt;5 N 
7. Wytrzymałość szwów wg EN ISO 13935-2,  &gt;30 N</t>
  </si>
  <si>
    <t>Maska trójpanelowa lub składana z zaworem oddechowym, w klasie ochrony kategorii III (standardy klasy ochrony FFP3 normy EN 149:2001) do procedury przygotowania cytostatyków klasyfikowana jako wyrób ochrony indywidualnej. Maska wyposażona w zawór ułatwiający oddychanie• EN 149:2001+ A1:2009; ISO 9001:2008 Quality Management System; ISO 13485: 2003 Medical Device Manufacturing Quality Management System; Rozporządzenie Parlamentu Europejskiego i Rady (UE) z dnia 9 marca 2016r. w sprawie środków ochrony indywidualnej oraz uchylenia dyrektywy Rady 89/686/EWG.</t>
  </si>
  <si>
    <t>Rękawice maratonowe – 8 godzin pracy bez rozerwania, syntetyczna kompozycja polimerów, lekami CMR (cytostatykami) i czynnikami biologicznymi. Potwierdzenie bezpieczeństwa: AQL=1.5 (test wodny) Idealne do produkcji cytostatyków według definicji. Dobrej Praktyki Produkcyjnej (GMP). Odpowiednie do pracy w pomieszczeniach typu „cleanroom” ISO klasy 5 do EN ISO 14644-1:1999. Wersja sterylna opakowanie typu folia/folia, chroniąca przed wilgocią. Ochrona przeciwwirusowa zgodna z normą ASTM F 1671. Materiał: Specjalna mieszanka nitrylu. Wersja sterylna. Bez alergenów. Wysoka odporność na wiele chemikaliów. Długie 300 mm. Testowane na min 15 cytostatykach. Dostępny system dozowania wykonany ze stali nierdzewnej. Rozmiary: XS (6); S(7); M(8); L(9); XL(10).</t>
  </si>
  <si>
    <t>Pakiet nr 1 - Środki do ochrony indywidualnej do Pracowni Cytostatycznej</t>
  </si>
  <si>
    <t>par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</si>
  <si>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
1. kombinezon ochronny – 1szt;
2. rękawice ochronne odporne na cytostatyki – 1para;
3. rękawice żółte odporne na uszkodzenia mechaniczne – 1para;
4. obuwie ochronne 1para;
5. maska ochronna FFP3 – 1szt;
6. gogle ochronne – 1szt;
7. marker do oznaczenia obszaru skażenia lekiem – 1szt;
8. butelka z H2O – 1szt;
9. łopatka – szpatułka – 1szt;\
10. szufelka – 1szt;
11. torba do utylizacji 1 + 2szt;
12. szczypce drewniane – 1szt;
13. mata chłonna ChemoSorb – 1szt;\
14. ściereczki Isysoft – 6szt;
15. niebieski worek na odpady – 1szt;
16. specjalny worek na odpady zabezpieczający wydostanie się cytostatyku – 1szt;
17. opaski zaciskowe – 2szt;
18. tabliczka informacyjna / obrazkowa (oznaczenie miejsca skażenia miejsca) – 1szt;
19. Instrukcja dla użytkownika - 1szt;
20. raport z wypadku – 1szt.</t>
  </si>
  <si>
    <t>Bezpyłowa ścierka do czyszczenia powierzchni kontaktu z lekami cytostatycznymi, gramatura 64g/m2, składana, chłonność do 550% swojej objętości (do 65ml), rekomendowane użycie ze środkiem alkaicznym do Ph11 lub alkoholem 70% , rozmiar 400x300mm, sterylna. Pakowany a'2</t>
  </si>
  <si>
    <t>Mata do bezpiecznego przygotowywania i podawania leków cytostatycznych czterowarstwowa, wierzchnia warstwa wykonana z siatki (pory 1 mikrometr) polietylenowej antypoślizgowej, gramatura 97,2 g/m2, chłonność min 880ml/m2, spodnia warstwa nieprzepuszczalna dla cieczy; rozmiar 560x410mm, sterylna.</t>
  </si>
  <si>
    <t>Marker permanentny do opisywania leków w loży laminarnej (cytostatycznej) w polu sterylnym, dodatkowo w opakowaniu dziewięć naklejek 50mmx12mm do oklejania produktów gotowych i gumka do podtrzymywania. Jednorazowego użytku, sterylny.</t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</si>
  <si>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 posiadający zastawkę zabezpieczającą lek przed wyciekaniem po rozłączeniu strzykawki; sterylny; wyposażony w klapkę koloru zielonego.</t>
  </si>
  <si>
    <t>Urządzenie / zawór do transferu leków niebezpiecznych i toksycznych. Przeznaczone jest do używania ze strzykawkami i wyrobami wyposażonymi w złącze typu luer lock. Wyposażony z system z bursztynową nakrętką uniemożliwjającą odkręcenie zaworu od strzykawki.</t>
  </si>
  <si>
    <t>Strzykawka trzyczęściowa 50/60ml do pomp infuzyjnych posiadanych przez Zamawiającego typu Medima wykonana z polipropylenu, wysoki kontrast podziałki, trwałe oznaczenie w kolorze niebieskim,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</si>
  <si>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Strzykawka trzyczęściowa 20ml do pomp infuzyjnych wykonana z polipropylenu, wysoki kontrast podziałki, trwałe oznaczenie w kolorze czarnym,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</si>
  <si>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 xml:space="preserve">Strzykawka trzyczęściowa 10ml do pomp infuzyjnych wykonana z polipropylenu,wysoki kontrast podziałki, trwałe oznaczenie w kolorze czarnym, idealna czytelność, stopniowanie co 0,5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lateksu. </t>
  </si>
  <si>
    <t>Strzykawka trzyczęściowa 5ml do pomp infuzyjnych wykonana z polipropylenu,wysoki kontrast podziałki, trwałe oznaczenie w kolorze czarnym, idealna czytelność, stopniowanie co 0,2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</t>
  </si>
  <si>
    <t>Strzykawka trzyczęściowa do pompy infuzyjnej z końcówką Luer Lock – 3ml gumowa część tłoka z podwójnym uszczelnieniem - naturalnie bezlateksowy syntetyczny materiał zgodny z normami ISO 10993 i DIN EN 30993 (biologiczna ocena materiałów medycznych); łatwo wyczuwalna blokada zapobiegająca niekontrolowanemu wysunięciu tłoka z komory strzykawki; czarna skala idealnie kontrastująca i czytelna; strzykawka wykonana z polipropylenu; kod kolorów na opakowaniu dla łatwego rozpoznania rozmiaru strzykawki. Strzykawka skalibrowana z pompą strzykawkową Perfusor Space wymienioną w instrukcji obsługi pompy.</t>
  </si>
  <si>
    <t>Łącznik międzystrzykawkowy z podwójnym żeńskim zakończeniem luer lock; do połączenia dwóch strzykawek luer lock; prosty tor przepływu. Kolor zielony.</t>
  </si>
  <si>
    <t>Koreczek kombi czerwony, odporny na działanie cytostatyków.</t>
  </si>
  <si>
    <t>Osłona flakonu o poj. 100ml - 250ml, ochrona leku światłoczułego - cytostatycznego, w kolorze zielonym, z wycięciem na uchwyt pojemnika.Rozmiar 12x21cm.</t>
  </si>
  <si>
    <t>Osłona flakonu o poj. 500ml - 1000ml, ochrona leku światłoczułego - cytostatycznego, w kolorze zielonym, z wycięciem na uchwyt pojemnika. Rozmiar 20x30cm.</t>
  </si>
  <si>
    <t>Korek luer-lock z wewnętrzną gąbką nasączoną 70% IPA (izopropyl). Koreczek w opakowaniu gwarantującym sterylność. Umożliwiający dezynfekcję zaworów bezigłowych przy portach oraz wkłuciach centralnych. Możliwe długotrwałe zabezpieczenie dostępu bezigłowego do 7 dni.</t>
  </si>
  <si>
    <t>Pakiet nr 2 - Produkty do przygotowania i podaży cytostatyków I</t>
  </si>
  <si>
    <t>Strzykawka  3-częściowa , jałowa, końcówka luer-lock, 30 ml, tłok i cylinder z  polipropylenu, długość skali na cylindrze odpowiadająca pojemności nominalnej strzykawki, skalowanie co 1 ml, logo marki strzykawki /logo producenta  na cylindrze , sterylne,opakowanie jednostkowe strzykawki z wyraźnie zaznaczonym  miejscem otwarcia (optyczne i wyczuwalne), jednorazowego użytku , kompatybilność z lekami cytostatycznymi potiwerdzona oświadczeniem producenta, sterylizacja radiacyjna lub tlenkiem etylenu,opakowanie max 100 szt.</t>
  </si>
  <si>
    <t>Strzykawka trzyczęściowa 1 ml , jednorazowa, sterylna, z poliwęglanu , bezigłowa z końcówką Luer Lock. Wnętrzne strzykawki zawierająca silikonową powłokę. Strzykawka zawierająca pierścień zabezpieczający przed przypadkowym wycofaniem się tłoka .Uszczelniacz tłoka nie zawierający lateksu. Opakowanie jednostkowe strzykawki z wyraźnie zaznaczonym  miejscem otwarcia (optyczne i wyczuwalne),Sterylizowana tlenkiem etylenu .  Rozmiar strzykawki 1 ml, średnica cylindra  odpowiadająca średnicy strzykawki 3 ml. Opakowanie 100 sztuk.</t>
  </si>
  <si>
    <t xml:space="preserve">
Jałowa strzykawka trzyczęściowa z końcówką luer-lock, bursztynowa, do podaży leków światłoczułych,  pojemność 50-60 ml, tłok i cylinder wykonane z polipropylenu, bez zawartości lateksu, PCV, DEHP,  kompatybilne z lekami cytostatycznymi (przeznaczone do bezpiecznego podawania i przygotowywania cytostatyków - potwierdzone  oświadczeniem producenta), czarna niezmywalna skala co  1ml ,skala nominalna wyróżniona graficznie  (obwiedzenie, otoczenie kółkiem liczby określajacej liczbę pojemności nominalnej ), skala poza skalą nominalną co 1 ml logo producenta i nazwa własna typu strzykawki na cylindrze, opakowanie 60 szt.
</t>
  </si>
  <si>
    <t>op</t>
  </si>
  <si>
    <t>Bezigłowe urządzenie do rozpuszczania i pobierania leków cytostatycznych z fiolki, tworzące zamknięty hermetycznie, sterylny system umożliwiający rozpuszczenie liofizowanego cytostatyku, z ostrzem wkuwajacym i balonikiem zewnętrznym o objętości 100-110 ml; szybkość przepływu 180-190 ml/min.; zawiera filtr hydrofobowy 0,2 mikrona. Nie zawiera lateksu, PCV, DEHP i metalu; podłączenie luer i luer lock. Produkt sterylny, pakowany pojedyńczo.</t>
  </si>
  <si>
    <t>SZT</t>
  </si>
  <si>
    <t xml:space="preserve">Wartość brutto </t>
  </si>
  <si>
    <t>Zamkniety system do transferu leków cytostatycznych między strzykawkami. Złożony z dwóch bezigłowych łączników połączonych podstawami korpusów, które umożliwiają przepływ 150-160 ml/min. między nimi. Sterylny, pakowany pojedyńczo. Bez lateksu, PCV, DEHP i części metalowych; połączenie luer i luer lock.</t>
  </si>
  <si>
    <t>Zamknięty system dostępowy z uniwersalnym mocowaniem i odpowietrzaczem: bezigłowy, dwukierunkowy, samozamykający się zawór z gładką powierzchnią, łatwą do dezynfekcji, zawiera nasadkę zabezpieczającą ostrze nakłuwacza, dwa boczne stabilizatory blokujące ostrze nakłuwające, filtr hydrofobowy 0,2 mikrona z zabezpieczającą obudową, szybkość przepływu 180-190 ml/min.; połączenie luer i luer lock. Produkt sterylny, pakowany pojedyńczo. Możliwość przechowywania fiolki z systemem dostepowym do 28 dni.</t>
  </si>
  <si>
    <t>Tępa Igła z filtrem posiada wbudowany w nasadkę filtr 5µm, 1,2 x 40 mm, op. a 100 szt.</t>
  </si>
  <si>
    <t>Zamknięty łącznik  męski na strzykawkę umożliwiające pobranie roztworu leku cytotoksycznego z fiolki w systemie hermetycznie zamkniętym.  Łącznik  umożliwiający bezpieczne przeniesienie leku w strzykawce i podanie do pojemnika z płynem infuzyjnym lub w miejsce wkłucia dożylnego, zapewniające suche, szczelne połączenie. Wymagania: do połaczeń  Luer Lock i Luer Slip, system zamykający się samoczynnie po rozłączeniu. Przeźroczysty, z widocznym kanałem przepływu. Objętość wypełnienia max. 0,1ml, przepływ min. 220 ml/min, ilość aktywacji: 100. Jałowe, pakowane pojedynczo kompatybilne z lekami cytotoksycznymi. Nie zawiera lateksu, PCV, DEHP i części metalowych, sterylny; wyposażony w czerwoną zatyczkę zabezpieczającą port męski LuerLock przed przypadkową kontaminacją.</t>
  </si>
  <si>
    <t>System z portem bezigłowym do pobierania leku, objętość napełnienia ok.. 0,16 ml, podłączenie luer i luer lock, ilość aktywacji 600 przez 7 dni, nie zawiera DEHP, lateksu i części metalowych, pakowany pojedyńczo, sterylny.</t>
  </si>
  <si>
    <t>Zamkięty hermetycznie, sterylny system umożliwiający rozpuszczenie liofilizowanego cytostatyku i pobranie leku z fiolki, wyposażony w ostrze wkłuwające, balonik wewnętrzny automatycznie wyrównujący ciśnienie w trakcie pobierania preparatu. Objętość balonika 50-60 ml, szybkość przepływu 180-190 ml/min., filtr hydrofobowy 0,2 mikrona, nie zawiera lateksu PCV, DEHP i części metalowych, podłączenie luer i luer lock, pakowany pojedyńczo.</t>
  </si>
  <si>
    <t>System do pobierania leków-uniwersalny, długość 6,2 cm, filtr hydrofobowy 0,2 mikrona, na fiolkę o dowolnej średnicy korka, przestrzeń martwa 0,2 ml, szybkość przepływu 180 ml/min., łącznik bezigłowy z kolcem, kolec dwukanałowy o długości 2 cm, jeden kanał biorczy, drugi wyrównujący ciśnienie, przekrój kolca 0,3 cm, ilość aktywacji 600 przez 7 dni, podłączenie luer i lure lock, wolny od lateksu, DEHP i części metalowych, pakowany pojedyńczo, sterylny.</t>
  </si>
  <si>
    <t>Nakłuwacz z ostrzem bezigłowym okalającym fiolkę o średnicy 20 mm-długość systemu 6,2 cm, przestrzeń martwa 0,2 ml, filtr hydrofobowy 0,2 mikrona, łącznik bezigłowy z kolcem dwukanałowym o długości 2 cm, jeden kanała biorczy, drugi wyrównujący ciśnienie, przekrój kolca 0,3 cm, ilość aktywacji 600 w okresie 7 dni, posłączenie luer i luer lock, wolny od lateksu, DEHP i części metalowych, produkt pakowany pojedyńczo, sterylny.</t>
  </si>
  <si>
    <t>System z portem bezigłowym do pobierania z worków, objętość napełniania 0,39 ml, ilość aktywacji 600, nie dłużej niż 7 dni; Do wielokrotnego kontaktu z krwią, lipidami, chemioterapeutykami, chlohexydyną i alkoholami, podłączenie luer i luer-lock; nie zawiera DEHP, lateksu i części metalowych, produkt sterylny, pakowany pojedyńczo.</t>
  </si>
  <si>
    <t>Zamknięty system mini ostrza nakłuwającego do worka (z łącznikiem Clave); Odpowiedni do pracy z systemami podaży automatycznej oraz  ambulatoryjnymi i domowymi pompami infuzyjnymi, przestrzeń martwa 0,06ml, szybkość przepływu 185ml/min., ilość aktywacji: 600 – nie dłużej niż 7 dni, podłączenie luer o średnicy wewnętrznej pomiędzy 1,55 mm do 2,8 mm i luer lock, wolny od lateksu, DEHP i części metalowych,  produkt pakowany pojedynczo- sterylny. Op. 50 szt.</t>
  </si>
  <si>
    <t>Łącznik neutralnego rozłączenia-MicroClave Clear z czerwoną opaską na korpusie, zamknięty system bezigłowy, przestrzeń martwa 0,04 ml, szybkość przepływu 165 ml/min., ilość aktywacji 600 przez 7 dni, wolny od lateksu i części metalowych.</t>
  </si>
  <si>
    <t>Razem wartośc brutto</t>
  </si>
  <si>
    <t>Razem wartosc brutto</t>
  </si>
  <si>
    <t>Razem wartość brutto</t>
  </si>
  <si>
    <t>EZ/112/2024/ES</t>
  </si>
  <si>
    <t>EZ/ 112 /2024/ES</t>
  </si>
  <si>
    <t>Pakiet nr 6 - Produkty do przygotowania i podaży cytostatyków VI</t>
  </si>
  <si>
    <t>Pakiet nr 5 - Produkty do przygotowania i podaży cytostatyków V</t>
  </si>
  <si>
    <t>Pakiet nr 4 - Produkty do przygotowania i podaży cytostatyków IV</t>
  </si>
  <si>
    <t>Pakiet nr 3 - Produkty do przygotowania i podaży cytostatyków III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</si>
  <si>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/>
        <sz val="11"/>
        <rFont val="Times New Roman"/>
        <family val="1"/>
        <charset val="238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</si>
  <si>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/>
        <sz val="11"/>
        <rFont val="Times New Roman"/>
        <family val="1"/>
        <charset val="238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</si>
  <si>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/>
        <sz val="11"/>
        <rFont val="Times New Roman"/>
        <family val="1"/>
        <charset val="238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</si>
  <si>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</t>
    </r>
    <r>
      <rPr>
        <u/>
        <sz val="11"/>
        <rFont val="Times New Roman"/>
        <family val="1"/>
        <charset val="238"/>
      </rPr>
      <t xml:space="preserve">przezroczysty </t>
    </r>
    <r>
      <rPr>
        <sz val="11"/>
        <rFont val="Times New Roman"/>
        <family val="1"/>
        <charset val="238"/>
      </rPr>
      <t>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</si>
  <si>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Linia boczna poliuretanowa z ostrzem nakłuwającym, filtrem hydrofobowym 1,2 </t>
    </r>
    <r>
      <rPr>
        <sz val="11"/>
        <rFont val="Czcionka tekstu podstawowego"/>
        <charset val="238"/>
      </rPr>
      <t>µ</t>
    </r>
    <r>
      <rPr>
        <sz val="11"/>
        <rFont val="Times New Roman"/>
        <family val="1"/>
        <charset val="238"/>
      </rPr>
      <t>m, łącznikiem Y-Clave i końcówką typu luer z zastawką zwrotną - długość systemu 41 cm, objętość napełnienia ok.. 2,7 ml, żółtawy przewód przedłużający o średnicy 2,9 x 4,1 mm, ilość aktywacji 600 - nie dłużej niż 7 dni, wolny od lateksu, DEHP i części metalowych, produkt pakowany pojedyńczo, sterylny.</t>
    </r>
  </si>
  <si>
    <r>
      <t xml:space="preserve">Zestaw do przetoczeń cytostatyków, linia boczna bursztynowa - dł. 31 cm, kolec typu spik wentylowany z filtrem hydrofobowym, zacis typu Roberts, komora kroplowa z filtrem cząsteczkowym 15 </t>
    </r>
    <r>
      <rPr>
        <sz val="11"/>
        <rFont val="Czcionka tekstu podstawowego"/>
        <charset val="238"/>
      </rPr>
      <t>µ</t>
    </r>
    <r>
      <rPr>
        <sz val="11"/>
        <rFont val="Times New Roman"/>
        <family val="1"/>
        <charset val="238"/>
      </rPr>
      <t>m, dodatkowy port szybkich podań z portem bezigłowym przy końcu dystalnym; koniec dystalny zabezpieczony zatyczką z membraną wyrównującą ciśnienie i zapobiegającą wyciekowi płynu przy wypełnianiu, objętość wypełnienia 2,5 ml; wykonany z poliuretanu, ilość aktywacji 600 - nie dłużej niż 7 dni, wolny od lateksu, DEHP i części metalowych, produkt pakowany pojedyńczo, sterylny.</t>
    </r>
  </si>
  <si>
    <r>
      <t xml:space="preserve">Odpowietrzalny zestaw łącznika z ostrzem do nakłuwania fiolek 13 mm, do wielokrotnego pobierania, filtr hydrofobowy 0,2 </t>
    </r>
    <r>
      <rPr>
        <sz val="11"/>
        <rFont val="Czcionka tekstu podstawowego"/>
        <charset val="238"/>
      </rPr>
      <t>µ</t>
    </r>
    <r>
      <rPr>
        <sz val="11"/>
        <rFont val="Times New Roman"/>
        <family val="1"/>
        <charset val="238"/>
      </rPr>
      <t>m, objętość napełnienia 0,27 ml, szybkość przepływu 185 ml\min., ilość aktywacji 600 w ciągu 7 dni, wolny od lateksu i części metalowych, nie zawiera DEHP, pakowany pojedyńczo, sterylny.</t>
    </r>
  </si>
  <si>
    <r>
      <t xml:space="preserve">Zamknięty system z ostrzem nakłuwającym do fiolek  przeznaczony do przygotowywania oraz rozcieńczania leków, zewnętrzny balonik automatycznie wyrównuje ciśnienie w trakvie podawnia, pobierania z fiolki, filtr hydrofobowy 0,2 </t>
    </r>
    <r>
      <rPr>
        <sz val="11"/>
        <rFont val="Czcionka tekstu podstawowego"/>
        <charset val="238"/>
      </rPr>
      <t>µ</t>
    </r>
    <r>
      <rPr>
        <sz val="11"/>
        <rFont val="Times New Roman"/>
        <family val="1"/>
        <charset val="238"/>
      </rPr>
      <t>m, objętość napełnienia ok. 0,14 ml, ilość aktywacji 600 przez 7 dni, nie zawiera DEHP, lateksu i części metalowych, pakowany pojedyńczo, sterylny.</t>
    </r>
  </si>
  <si>
    <t xml:space="preserve">  Oświadczam, iż oferowany wyrób medyczny posiada deklarację zgodności EC(WE), poświadczającą zgodność wyrobu z przepisami dyrektywy 93/42/EWG z dnia 14 czerwca 1993 r. dotyczącą wyrobów medycznych  („MDD”)*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</si>
  <si>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("MDR")*
</t>
  </si>
  <si>
    <t xml:space="preserve">  Oświadczam, iż oferowany wyrób medyczny posiada deklarację zgodności EC(WE), poświadczającą zgodność wyrobu z przepisami dyrektywy 93/42/EWG z dnia 14 czerwca 1993 r. dotyczącą wyrobów medycznych  („MDD”) *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</si>
  <si>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("MDR")*  </t>
  </si>
  <si>
    <t>*Właściwe zakreślić</t>
  </si>
  <si>
    <t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("MDR")*</t>
  </si>
  <si>
    <t xml:space="preserve">TAK / NIE                        </t>
  </si>
  <si>
    <t xml:space="preserve">     TAK / NIE                          </t>
  </si>
  <si>
    <t xml:space="preserve">TAK / NIE                 </t>
  </si>
  <si>
    <t xml:space="preserve">TAK / NIE                </t>
  </si>
  <si>
    <t xml:space="preserve">TAK / NIE                  </t>
  </si>
  <si>
    <t xml:space="preserve">TAK / NIE                     </t>
  </si>
  <si>
    <t xml:space="preserve">TAK / NIE                    </t>
  </si>
  <si>
    <t xml:space="preserve">TAK / NIE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</si>
</sst>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Czcionka tekstu podstawowego"/>
      <charset val="238"/>
    </font>
    <font>
      <b/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27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/>
  </cellStyleXfs>
  <cellXfs count="7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right" vertical="center"/>
    </xf>
    <xf numFmtId="44" fontId="3" fillId="0" borderId="2" xfId="1" applyFont="1" applyBorder="1" applyAlignment="1">
      <alignment horizontal="center" vertical="center"/>
    </xf>
    <xf numFmtId="44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2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3" fillId="0" borderId="3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5" borderId="2" xfId="2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right" vertical="center"/>
    </xf>
    <xf numFmtId="44" fontId="3" fillId="0" borderId="10" xfId="1" applyFont="1" applyBorder="1" applyAlignment="1">
      <alignment horizontal="center" vertical="center"/>
    </xf>
    <xf numFmtId="44" fontId="3" fillId="0" borderId="10" xfId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9" xfId="0" applyFont="1" applyFill="1" applyBorder="1" applyAlignment="1">
      <alignment vertical="center" wrapText="1"/>
    </xf>
    <xf numFmtId="0" fontId="17" fillId="5" borderId="2" xfId="2" applyFont="1" applyFill="1" applyBorder="1" applyAlignment="1">
      <alignment vertical="top" wrapText="1"/>
    </xf>
    <xf numFmtId="0" fontId="17" fillId="3" borderId="2" xfId="3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5" borderId="2" xfId="2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7" fillId="3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4">
    <cellStyle name="Dobry" xfId="2" builtinId="26"/>
    <cellStyle name="Normalny" xfId="0" builtinId="0"/>
    <cellStyle name="Normalny 2" xfId="3" xr:uid="{0679F591-1D3F-4BA8-A427-CEA5D8C0829F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opLeftCell="A14" workbookViewId="0">
      <selection activeCell="L16" sqref="L16"/>
    </sheetView>
  </sheetViews>
  <sheetFormatPr defaultRowHeight="15"/>
  <cols>
    <col min="1" max="1" width="4.28515625" customWidth="1"/>
    <col min="2" max="2" width="17.140625" customWidth="1"/>
    <col min="3" max="3" width="89.5703125" customWidth="1"/>
    <col min="4" max="4" width="11.7109375" customWidth="1"/>
    <col min="5" max="5" width="6.140625" customWidth="1"/>
    <col min="6" max="6" width="15" customWidth="1"/>
    <col min="7" max="7" width="28.5703125" customWidth="1"/>
    <col min="9" max="9" width="25.85546875" customWidth="1"/>
    <col min="10" max="10" width="31.7109375" customWidth="1"/>
  </cols>
  <sheetData>
    <row r="1" spans="1:11">
      <c r="F1" s="56" t="s">
        <v>8</v>
      </c>
      <c r="G1" s="56"/>
    </row>
    <row r="2" spans="1:11">
      <c r="A2" s="62" t="s">
        <v>60</v>
      </c>
      <c r="B2" s="62"/>
      <c r="F2" s="56" t="s">
        <v>7</v>
      </c>
      <c r="G2" s="56"/>
    </row>
    <row r="4" spans="1:11" ht="30" customHeight="1">
      <c r="A4" s="2"/>
      <c r="B4" s="57" t="s">
        <v>6</v>
      </c>
      <c r="C4" s="57"/>
      <c r="D4" s="57"/>
      <c r="E4" s="57"/>
      <c r="F4" s="57"/>
      <c r="G4" s="57"/>
      <c r="H4" s="57"/>
      <c r="I4" s="17"/>
      <c r="J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1" ht="168">
      <c r="A8" s="15" t="s">
        <v>0</v>
      </c>
      <c r="B8" s="1" t="s">
        <v>11</v>
      </c>
      <c r="C8" s="1" t="s">
        <v>1</v>
      </c>
      <c r="D8" s="1" t="s">
        <v>10</v>
      </c>
      <c r="E8" s="1" t="s">
        <v>2</v>
      </c>
      <c r="F8" s="1" t="s">
        <v>4</v>
      </c>
      <c r="G8" s="1" t="s">
        <v>45</v>
      </c>
      <c r="H8" s="1" t="s">
        <v>5</v>
      </c>
      <c r="I8" s="47" t="s">
        <v>74</v>
      </c>
      <c r="J8" s="47" t="s">
        <v>75</v>
      </c>
      <c r="K8" s="2"/>
    </row>
    <row r="9" spans="1:11" ht="15.7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19">
        <v>9</v>
      </c>
      <c r="J9" s="19">
        <v>10</v>
      </c>
      <c r="K9" s="2"/>
    </row>
    <row r="10" spans="1:11" ht="409.5">
      <c r="A10" s="3" t="s">
        <v>3</v>
      </c>
      <c r="B10" s="4"/>
      <c r="C10" s="31" t="s">
        <v>13</v>
      </c>
      <c r="D10" s="16">
        <v>1000</v>
      </c>
      <c r="E10" s="5" t="s">
        <v>9</v>
      </c>
      <c r="F10" s="6"/>
      <c r="G10" s="7">
        <f>D10*F10</f>
        <v>0</v>
      </c>
      <c r="H10" s="8"/>
      <c r="I10" s="18" t="s">
        <v>80</v>
      </c>
      <c r="J10" s="18" t="s">
        <v>81</v>
      </c>
      <c r="K10" s="2"/>
    </row>
    <row r="11" spans="1:11" ht="165">
      <c r="A11" s="3">
        <v>2</v>
      </c>
      <c r="B11" s="4"/>
      <c r="C11" s="31" t="s">
        <v>14</v>
      </c>
      <c r="D11" s="16">
        <v>1500</v>
      </c>
      <c r="E11" s="5" t="s">
        <v>9</v>
      </c>
      <c r="F11" s="6"/>
      <c r="G11" s="7">
        <f t="shared" ref="G11:G13" si="0">D11*F11</f>
        <v>0</v>
      </c>
      <c r="H11" s="8"/>
      <c r="I11" s="18" t="s">
        <v>80</v>
      </c>
      <c r="J11" s="18" t="s">
        <v>81</v>
      </c>
      <c r="K11" s="2"/>
    </row>
    <row r="12" spans="1:11" ht="43.5" customHeight="1">
      <c r="A12" s="3">
        <v>3</v>
      </c>
      <c r="B12" s="4"/>
      <c r="C12" s="31" t="s">
        <v>15</v>
      </c>
      <c r="D12" s="16">
        <v>1500</v>
      </c>
      <c r="E12" s="5" t="s">
        <v>9</v>
      </c>
      <c r="F12" s="6"/>
      <c r="G12" s="7">
        <f t="shared" si="0"/>
        <v>0</v>
      </c>
      <c r="H12" s="8"/>
      <c r="I12" s="18" t="s">
        <v>80</v>
      </c>
      <c r="J12" s="18" t="s">
        <v>81</v>
      </c>
      <c r="K12" s="2"/>
    </row>
    <row r="13" spans="1:11" ht="140.1" customHeight="1">
      <c r="A13" s="3">
        <v>4</v>
      </c>
      <c r="B13" s="4"/>
      <c r="C13" s="31" t="s">
        <v>16</v>
      </c>
      <c r="D13" s="16">
        <v>2500</v>
      </c>
      <c r="E13" s="5" t="s">
        <v>9</v>
      </c>
      <c r="F13" s="6"/>
      <c r="G13" s="7">
        <f t="shared" si="0"/>
        <v>0</v>
      </c>
      <c r="H13" s="8"/>
      <c r="I13" s="18" t="s">
        <v>80</v>
      </c>
      <c r="J13" s="18" t="s">
        <v>81</v>
      </c>
      <c r="K13" s="2"/>
    </row>
    <row r="14" spans="1:11" ht="210">
      <c r="A14" s="3">
        <v>5</v>
      </c>
      <c r="B14" s="4"/>
      <c r="C14" s="32" t="s">
        <v>17</v>
      </c>
      <c r="D14" s="16">
        <v>200</v>
      </c>
      <c r="E14" s="5" t="s">
        <v>9</v>
      </c>
      <c r="F14" s="6"/>
      <c r="G14" s="7">
        <f t="shared" ref="G14:G16" si="1">D14*F14</f>
        <v>0</v>
      </c>
      <c r="H14" s="8"/>
      <c r="I14" s="18" t="s">
        <v>80</v>
      </c>
      <c r="J14" s="18" t="s">
        <v>81</v>
      </c>
      <c r="K14" s="2"/>
    </row>
    <row r="15" spans="1:11" ht="105">
      <c r="A15" s="3">
        <v>6</v>
      </c>
      <c r="B15" s="4"/>
      <c r="C15" s="33" t="s">
        <v>18</v>
      </c>
      <c r="D15" s="16">
        <v>1000</v>
      </c>
      <c r="E15" s="5" t="s">
        <v>9</v>
      </c>
      <c r="F15" s="6"/>
      <c r="G15" s="7">
        <f t="shared" si="1"/>
        <v>0</v>
      </c>
      <c r="H15" s="8"/>
      <c r="I15" s="18" t="s">
        <v>80</v>
      </c>
      <c r="J15" s="18" t="s">
        <v>81</v>
      </c>
      <c r="K15" s="2"/>
    </row>
    <row r="16" spans="1:11" ht="135">
      <c r="A16" s="3">
        <v>7</v>
      </c>
      <c r="B16" s="4"/>
      <c r="C16" s="33" t="s">
        <v>19</v>
      </c>
      <c r="D16" s="16">
        <v>1500</v>
      </c>
      <c r="E16" s="5" t="s">
        <v>21</v>
      </c>
      <c r="F16" s="6"/>
      <c r="G16" s="7">
        <f t="shared" si="1"/>
        <v>0</v>
      </c>
      <c r="H16" s="8"/>
      <c r="I16" s="18" t="s">
        <v>80</v>
      </c>
      <c r="J16" s="18" t="s">
        <v>81</v>
      </c>
      <c r="K16" s="2"/>
    </row>
    <row r="17" spans="1:11" ht="23.25" customHeight="1">
      <c r="A17" s="9"/>
      <c r="B17" s="10"/>
      <c r="C17" s="2"/>
      <c r="D17" s="63" t="s">
        <v>57</v>
      </c>
      <c r="E17" s="63"/>
      <c r="F17" s="63"/>
      <c r="G17" s="14">
        <f>SUM(G10:G16)</f>
        <v>0</v>
      </c>
      <c r="H17" s="2"/>
      <c r="I17" s="2"/>
      <c r="J17" s="11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4" customHeight="1">
      <c r="A20" s="64" t="s">
        <v>78</v>
      </c>
      <c r="B20" s="64"/>
      <c r="C20" s="64"/>
      <c r="D20" s="64"/>
      <c r="E20" s="64"/>
      <c r="F20" s="64"/>
      <c r="G20" s="64"/>
      <c r="H20" s="64"/>
      <c r="I20" s="64"/>
      <c r="J20" s="64"/>
      <c r="K20" s="48"/>
    </row>
    <row r="21" spans="1:11" ht="46.5" customHeight="1">
      <c r="A21" s="52" t="s">
        <v>12</v>
      </c>
      <c r="B21" s="53"/>
      <c r="C21" s="53"/>
      <c r="D21" s="53"/>
      <c r="E21" s="53"/>
      <c r="F21" s="53"/>
      <c r="G21" s="53"/>
      <c r="H21" s="53"/>
      <c r="I21" s="53"/>
      <c r="J21" s="54"/>
      <c r="K21" s="12"/>
    </row>
    <row r="22" spans="1:11">
      <c r="A22" s="2"/>
      <c r="B22" s="2"/>
      <c r="C22" s="2"/>
      <c r="D22" s="9"/>
      <c r="E22" s="9"/>
      <c r="F22" s="2"/>
      <c r="G22" s="2"/>
      <c r="H22" s="2"/>
      <c r="I22" s="2"/>
      <c r="J22" s="2"/>
      <c r="K22" s="2"/>
    </row>
    <row r="23" spans="1:11" ht="30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13"/>
    </row>
  </sheetData>
  <mergeCells count="11">
    <mergeCell ref="A21:J21"/>
    <mergeCell ref="A23:J23"/>
    <mergeCell ref="F1:G1"/>
    <mergeCell ref="F2:G2"/>
    <mergeCell ref="B4:H4"/>
    <mergeCell ref="A6:J6"/>
    <mergeCell ref="A7:J7"/>
    <mergeCell ref="A19:K19"/>
    <mergeCell ref="A2:B2"/>
    <mergeCell ref="D17:F17"/>
    <mergeCell ref="A20:J20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F602-D9C9-4F20-AE67-D7D61DCEB8CE}">
  <sheetPr>
    <pageSetUpPr fitToPage="1"/>
  </sheetPr>
  <dimension ref="A1:K37"/>
  <sheetViews>
    <sheetView topLeftCell="A28" workbookViewId="0">
      <selection activeCell="N32" sqref="N32"/>
    </sheetView>
  </sheetViews>
  <sheetFormatPr defaultRowHeight="15"/>
  <cols>
    <col min="1" max="1" width="4.28515625" customWidth="1"/>
    <col min="2" max="2" width="17.140625" customWidth="1"/>
    <col min="3" max="3" width="69.140625" customWidth="1"/>
    <col min="4" max="4" width="11.7109375" customWidth="1"/>
    <col min="5" max="5" width="6.140625" customWidth="1"/>
    <col min="6" max="6" width="15" customWidth="1"/>
    <col min="7" max="7" width="25.7109375" customWidth="1"/>
    <col min="9" max="9" width="27.5703125" customWidth="1"/>
    <col min="10" max="10" width="30.7109375" customWidth="1"/>
    <col min="11" max="11" width="3.5703125" customWidth="1"/>
  </cols>
  <sheetData>
    <row r="1" spans="1:11">
      <c r="F1" s="56" t="s">
        <v>8</v>
      </c>
      <c r="G1" s="56"/>
    </row>
    <row r="2" spans="1:11">
      <c r="A2" s="62" t="s">
        <v>60</v>
      </c>
      <c r="B2" s="62"/>
      <c r="F2" s="56" t="s">
        <v>7</v>
      </c>
      <c r="G2" s="56"/>
    </row>
    <row r="4" spans="1:11" ht="30" customHeight="1">
      <c r="A4" s="2"/>
      <c r="B4" s="57" t="s">
        <v>6</v>
      </c>
      <c r="C4" s="57"/>
      <c r="D4" s="57"/>
      <c r="E4" s="57"/>
      <c r="F4" s="57"/>
      <c r="G4" s="57"/>
      <c r="H4" s="57"/>
      <c r="I4" s="17"/>
      <c r="J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>
      <c r="A6" s="58" t="s">
        <v>38</v>
      </c>
      <c r="B6" s="58"/>
      <c r="C6" s="58"/>
      <c r="D6" s="58"/>
      <c r="E6" s="58"/>
      <c r="F6" s="58"/>
      <c r="G6" s="58"/>
      <c r="H6" s="58"/>
      <c r="I6" s="58"/>
      <c r="J6" s="58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1" ht="136.5">
      <c r="A8" s="15" t="s">
        <v>0</v>
      </c>
      <c r="B8" s="1" t="s">
        <v>11</v>
      </c>
      <c r="C8" s="1" t="s">
        <v>1</v>
      </c>
      <c r="D8" s="1" t="s">
        <v>10</v>
      </c>
      <c r="E8" s="1" t="s">
        <v>2</v>
      </c>
      <c r="F8" s="1" t="s">
        <v>4</v>
      </c>
      <c r="G8" s="1" t="s">
        <v>45</v>
      </c>
      <c r="H8" s="1" t="s">
        <v>5</v>
      </c>
      <c r="I8" s="19" t="s">
        <v>76</v>
      </c>
      <c r="J8" s="19" t="s">
        <v>77</v>
      </c>
      <c r="K8" s="2"/>
    </row>
    <row r="9" spans="1:11">
      <c r="A9" s="50">
        <v>1</v>
      </c>
      <c r="B9" s="50">
        <v>2</v>
      </c>
      <c r="C9" s="51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7">
        <v>9</v>
      </c>
      <c r="J9" s="47">
        <v>10</v>
      </c>
      <c r="K9" s="2"/>
    </row>
    <row r="10" spans="1:11" ht="390">
      <c r="A10" s="3" t="s">
        <v>3</v>
      </c>
      <c r="B10" s="4"/>
      <c r="C10" s="34" t="s">
        <v>22</v>
      </c>
      <c r="D10" s="16">
        <v>6</v>
      </c>
      <c r="E10" s="3" t="s">
        <v>9</v>
      </c>
      <c r="F10" s="6"/>
      <c r="G10" s="7">
        <f>D10*F10</f>
        <v>0</v>
      </c>
      <c r="H10" s="8"/>
      <c r="I10" s="18" t="s">
        <v>82</v>
      </c>
      <c r="J10" s="18" t="s">
        <v>83</v>
      </c>
      <c r="K10" s="2"/>
    </row>
    <row r="11" spans="1:11" ht="60">
      <c r="A11" s="3">
        <v>2</v>
      </c>
      <c r="B11" s="4"/>
      <c r="C11" s="34" t="s">
        <v>23</v>
      </c>
      <c r="D11" s="16">
        <v>150</v>
      </c>
      <c r="E11" s="3" t="s">
        <v>9</v>
      </c>
      <c r="F11" s="6"/>
      <c r="G11" s="7">
        <f t="shared" ref="G11:G32" si="0">D11*F11</f>
        <v>0</v>
      </c>
      <c r="H11" s="8"/>
      <c r="I11" s="18" t="s">
        <v>82</v>
      </c>
      <c r="J11" s="18" t="s">
        <v>83</v>
      </c>
      <c r="K11" s="2"/>
    </row>
    <row r="12" spans="1:11" ht="60">
      <c r="A12" s="3">
        <v>3</v>
      </c>
      <c r="B12" s="4"/>
      <c r="C12" s="34" t="s">
        <v>24</v>
      </c>
      <c r="D12" s="16">
        <v>600</v>
      </c>
      <c r="E12" s="3" t="s">
        <v>9</v>
      </c>
      <c r="F12" s="6"/>
      <c r="G12" s="7">
        <f t="shared" si="0"/>
        <v>0</v>
      </c>
      <c r="H12" s="8"/>
      <c r="I12" s="18" t="s">
        <v>82</v>
      </c>
      <c r="J12" s="18" t="s">
        <v>83</v>
      </c>
      <c r="K12" s="2"/>
    </row>
    <row r="13" spans="1:11" ht="60">
      <c r="A13" s="3">
        <v>4</v>
      </c>
      <c r="B13" s="4"/>
      <c r="C13" s="34" t="s">
        <v>25</v>
      </c>
      <c r="D13" s="16">
        <v>15</v>
      </c>
      <c r="E13" s="3" t="s">
        <v>9</v>
      </c>
      <c r="F13" s="6"/>
      <c r="G13" s="7">
        <f t="shared" si="0"/>
        <v>0</v>
      </c>
      <c r="H13" s="8"/>
      <c r="I13" s="18" t="s">
        <v>82</v>
      </c>
      <c r="J13" s="18" t="s">
        <v>83</v>
      </c>
      <c r="K13" s="2"/>
    </row>
    <row r="14" spans="1:11" ht="150">
      <c r="A14" s="3">
        <v>5</v>
      </c>
      <c r="B14" s="4"/>
      <c r="C14" s="34" t="s">
        <v>66</v>
      </c>
      <c r="D14" s="16">
        <v>1250</v>
      </c>
      <c r="E14" s="3" t="s">
        <v>9</v>
      </c>
      <c r="F14" s="6"/>
      <c r="G14" s="7">
        <f t="shared" si="0"/>
        <v>0</v>
      </c>
      <c r="H14" s="8"/>
      <c r="I14" s="18" t="s">
        <v>82</v>
      </c>
      <c r="J14" s="18" t="s">
        <v>83</v>
      </c>
      <c r="K14" s="2"/>
    </row>
    <row r="15" spans="1:11" ht="90">
      <c r="A15" s="3">
        <v>6</v>
      </c>
      <c r="B15" s="4"/>
      <c r="C15" s="34" t="s">
        <v>26</v>
      </c>
      <c r="D15" s="16">
        <v>500</v>
      </c>
      <c r="E15" s="3" t="s">
        <v>9</v>
      </c>
      <c r="F15" s="6"/>
      <c r="G15" s="7">
        <f t="shared" si="0"/>
        <v>0</v>
      </c>
      <c r="H15" s="8"/>
      <c r="I15" s="18" t="s">
        <v>82</v>
      </c>
      <c r="J15" s="18" t="s">
        <v>83</v>
      </c>
      <c r="K15" s="2"/>
    </row>
    <row r="16" spans="1:11" ht="60">
      <c r="A16" s="3">
        <v>7</v>
      </c>
      <c r="B16" s="4"/>
      <c r="C16" s="35" t="s">
        <v>27</v>
      </c>
      <c r="D16" s="16">
        <v>50</v>
      </c>
      <c r="E16" s="3" t="s">
        <v>9</v>
      </c>
      <c r="F16" s="6"/>
      <c r="G16" s="7">
        <f t="shared" si="0"/>
        <v>0</v>
      </c>
      <c r="H16" s="8"/>
      <c r="I16" s="18" t="s">
        <v>82</v>
      </c>
      <c r="J16" s="18" t="s">
        <v>83</v>
      </c>
      <c r="K16" s="2"/>
    </row>
    <row r="17" spans="1:11" ht="135">
      <c r="A17" s="3">
        <v>8</v>
      </c>
      <c r="B17" s="4"/>
      <c r="C17" s="34" t="s">
        <v>28</v>
      </c>
      <c r="D17" s="16">
        <v>1000</v>
      </c>
      <c r="E17" s="3" t="s">
        <v>9</v>
      </c>
      <c r="F17" s="6"/>
      <c r="G17" s="7">
        <f t="shared" si="0"/>
        <v>0</v>
      </c>
      <c r="H17" s="8"/>
      <c r="I17" s="18" t="s">
        <v>82</v>
      </c>
      <c r="J17" s="18" t="s">
        <v>83</v>
      </c>
      <c r="K17" s="2"/>
    </row>
    <row r="18" spans="1:11" ht="120">
      <c r="A18" s="3">
        <v>9</v>
      </c>
      <c r="B18" s="4"/>
      <c r="C18" s="34" t="s">
        <v>29</v>
      </c>
      <c r="D18" s="16">
        <v>500</v>
      </c>
      <c r="E18" s="3" t="s">
        <v>9</v>
      </c>
      <c r="F18" s="6"/>
      <c r="G18" s="7">
        <f t="shared" si="0"/>
        <v>0</v>
      </c>
      <c r="H18" s="8"/>
      <c r="I18" s="18" t="s">
        <v>82</v>
      </c>
      <c r="J18" s="18" t="s">
        <v>83</v>
      </c>
      <c r="K18" s="2"/>
    </row>
    <row r="19" spans="1:11" ht="120">
      <c r="A19" s="3">
        <v>10</v>
      </c>
      <c r="B19" s="4"/>
      <c r="C19" s="34" t="s">
        <v>30</v>
      </c>
      <c r="D19" s="16">
        <v>1100</v>
      </c>
      <c r="E19" s="3" t="s">
        <v>9</v>
      </c>
      <c r="F19" s="6"/>
      <c r="G19" s="7">
        <f t="shared" si="0"/>
        <v>0</v>
      </c>
      <c r="H19" s="8"/>
      <c r="I19" s="18" t="s">
        <v>82</v>
      </c>
      <c r="J19" s="18" t="s">
        <v>83</v>
      </c>
      <c r="K19" s="2"/>
    </row>
    <row r="20" spans="1:11" ht="120">
      <c r="A20" s="3">
        <v>11</v>
      </c>
      <c r="B20" s="4"/>
      <c r="C20" s="34" t="s">
        <v>31</v>
      </c>
      <c r="D20" s="16">
        <v>1000</v>
      </c>
      <c r="E20" s="3" t="s">
        <v>9</v>
      </c>
      <c r="F20" s="6"/>
      <c r="G20" s="7">
        <f t="shared" si="0"/>
        <v>0</v>
      </c>
      <c r="H20" s="8"/>
      <c r="I20" s="18" t="s">
        <v>82</v>
      </c>
      <c r="J20" s="18" t="s">
        <v>83</v>
      </c>
      <c r="K20" s="2"/>
    </row>
    <row r="21" spans="1:11" ht="135">
      <c r="A21" s="3">
        <v>12</v>
      </c>
      <c r="B21" s="4"/>
      <c r="C21" s="34" t="s">
        <v>32</v>
      </c>
      <c r="D21" s="16">
        <v>2500</v>
      </c>
      <c r="E21" s="3" t="s">
        <v>9</v>
      </c>
      <c r="F21" s="6"/>
      <c r="G21" s="7">
        <f t="shared" si="0"/>
        <v>0</v>
      </c>
      <c r="H21" s="8"/>
      <c r="I21" s="18" t="s">
        <v>82</v>
      </c>
      <c r="J21" s="18" t="s">
        <v>83</v>
      </c>
      <c r="K21" s="2"/>
    </row>
    <row r="22" spans="1:11" ht="45">
      <c r="A22" s="3">
        <v>13</v>
      </c>
      <c r="B22" s="4"/>
      <c r="C22" s="34" t="s">
        <v>33</v>
      </c>
      <c r="D22" s="16">
        <v>1500</v>
      </c>
      <c r="E22" s="3" t="s">
        <v>9</v>
      </c>
      <c r="F22" s="6"/>
      <c r="G22" s="7">
        <f t="shared" si="0"/>
        <v>0</v>
      </c>
      <c r="H22" s="8"/>
      <c r="I22" s="18" t="s">
        <v>82</v>
      </c>
      <c r="J22" s="18" t="s">
        <v>83</v>
      </c>
      <c r="K22" s="2"/>
    </row>
    <row r="23" spans="1:11" ht="15.75">
      <c r="A23" s="3">
        <v>14</v>
      </c>
      <c r="B23" s="4"/>
      <c r="C23" s="34" t="s">
        <v>34</v>
      </c>
      <c r="D23" s="16">
        <v>3000</v>
      </c>
      <c r="E23" s="3" t="s">
        <v>9</v>
      </c>
      <c r="F23" s="6"/>
      <c r="G23" s="7">
        <f t="shared" si="0"/>
        <v>0</v>
      </c>
      <c r="H23" s="8"/>
      <c r="I23" s="18" t="s">
        <v>82</v>
      </c>
      <c r="J23" s="18" t="s">
        <v>83</v>
      </c>
      <c r="K23" s="2"/>
    </row>
    <row r="24" spans="1:11" ht="140.1" customHeight="1">
      <c r="A24" s="3">
        <v>15</v>
      </c>
      <c r="B24" s="4"/>
      <c r="C24" s="34" t="s">
        <v>67</v>
      </c>
      <c r="D24" s="16">
        <v>2000</v>
      </c>
      <c r="E24" s="3" t="s">
        <v>9</v>
      </c>
      <c r="F24" s="6"/>
      <c r="G24" s="7">
        <f t="shared" si="0"/>
        <v>0</v>
      </c>
      <c r="H24" s="8"/>
      <c r="I24" s="18" t="s">
        <v>82</v>
      </c>
      <c r="J24" s="18" t="s">
        <v>83</v>
      </c>
      <c r="K24" s="2"/>
    </row>
    <row r="25" spans="1:11" ht="140.1" customHeight="1">
      <c r="A25" s="3">
        <v>16</v>
      </c>
      <c r="B25" s="4"/>
      <c r="C25" s="34" t="s">
        <v>68</v>
      </c>
      <c r="D25" s="16">
        <v>100</v>
      </c>
      <c r="E25" s="3" t="s">
        <v>9</v>
      </c>
      <c r="F25" s="6"/>
      <c r="G25" s="7">
        <f t="shared" si="0"/>
        <v>0</v>
      </c>
      <c r="H25" s="8"/>
      <c r="I25" s="18" t="s">
        <v>82</v>
      </c>
      <c r="J25" s="18" t="s">
        <v>83</v>
      </c>
      <c r="K25" s="2"/>
    </row>
    <row r="26" spans="1:11" ht="140.1" customHeight="1">
      <c r="A26" s="3">
        <v>17</v>
      </c>
      <c r="B26" s="4"/>
      <c r="C26" s="34" t="s">
        <v>69</v>
      </c>
      <c r="D26" s="16">
        <v>370</v>
      </c>
      <c r="E26" s="3" t="s">
        <v>9</v>
      </c>
      <c r="F26" s="6"/>
      <c r="G26" s="7">
        <f t="shared" si="0"/>
        <v>0</v>
      </c>
      <c r="H26" s="8"/>
      <c r="I26" s="18" t="s">
        <v>82</v>
      </c>
      <c r="J26" s="18" t="s">
        <v>83</v>
      </c>
      <c r="K26" s="2"/>
    </row>
    <row r="27" spans="1:11" ht="45">
      <c r="A27" s="3">
        <v>18</v>
      </c>
      <c r="B27" s="4"/>
      <c r="C27" s="34" t="s">
        <v>35</v>
      </c>
      <c r="D27" s="16">
        <v>3050</v>
      </c>
      <c r="E27" s="3" t="s">
        <v>9</v>
      </c>
      <c r="F27" s="6"/>
      <c r="G27" s="7">
        <f t="shared" si="0"/>
        <v>0</v>
      </c>
      <c r="H27" s="8"/>
      <c r="I27" s="18" t="s">
        <v>82</v>
      </c>
      <c r="J27" s="18" t="s">
        <v>83</v>
      </c>
      <c r="K27" s="2"/>
    </row>
    <row r="28" spans="1:11" ht="45">
      <c r="A28" s="3">
        <v>19</v>
      </c>
      <c r="B28" s="4"/>
      <c r="C28" s="34" t="s">
        <v>36</v>
      </c>
      <c r="D28" s="16">
        <v>1000</v>
      </c>
      <c r="E28" s="3" t="s">
        <v>9</v>
      </c>
      <c r="F28" s="6"/>
      <c r="G28" s="7">
        <f t="shared" si="0"/>
        <v>0</v>
      </c>
      <c r="H28" s="8"/>
      <c r="I28" s="18" t="s">
        <v>82</v>
      </c>
      <c r="J28" s="18" t="s">
        <v>83</v>
      </c>
      <c r="K28" s="2"/>
    </row>
    <row r="29" spans="1:11" ht="60">
      <c r="A29" s="23">
        <v>20</v>
      </c>
      <c r="B29" s="24"/>
      <c r="C29" s="36" t="s">
        <v>37</v>
      </c>
      <c r="D29" s="25">
        <v>5000</v>
      </c>
      <c r="E29" s="23" t="s">
        <v>9</v>
      </c>
      <c r="F29" s="26"/>
      <c r="G29" s="27">
        <f t="shared" si="0"/>
        <v>0</v>
      </c>
      <c r="H29" s="28"/>
      <c r="I29" s="18" t="s">
        <v>82</v>
      </c>
      <c r="J29" s="18" t="s">
        <v>83</v>
      </c>
      <c r="K29" s="2"/>
    </row>
    <row r="30" spans="1:11" ht="120">
      <c r="A30" s="23">
        <v>21</v>
      </c>
      <c r="B30" s="4"/>
      <c r="C30" s="37" t="s">
        <v>39</v>
      </c>
      <c r="D30" s="29">
        <v>10</v>
      </c>
      <c r="E30" s="23" t="s">
        <v>42</v>
      </c>
      <c r="F30" s="26"/>
      <c r="G30" s="27">
        <f t="shared" si="0"/>
        <v>0</v>
      </c>
      <c r="H30" s="28"/>
      <c r="I30" s="18" t="s">
        <v>82</v>
      </c>
      <c r="J30" s="18" t="s">
        <v>83</v>
      </c>
      <c r="K30" s="2"/>
    </row>
    <row r="31" spans="1:11" ht="120">
      <c r="A31" s="23">
        <v>22</v>
      </c>
      <c r="B31" s="4"/>
      <c r="C31" s="37" t="s">
        <v>40</v>
      </c>
      <c r="D31" s="29">
        <v>7</v>
      </c>
      <c r="E31" s="23" t="s">
        <v>42</v>
      </c>
      <c r="F31" s="26"/>
      <c r="G31" s="27">
        <f t="shared" si="0"/>
        <v>0</v>
      </c>
      <c r="H31" s="28"/>
      <c r="I31" s="18" t="s">
        <v>82</v>
      </c>
      <c r="J31" s="18" t="s">
        <v>83</v>
      </c>
      <c r="K31" s="2"/>
    </row>
    <row r="32" spans="1:11" ht="165">
      <c r="A32" s="3">
        <v>23</v>
      </c>
      <c r="B32" s="4"/>
      <c r="C32" s="38" t="s">
        <v>41</v>
      </c>
      <c r="D32" s="29">
        <v>5</v>
      </c>
      <c r="E32" s="3" t="s">
        <v>42</v>
      </c>
      <c r="F32" s="6"/>
      <c r="G32" s="7">
        <f t="shared" si="0"/>
        <v>0</v>
      </c>
      <c r="H32" s="8"/>
      <c r="I32" s="18" t="s">
        <v>82</v>
      </c>
      <c r="J32" s="18" t="s">
        <v>83</v>
      </c>
      <c r="K32" s="2"/>
    </row>
    <row r="33" spans="1:11" ht="23.25" customHeight="1">
      <c r="A33" s="9"/>
      <c r="B33" s="10"/>
      <c r="C33" s="2"/>
      <c r="D33" s="63" t="s">
        <v>57</v>
      </c>
      <c r="E33" s="63"/>
      <c r="F33" s="63"/>
      <c r="G33" s="14">
        <f>SUM(G10:G29)</f>
        <v>0</v>
      </c>
      <c r="H33" s="2"/>
      <c r="I33" s="2"/>
      <c r="J33" s="11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5.5" customHeight="1">
      <c r="A35" s="68" t="s">
        <v>78</v>
      </c>
      <c r="B35" s="69"/>
      <c r="C35" s="69"/>
      <c r="D35" s="69"/>
      <c r="E35" s="69"/>
      <c r="F35" s="69"/>
      <c r="G35" s="69"/>
      <c r="H35" s="69"/>
      <c r="I35" s="69"/>
      <c r="J35" s="70"/>
      <c r="K35" s="30"/>
    </row>
    <row r="36" spans="1:11" ht="41.25" customHeight="1">
      <c r="A36" s="65" t="s">
        <v>12</v>
      </c>
      <c r="B36" s="66"/>
      <c r="C36" s="66"/>
      <c r="D36" s="66"/>
      <c r="E36" s="66"/>
      <c r="F36" s="66"/>
      <c r="G36" s="66"/>
      <c r="H36" s="66"/>
      <c r="I36" s="66"/>
      <c r="J36" s="67"/>
      <c r="K36" s="12"/>
    </row>
    <row r="37" spans="1:11">
      <c r="A37" s="2"/>
      <c r="B37" s="2"/>
      <c r="C37" s="2"/>
      <c r="D37" s="9"/>
      <c r="E37" s="9"/>
      <c r="F37" s="2"/>
      <c r="G37" s="2"/>
      <c r="H37" s="2"/>
      <c r="I37" s="2"/>
      <c r="J37" s="2"/>
      <c r="K37" s="2"/>
    </row>
  </sheetData>
  <mergeCells count="9">
    <mergeCell ref="A36:J36"/>
    <mergeCell ref="F1:G1"/>
    <mergeCell ref="A2:B2"/>
    <mergeCell ref="F2:G2"/>
    <mergeCell ref="B4:H4"/>
    <mergeCell ref="A6:J6"/>
    <mergeCell ref="A7:J7"/>
    <mergeCell ref="D33:F33"/>
    <mergeCell ref="A35:J35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5100-96CF-4AEB-A5B0-1A82179CDBCE}">
  <sheetPr>
    <pageSetUpPr fitToPage="1"/>
  </sheetPr>
  <dimension ref="A1:K15"/>
  <sheetViews>
    <sheetView topLeftCell="A4" workbookViewId="0">
      <selection activeCell="J10" sqref="J10"/>
    </sheetView>
  </sheetViews>
  <sheetFormatPr defaultRowHeight="15"/>
  <cols>
    <col min="1" max="1" width="4.28515625" customWidth="1"/>
    <col min="2" max="2" width="17.140625" customWidth="1"/>
    <col min="3" max="3" width="69.140625" customWidth="1"/>
    <col min="4" max="4" width="11.7109375" customWidth="1"/>
    <col min="5" max="5" width="6.140625" customWidth="1"/>
    <col min="6" max="6" width="15" customWidth="1"/>
    <col min="7" max="7" width="25.7109375" customWidth="1"/>
    <col min="9" max="9" width="19.28515625" customWidth="1"/>
    <col min="10" max="10" width="25" customWidth="1"/>
    <col min="11" max="11" width="18.85546875" customWidth="1"/>
  </cols>
  <sheetData>
    <row r="1" spans="1:11">
      <c r="F1" s="56" t="s">
        <v>8</v>
      </c>
      <c r="G1" s="56"/>
    </row>
    <row r="2" spans="1:11">
      <c r="A2" s="62" t="s">
        <v>60</v>
      </c>
      <c r="B2" s="62"/>
      <c r="F2" s="56" t="s">
        <v>7</v>
      </c>
      <c r="G2" s="56"/>
    </row>
    <row r="4" spans="1:11" ht="30" customHeight="1">
      <c r="A4" s="2"/>
      <c r="B4" s="57" t="s">
        <v>6</v>
      </c>
      <c r="C4" s="57"/>
      <c r="D4" s="57"/>
      <c r="E4" s="57"/>
      <c r="F4" s="57"/>
      <c r="G4" s="57"/>
      <c r="H4" s="57"/>
      <c r="I4" s="17"/>
      <c r="J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>
      <c r="A6" s="58" t="s">
        <v>65</v>
      </c>
      <c r="B6" s="58"/>
      <c r="C6" s="58"/>
      <c r="D6" s="58"/>
      <c r="E6" s="58"/>
      <c r="F6" s="58"/>
      <c r="G6" s="58"/>
      <c r="H6" s="58"/>
      <c r="I6" s="58"/>
      <c r="J6" s="58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1" ht="186" customHeight="1">
      <c r="A8" s="15" t="s">
        <v>0</v>
      </c>
      <c r="B8" s="1" t="s">
        <v>11</v>
      </c>
      <c r="C8" s="1" t="s">
        <v>1</v>
      </c>
      <c r="D8" s="1" t="s">
        <v>10</v>
      </c>
      <c r="E8" s="1" t="s">
        <v>2</v>
      </c>
      <c r="F8" s="1" t="s">
        <v>4</v>
      </c>
      <c r="G8" s="1" t="s">
        <v>45</v>
      </c>
      <c r="H8" s="1" t="s">
        <v>5</v>
      </c>
      <c r="I8" s="19" t="s">
        <v>74</v>
      </c>
      <c r="J8" s="19" t="s">
        <v>77</v>
      </c>
      <c r="K8" s="2"/>
    </row>
    <row r="9" spans="1:11">
      <c r="A9" s="15">
        <v>1</v>
      </c>
      <c r="B9" s="1">
        <v>2</v>
      </c>
      <c r="C9" s="49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9">
        <v>9</v>
      </c>
      <c r="J9" s="19">
        <v>10</v>
      </c>
      <c r="K9" s="2"/>
    </row>
    <row r="10" spans="1:11" ht="110.25">
      <c r="A10" s="3" t="s">
        <v>3</v>
      </c>
      <c r="B10" s="4"/>
      <c r="C10" s="39" t="s">
        <v>43</v>
      </c>
      <c r="D10" s="16">
        <v>500</v>
      </c>
      <c r="E10" s="5" t="s">
        <v>44</v>
      </c>
      <c r="F10" s="6"/>
      <c r="G10" s="7">
        <f>D10*F10</f>
        <v>0</v>
      </c>
      <c r="H10" s="8"/>
      <c r="I10" s="18" t="s">
        <v>84</v>
      </c>
      <c r="J10" s="18" t="s">
        <v>85</v>
      </c>
      <c r="K10" s="2"/>
    </row>
    <row r="11" spans="1:11" ht="23.25" customHeight="1">
      <c r="A11" s="9"/>
      <c r="B11" s="10"/>
      <c r="C11" s="2"/>
      <c r="D11" s="63" t="s">
        <v>57</v>
      </c>
      <c r="E11" s="63"/>
      <c r="F11" s="63"/>
      <c r="G11" s="14">
        <f>SUM(G10:G10)</f>
        <v>0</v>
      </c>
      <c r="H11" s="2"/>
      <c r="I11" s="2"/>
      <c r="J11" s="11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7" customHeight="1">
      <c r="A13" s="71" t="s">
        <v>78</v>
      </c>
      <c r="B13" s="71"/>
      <c r="C13" s="71"/>
      <c r="D13" s="71"/>
      <c r="E13" s="71"/>
      <c r="F13" s="71"/>
      <c r="G13" s="71"/>
      <c r="H13" s="71"/>
      <c r="I13" s="71"/>
      <c r="J13" s="71"/>
      <c r="K13" s="2"/>
    </row>
    <row r="14" spans="1:11" ht="36" customHeight="1">
      <c r="A14" s="65" t="s">
        <v>12</v>
      </c>
      <c r="B14" s="66"/>
      <c r="C14" s="66"/>
      <c r="D14" s="66"/>
      <c r="E14" s="66"/>
      <c r="F14" s="66"/>
      <c r="G14" s="66"/>
      <c r="H14" s="66"/>
      <c r="I14" s="66"/>
      <c r="J14" s="67"/>
      <c r="K14" s="12"/>
    </row>
    <row r="15" spans="1:11">
      <c r="A15" s="2"/>
      <c r="B15" s="2"/>
      <c r="C15" s="2"/>
      <c r="D15" s="9"/>
      <c r="E15" s="9"/>
      <c r="F15" s="2"/>
      <c r="G15" s="2"/>
      <c r="H15" s="2"/>
      <c r="I15" s="2"/>
      <c r="J15" s="2"/>
      <c r="K15" s="2"/>
    </row>
  </sheetData>
  <mergeCells count="9">
    <mergeCell ref="A14:J14"/>
    <mergeCell ref="F1:G1"/>
    <mergeCell ref="A2:B2"/>
    <mergeCell ref="F2:G2"/>
    <mergeCell ref="B4:H4"/>
    <mergeCell ref="A6:J6"/>
    <mergeCell ref="A7:J7"/>
    <mergeCell ref="D11:F11"/>
    <mergeCell ref="A13:J13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203D-C388-4D5E-96A5-FBC3214622F2}">
  <sheetPr>
    <pageSetUpPr fitToPage="1"/>
  </sheetPr>
  <dimension ref="A1:K20"/>
  <sheetViews>
    <sheetView topLeftCell="A9" workbookViewId="0">
      <selection activeCell="L13" sqref="L13"/>
    </sheetView>
  </sheetViews>
  <sheetFormatPr defaultRowHeight="15"/>
  <cols>
    <col min="1" max="1" width="4.28515625" customWidth="1"/>
    <col min="2" max="2" width="17.140625" customWidth="1"/>
    <col min="3" max="3" width="69.140625" customWidth="1"/>
    <col min="4" max="4" width="11.7109375" customWidth="1"/>
    <col min="5" max="5" width="6.140625" customWidth="1"/>
    <col min="6" max="6" width="15" customWidth="1"/>
    <col min="7" max="7" width="25.7109375" customWidth="1"/>
    <col min="9" max="9" width="26.42578125" customWidth="1"/>
    <col min="10" max="10" width="30.5703125" customWidth="1"/>
  </cols>
  <sheetData>
    <row r="1" spans="1:11">
      <c r="F1" s="56" t="s">
        <v>8</v>
      </c>
      <c r="G1" s="56"/>
    </row>
    <row r="2" spans="1:11">
      <c r="A2" s="62" t="s">
        <v>61</v>
      </c>
      <c r="B2" s="62"/>
      <c r="F2" s="56" t="s">
        <v>7</v>
      </c>
      <c r="G2" s="56"/>
    </row>
    <row r="4" spans="1:11" ht="30" customHeight="1">
      <c r="A4" s="2"/>
      <c r="B4" s="57" t="s">
        <v>6</v>
      </c>
      <c r="C4" s="57"/>
      <c r="D4" s="57"/>
      <c r="E4" s="57"/>
      <c r="F4" s="57"/>
      <c r="G4" s="57"/>
      <c r="H4" s="57"/>
      <c r="I4" s="17"/>
      <c r="J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>
      <c r="A6" s="58" t="s">
        <v>64</v>
      </c>
      <c r="B6" s="58"/>
      <c r="C6" s="58"/>
      <c r="D6" s="58"/>
      <c r="E6" s="58"/>
      <c r="F6" s="58"/>
      <c r="G6" s="58"/>
      <c r="H6" s="58"/>
      <c r="I6" s="58"/>
      <c r="J6" s="58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1" ht="136.5">
      <c r="A8" s="15" t="s">
        <v>0</v>
      </c>
      <c r="B8" s="1" t="s">
        <v>11</v>
      </c>
      <c r="C8" s="1" t="s">
        <v>1</v>
      </c>
      <c r="D8" s="1" t="s">
        <v>10</v>
      </c>
      <c r="E8" s="1" t="s">
        <v>2</v>
      </c>
      <c r="F8" s="1" t="s">
        <v>4</v>
      </c>
      <c r="G8" s="1" t="s">
        <v>45</v>
      </c>
      <c r="H8" s="1" t="s">
        <v>5</v>
      </c>
      <c r="I8" s="19" t="s">
        <v>76</v>
      </c>
      <c r="J8" s="19" t="s">
        <v>79</v>
      </c>
      <c r="K8" s="2"/>
    </row>
    <row r="9" spans="1:11" ht="12.75" customHeight="1">
      <c r="A9" s="50">
        <v>1</v>
      </c>
      <c r="B9" s="50">
        <v>2</v>
      </c>
      <c r="C9" s="51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7">
        <v>9</v>
      </c>
      <c r="J9" s="47">
        <v>10</v>
      </c>
      <c r="K9" s="2"/>
    </row>
    <row r="10" spans="1:11" ht="75">
      <c r="A10" s="3" t="s">
        <v>3</v>
      </c>
      <c r="B10" s="4"/>
      <c r="C10" s="34" t="s">
        <v>46</v>
      </c>
      <c r="D10" s="16">
        <v>150</v>
      </c>
      <c r="E10" s="3" t="s">
        <v>9</v>
      </c>
      <c r="F10" s="6"/>
      <c r="G10" s="7">
        <f>D10*F10</f>
        <v>0</v>
      </c>
      <c r="H10" s="8"/>
      <c r="I10" s="18" t="s">
        <v>84</v>
      </c>
      <c r="J10" s="18" t="s">
        <v>85</v>
      </c>
      <c r="K10" s="2"/>
    </row>
    <row r="11" spans="1:11" ht="120">
      <c r="A11" s="3">
        <v>2</v>
      </c>
      <c r="B11" s="4"/>
      <c r="C11" s="34" t="s">
        <v>47</v>
      </c>
      <c r="D11" s="16">
        <v>300</v>
      </c>
      <c r="E11" s="3" t="s">
        <v>9</v>
      </c>
      <c r="F11" s="6"/>
      <c r="G11" s="7">
        <f t="shared" ref="G11:G13" si="0">D11*F11</f>
        <v>0</v>
      </c>
      <c r="H11" s="8"/>
      <c r="I11" s="18" t="s">
        <v>84</v>
      </c>
      <c r="J11" s="18" t="s">
        <v>85</v>
      </c>
      <c r="K11" s="2"/>
    </row>
    <row r="12" spans="1:11" ht="48.75" customHeight="1">
      <c r="A12" s="3">
        <v>3</v>
      </c>
      <c r="B12" s="4"/>
      <c r="C12" s="40" t="s">
        <v>48</v>
      </c>
      <c r="D12" s="16">
        <v>5</v>
      </c>
      <c r="E12" s="3" t="s">
        <v>42</v>
      </c>
      <c r="F12" s="6"/>
      <c r="G12" s="7">
        <f t="shared" si="0"/>
        <v>0</v>
      </c>
      <c r="H12" s="8"/>
      <c r="I12" s="18" t="s">
        <v>84</v>
      </c>
      <c r="J12" s="18" t="s">
        <v>85</v>
      </c>
      <c r="K12" s="2"/>
    </row>
    <row r="13" spans="1:11" ht="165">
      <c r="A13" s="3">
        <v>4</v>
      </c>
      <c r="B13" s="4"/>
      <c r="C13" s="41" t="s">
        <v>49</v>
      </c>
      <c r="D13" s="16">
        <v>1000</v>
      </c>
      <c r="E13" s="3" t="s">
        <v>9</v>
      </c>
      <c r="F13" s="6"/>
      <c r="G13" s="7">
        <f t="shared" si="0"/>
        <v>0</v>
      </c>
      <c r="H13" s="8"/>
      <c r="I13" s="18" t="s">
        <v>84</v>
      </c>
      <c r="J13" s="18" t="s">
        <v>85</v>
      </c>
      <c r="K13" s="2"/>
    </row>
    <row r="14" spans="1:11" ht="23.25" customHeight="1">
      <c r="A14" s="9"/>
      <c r="B14" s="10"/>
      <c r="C14" s="2"/>
      <c r="D14" s="63" t="s">
        <v>58</v>
      </c>
      <c r="E14" s="63"/>
      <c r="F14" s="63"/>
      <c r="G14" s="14">
        <f>SUM(G10:G13)</f>
        <v>0</v>
      </c>
      <c r="H14" s="2"/>
      <c r="I14" s="2"/>
      <c r="J14" s="11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8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9.5">
      <c r="A17" s="73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30"/>
    </row>
    <row r="18" spans="1:11" ht="46.5" customHeight="1">
      <c r="A18" s="52" t="s">
        <v>12</v>
      </c>
      <c r="B18" s="53"/>
      <c r="C18" s="53"/>
      <c r="D18" s="53"/>
      <c r="E18" s="53"/>
      <c r="F18" s="53"/>
      <c r="G18" s="53"/>
      <c r="H18" s="53"/>
      <c r="I18" s="53"/>
      <c r="J18" s="54"/>
      <c r="K18" s="12"/>
    </row>
    <row r="19" spans="1:11">
      <c r="A19" s="2"/>
      <c r="B19" s="2"/>
      <c r="C19" s="2"/>
      <c r="D19" s="9"/>
      <c r="E19" s="9"/>
      <c r="F19" s="2"/>
      <c r="G19" s="2"/>
      <c r="H19" s="2"/>
      <c r="I19" s="2"/>
      <c r="J19" s="2"/>
      <c r="K19" s="2"/>
    </row>
    <row r="20" spans="1:11" ht="30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13"/>
    </row>
  </sheetData>
  <mergeCells count="11">
    <mergeCell ref="A16:K16"/>
    <mergeCell ref="A18:J18"/>
    <mergeCell ref="A20:J20"/>
    <mergeCell ref="F1:G1"/>
    <mergeCell ref="A2:B2"/>
    <mergeCell ref="F2:G2"/>
    <mergeCell ref="B4:H4"/>
    <mergeCell ref="A6:J6"/>
    <mergeCell ref="A7:J7"/>
    <mergeCell ref="D14:F14"/>
    <mergeCell ref="A17:J17"/>
  </mergeCells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6A07-4EC9-438D-AFE4-9188469B947B}">
  <sheetPr>
    <pageSetUpPr fitToPage="1"/>
  </sheetPr>
  <dimension ref="A1:K27"/>
  <sheetViews>
    <sheetView tabSelected="1" topLeftCell="A9" workbookViewId="0">
      <selection activeCell="L21" sqref="L21"/>
    </sheetView>
  </sheetViews>
  <sheetFormatPr defaultRowHeight="15"/>
  <cols>
    <col min="1" max="1" width="4.28515625" customWidth="1"/>
    <col min="2" max="2" width="20.5703125" customWidth="1"/>
    <col min="3" max="3" width="69.140625" customWidth="1"/>
    <col min="4" max="4" width="11.7109375" customWidth="1"/>
    <col min="5" max="5" width="6.140625" customWidth="1"/>
    <col min="6" max="6" width="15" customWidth="1"/>
    <col min="7" max="7" width="25.7109375" customWidth="1"/>
    <col min="9" max="9" width="26.140625" customWidth="1"/>
    <col min="10" max="10" width="30.7109375" customWidth="1"/>
  </cols>
  <sheetData>
    <row r="1" spans="1:11">
      <c r="F1" s="56" t="s">
        <v>8</v>
      </c>
      <c r="G1" s="56"/>
    </row>
    <row r="2" spans="1:11">
      <c r="A2" s="62" t="s">
        <v>60</v>
      </c>
      <c r="B2" s="62"/>
      <c r="F2" s="56" t="s">
        <v>7</v>
      </c>
      <c r="G2" s="56"/>
    </row>
    <row r="4" spans="1:11" ht="30" customHeight="1">
      <c r="A4" s="2"/>
      <c r="B4" s="57" t="s">
        <v>6</v>
      </c>
      <c r="C4" s="57"/>
      <c r="D4" s="57"/>
      <c r="E4" s="57"/>
      <c r="F4" s="57"/>
      <c r="G4" s="57"/>
      <c r="H4" s="57"/>
      <c r="I4" s="17"/>
      <c r="J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>
      <c r="A6" s="58" t="s">
        <v>63</v>
      </c>
      <c r="B6" s="58"/>
      <c r="C6" s="58"/>
      <c r="D6" s="58"/>
      <c r="E6" s="58"/>
      <c r="F6" s="58"/>
      <c r="G6" s="58"/>
      <c r="H6" s="58"/>
      <c r="I6" s="58"/>
      <c r="J6" s="58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1" ht="136.5">
      <c r="A8" s="15" t="s">
        <v>0</v>
      </c>
      <c r="B8" s="1" t="s">
        <v>11</v>
      </c>
      <c r="C8" s="1" t="s">
        <v>1</v>
      </c>
      <c r="D8" s="1" t="s">
        <v>10</v>
      </c>
      <c r="E8" s="1" t="s">
        <v>2</v>
      </c>
      <c r="F8" s="1" t="s">
        <v>4</v>
      </c>
      <c r="G8" s="1" t="s">
        <v>45</v>
      </c>
      <c r="H8" s="1" t="s">
        <v>5</v>
      </c>
      <c r="I8" s="19" t="s">
        <v>76</v>
      </c>
      <c r="J8" s="19" t="s">
        <v>77</v>
      </c>
      <c r="K8" s="2"/>
    </row>
    <row r="9" spans="1:11" ht="12" customHeight="1">
      <c r="A9" s="50">
        <v>1</v>
      </c>
      <c r="B9" s="50">
        <v>2</v>
      </c>
      <c r="C9" s="51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7">
        <v>9</v>
      </c>
      <c r="J9" s="47">
        <v>10</v>
      </c>
      <c r="K9" s="2"/>
    </row>
    <row r="10" spans="1:11" ht="90">
      <c r="A10" s="3" t="s">
        <v>3</v>
      </c>
      <c r="B10" s="4"/>
      <c r="C10" s="34" t="s">
        <v>70</v>
      </c>
      <c r="D10" s="16">
        <v>1000</v>
      </c>
      <c r="E10" s="3" t="s">
        <v>9</v>
      </c>
      <c r="F10" s="6"/>
      <c r="G10" s="7">
        <f>D10*F10</f>
        <v>0</v>
      </c>
      <c r="H10" s="8"/>
      <c r="I10" s="18" t="s">
        <v>84</v>
      </c>
      <c r="J10" s="18" t="s">
        <v>86</v>
      </c>
      <c r="K10" s="2"/>
    </row>
    <row r="11" spans="1:11" ht="120">
      <c r="A11" s="3">
        <v>2</v>
      </c>
      <c r="B11" s="4"/>
      <c r="C11" s="34" t="s">
        <v>71</v>
      </c>
      <c r="D11" s="16">
        <v>1000</v>
      </c>
      <c r="E11" s="3" t="s">
        <v>9</v>
      </c>
      <c r="F11" s="6"/>
      <c r="G11" s="7">
        <f t="shared" ref="G11:G20" si="0">D11*F11</f>
        <v>0</v>
      </c>
      <c r="H11" s="8"/>
      <c r="I11" s="18" t="s">
        <v>84</v>
      </c>
      <c r="J11" s="18" t="s">
        <v>86</v>
      </c>
      <c r="K11" s="2"/>
    </row>
    <row r="12" spans="1:11" ht="55.5" customHeight="1">
      <c r="A12" s="3">
        <v>3</v>
      </c>
      <c r="B12" s="4"/>
      <c r="C12" s="34" t="s">
        <v>50</v>
      </c>
      <c r="D12" s="16">
        <v>100</v>
      </c>
      <c r="E12" s="3" t="s">
        <v>9</v>
      </c>
      <c r="F12" s="6"/>
      <c r="G12" s="7">
        <f t="shared" si="0"/>
        <v>0</v>
      </c>
      <c r="H12" s="8"/>
      <c r="I12" s="18" t="s">
        <v>84</v>
      </c>
      <c r="J12" s="18" t="s">
        <v>86</v>
      </c>
      <c r="K12" s="2"/>
    </row>
    <row r="13" spans="1:11" ht="75">
      <c r="A13" s="3">
        <v>4</v>
      </c>
      <c r="B13" s="4"/>
      <c r="C13" s="34" t="s">
        <v>72</v>
      </c>
      <c r="D13" s="16">
        <v>650</v>
      </c>
      <c r="E13" s="3" t="s">
        <v>9</v>
      </c>
      <c r="F13" s="6"/>
      <c r="G13" s="7">
        <f t="shared" si="0"/>
        <v>0</v>
      </c>
      <c r="H13" s="8"/>
      <c r="I13" s="18" t="s">
        <v>84</v>
      </c>
      <c r="J13" s="18" t="s">
        <v>86</v>
      </c>
      <c r="K13" s="2"/>
    </row>
    <row r="14" spans="1:11" ht="105">
      <c r="A14" s="3">
        <v>5</v>
      </c>
      <c r="B14" s="4"/>
      <c r="C14" s="34" t="s">
        <v>51</v>
      </c>
      <c r="D14" s="16">
        <v>100</v>
      </c>
      <c r="E14" s="3" t="s">
        <v>9</v>
      </c>
      <c r="F14" s="6"/>
      <c r="G14" s="7">
        <f t="shared" si="0"/>
        <v>0</v>
      </c>
      <c r="H14" s="8"/>
      <c r="I14" s="18" t="s">
        <v>84</v>
      </c>
      <c r="J14" s="18" t="s">
        <v>86</v>
      </c>
      <c r="K14" s="2"/>
    </row>
    <row r="15" spans="1:11" ht="93" customHeight="1">
      <c r="A15" s="3">
        <v>6</v>
      </c>
      <c r="B15" s="4"/>
      <c r="C15" s="42" t="s">
        <v>52</v>
      </c>
      <c r="D15" s="16">
        <v>100</v>
      </c>
      <c r="E15" s="3" t="s">
        <v>9</v>
      </c>
      <c r="F15" s="6"/>
      <c r="G15" s="7">
        <f t="shared" si="0"/>
        <v>0</v>
      </c>
      <c r="H15" s="8"/>
      <c r="I15" s="18" t="s">
        <v>84</v>
      </c>
      <c r="J15" s="18" t="s">
        <v>86</v>
      </c>
      <c r="K15" s="2"/>
    </row>
    <row r="16" spans="1:11" ht="82.5" customHeight="1">
      <c r="A16" s="3">
        <v>7</v>
      </c>
      <c r="B16" s="4"/>
      <c r="C16" s="32" t="s">
        <v>73</v>
      </c>
      <c r="D16" s="16">
        <v>500</v>
      </c>
      <c r="E16" s="3" t="s">
        <v>9</v>
      </c>
      <c r="F16" s="6"/>
      <c r="G16" s="7">
        <f t="shared" si="0"/>
        <v>0</v>
      </c>
      <c r="H16" s="8"/>
      <c r="I16" s="18" t="s">
        <v>84</v>
      </c>
      <c r="J16" s="18" t="s">
        <v>86</v>
      </c>
      <c r="K16" s="2"/>
    </row>
    <row r="17" spans="1:11" ht="90">
      <c r="A17" s="3">
        <v>8</v>
      </c>
      <c r="B17" s="4"/>
      <c r="C17" s="43" t="s">
        <v>53</v>
      </c>
      <c r="D17" s="16">
        <v>100</v>
      </c>
      <c r="E17" s="3" t="s">
        <v>9</v>
      </c>
      <c r="F17" s="6"/>
      <c r="G17" s="7">
        <f t="shared" si="0"/>
        <v>0</v>
      </c>
      <c r="H17" s="8"/>
      <c r="I17" s="18" t="s">
        <v>84</v>
      </c>
      <c r="J17" s="18" t="s">
        <v>86</v>
      </c>
      <c r="K17" s="2"/>
    </row>
    <row r="18" spans="1:11" ht="75">
      <c r="A18" s="3">
        <v>9</v>
      </c>
      <c r="B18" s="4"/>
      <c r="C18" s="44" t="s">
        <v>54</v>
      </c>
      <c r="D18" s="16">
        <v>450</v>
      </c>
      <c r="E18" s="3" t="s">
        <v>9</v>
      </c>
      <c r="F18" s="6"/>
      <c r="G18" s="7">
        <f t="shared" si="0"/>
        <v>0</v>
      </c>
      <c r="H18" s="8"/>
      <c r="I18" s="18" t="s">
        <v>84</v>
      </c>
      <c r="J18" s="18" t="s">
        <v>86</v>
      </c>
      <c r="K18" s="2"/>
    </row>
    <row r="19" spans="1:11" ht="105">
      <c r="A19" s="3">
        <v>10</v>
      </c>
      <c r="B19" s="4"/>
      <c r="C19" s="45" t="s">
        <v>55</v>
      </c>
      <c r="D19" s="16">
        <v>2</v>
      </c>
      <c r="E19" s="3" t="s">
        <v>42</v>
      </c>
      <c r="F19" s="6"/>
      <c r="G19" s="7">
        <f t="shared" si="0"/>
        <v>0</v>
      </c>
      <c r="H19" s="8"/>
      <c r="I19" s="18" t="s">
        <v>84</v>
      </c>
      <c r="J19" s="18" t="s">
        <v>86</v>
      </c>
      <c r="K19" s="2"/>
    </row>
    <row r="20" spans="1:11" ht="44.25" customHeight="1">
      <c r="A20" s="3">
        <v>11</v>
      </c>
      <c r="B20" s="4"/>
      <c r="C20" s="37" t="s">
        <v>56</v>
      </c>
      <c r="D20" s="16">
        <v>200</v>
      </c>
      <c r="E20" s="3" t="s">
        <v>21</v>
      </c>
      <c r="F20" s="6"/>
      <c r="G20" s="7">
        <f t="shared" si="0"/>
        <v>0</v>
      </c>
      <c r="H20" s="8"/>
      <c r="I20" s="18" t="s">
        <v>84</v>
      </c>
      <c r="J20" s="18" t="s">
        <v>86</v>
      </c>
      <c r="K20" s="2"/>
    </row>
    <row r="21" spans="1:11" ht="23.25" customHeight="1">
      <c r="A21" s="9"/>
      <c r="B21" s="10"/>
      <c r="C21" s="2"/>
      <c r="D21" s="63" t="s">
        <v>59</v>
      </c>
      <c r="E21" s="63"/>
      <c r="F21" s="63"/>
      <c r="G21" s="14">
        <f>SUM(G10:G20)</f>
        <v>0</v>
      </c>
      <c r="H21" s="2"/>
      <c r="I21" s="2"/>
      <c r="J21" s="11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9.5">
      <c r="A24" s="73" t="s">
        <v>78</v>
      </c>
      <c r="B24" s="73"/>
      <c r="C24" s="73"/>
      <c r="D24" s="73"/>
      <c r="E24" s="73"/>
      <c r="F24" s="73"/>
      <c r="G24" s="73"/>
      <c r="H24" s="73"/>
      <c r="I24" s="73"/>
      <c r="J24" s="73"/>
      <c r="K24" s="30"/>
    </row>
    <row r="25" spans="1:11" ht="46.5" customHeight="1">
      <c r="A25" s="52" t="s">
        <v>12</v>
      </c>
      <c r="B25" s="53"/>
      <c r="C25" s="53"/>
      <c r="D25" s="53"/>
      <c r="E25" s="53"/>
      <c r="F25" s="53"/>
      <c r="G25" s="53"/>
      <c r="H25" s="53"/>
      <c r="I25" s="53"/>
      <c r="J25" s="54"/>
      <c r="K25" s="12"/>
    </row>
    <row r="26" spans="1:11">
      <c r="A26" s="2"/>
      <c r="B26" s="2"/>
      <c r="C26" s="2"/>
      <c r="D26" s="9"/>
      <c r="E26" s="9"/>
      <c r="F26" s="2"/>
      <c r="G26" s="2"/>
      <c r="H26" s="2"/>
      <c r="I26" s="2"/>
      <c r="J26" s="2"/>
      <c r="K26" s="2"/>
    </row>
    <row r="27" spans="1:11" ht="30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13"/>
    </row>
  </sheetData>
  <mergeCells count="11">
    <mergeCell ref="A23:K23"/>
    <mergeCell ref="A25:J25"/>
    <mergeCell ref="A27:J27"/>
    <mergeCell ref="F1:G1"/>
    <mergeCell ref="A2:B2"/>
    <mergeCell ref="F2:G2"/>
    <mergeCell ref="B4:H4"/>
    <mergeCell ref="A6:J6"/>
    <mergeCell ref="A7:J7"/>
    <mergeCell ref="D21:F21"/>
    <mergeCell ref="A24:J24"/>
  </mergeCells>
  <pageMargins left="0.7" right="0.7" top="0.75" bottom="0.75" header="0.3" footer="0.3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F610-BD12-4AF9-8B92-24D5A4973B4F}">
  <sheetPr>
    <pageSetUpPr fitToPage="1"/>
  </sheetPr>
  <dimension ref="A1:K20"/>
  <sheetViews>
    <sheetView topLeftCell="A10" workbookViewId="0">
      <selection activeCell="I23" sqref="I23"/>
    </sheetView>
  </sheetViews>
  <sheetFormatPr defaultRowHeight="15"/>
  <cols>
    <col min="1" max="1" width="4.28515625" customWidth="1"/>
    <col min="2" max="2" width="20.85546875" customWidth="1"/>
    <col min="3" max="3" width="69.140625" customWidth="1"/>
    <col min="4" max="4" width="11.7109375" customWidth="1"/>
    <col min="5" max="5" width="6.140625" customWidth="1"/>
    <col min="6" max="6" width="15" customWidth="1"/>
    <col min="7" max="7" width="25.7109375" customWidth="1"/>
    <col min="9" max="9" width="24" customWidth="1"/>
    <col min="10" max="10" width="26.140625" customWidth="1"/>
  </cols>
  <sheetData>
    <row r="1" spans="1:11">
      <c r="F1" s="56" t="s">
        <v>8</v>
      </c>
      <c r="G1" s="56"/>
    </row>
    <row r="2" spans="1:11">
      <c r="A2" s="62" t="s">
        <v>60</v>
      </c>
      <c r="B2" s="62"/>
      <c r="F2" s="56" t="s">
        <v>7</v>
      </c>
      <c r="G2" s="56"/>
    </row>
    <row r="4" spans="1:11" ht="30" customHeight="1">
      <c r="A4" s="2"/>
      <c r="B4" s="57" t="s">
        <v>6</v>
      </c>
      <c r="C4" s="57"/>
      <c r="D4" s="57"/>
      <c r="E4" s="57"/>
      <c r="F4" s="57"/>
      <c r="G4" s="57"/>
      <c r="H4" s="57"/>
      <c r="I4" s="17"/>
      <c r="J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>
      <c r="A6" s="58" t="s">
        <v>62</v>
      </c>
      <c r="B6" s="58"/>
      <c r="C6" s="58"/>
      <c r="D6" s="58"/>
      <c r="E6" s="58"/>
      <c r="F6" s="58"/>
      <c r="G6" s="58"/>
      <c r="H6" s="58"/>
      <c r="I6" s="58"/>
      <c r="J6" s="58"/>
    </row>
    <row r="7" spans="1:1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1" ht="178.5">
      <c r="A8" s="15" t="s">
        <v>0</v>
      </c>
      <c r="B8" s="1" t="s">
        <v>11</v>
      </c>
      <c r="C8" s="1" t="s">
        <v>1</v>
      </c>
      <c r="D8" s="1" t="s">
        <v>10</v>
      </c>
      <c r="E8" s="1" t="s">
        <v>2</v>
      </c>
      <c r="F8" s="1" t="s">
        <v>4</v>
      </c>
      <c r="G8" s="1" t="s">
        <v>45</v>
      </c>
      <c r="H8" s="1" t="s">
        <v>5</v>
      </c>
      <c r="I8" s="19" t="s">
        <v>74</v>
      </c>
      <c r="J8" s="19" t="s">
        <v>77</v>
      </c>
      <c r="K8" s="2"/>
    </row>
    <row r="9" spans="1:11" ht="12.75" customHeight="1">
      <c r="A9" s="50">
        <v>1</v>
      </c>
      <c r="B9" s="50">
        <v>2</v>
      </c>
      <c r="C9" s="51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7">
        <v>9</v>
      </c>
      <c r="J9" s="47">
        <v>10</v>
      </c>
      <c r="K9" s="2"/>
    </row>
    <row r="10" spans="1:11" ht="51">
      <c r="A10" s="3" t="s">
        <v>3</v>
      </c>
      <c r="B10" s="4"/>
      <c r="C10" s="20" t="s">
        <v>46</v>
      </c>
      <c r="D10" s="16">
        <v>150</v>
      </c>
      <c r="E10" s="3" t="s">
        <v>9</v>
      </c>
      <c r="F10" s="6"/>
      <c r="G10" s="7">
        <f>D10*F10</f>
        <v>0</v>
      </c>
      <c r="H10" s="8"/>
      <c r="I10" s="18" t="s">
        <v>83</v>
      </c>
      <c r="J10" s="18" t="s">
        <v>87</v>
      </c>
      <c r="K10" s="2"/>
    </row>
    <row r="11" spans="1:11" ht="89.25">
      <c r="A11" s="3">
        <v>2</v>
      </c>
      <c r="B11" s="4"/>
      <c r="C11" s="20" t="s">
        <v>47</v>
      </c>
      <c r="D11" s="16">
        <v>300</v>
      </c>
      <c r="E11" s="3" t="s">
        <v>9</v>
      </c>
      <c r="F11" s="6"/>
      <c r="G11" s="7">
        <f t="shared" ref="G11:G13" si="0">D11*F11</f>
        <v>0</v>
      </c>
      <c r="H11" s="8"/>
      <c r="I11" s="18" t="s">
        <v>83</v>
      </c>
      <c r="J11" s="18" t="s">
        <v>87</v>
      </c>
      <c r="K11" s="2"/>
    </row>
    <row r="12" spans="1:11" ht="27.75" customHeight="1">
      <c r="A12" s="3">
        <v>3</v>
      </c>
      <c r="B12" s="4"/>
      <c r="C12" s="21" t="s">
        <v>48</v>
      </c>
      <c r="D12" s="16">
        <v>5</v>
      </c>
      <c r="E12" s="3" t="s">
        <v>42</v>
      </c>
      <c r="F12" s="6"/>
      <c r="G12" s="7">
        <f t="shared" si="0"/>
        <v>0</v>
      </c>
      <c r="H12" s="8"/>
      <c r="I12" s="18" t="s">
        <v>83</v>
      </c>
      <c r="J12" s="18" t="s">
        <v>87</v>
      </c>
      <c r="K12" s="2"/>
    </row>
    <row r="13" spans="1:11" ht="127.5">
      <c r="A13" s="3">
        <v>4</v>
      </c>
      <c r="B13" s="4"/>
      <c r="C13" s="22" t="s">
        <v>49</v>
      </c>
      <c r="D13" s="16">
        <v>1000</v>
      </c>
      <c r="E13" s="3" t="s">
        <v>9</v>
      </c>
      <c r="F13" s="6"/>
      <c r="G13" s="7">
        <f t="shared" si="0"/>
        <v>0</v>
      </c>
      <c r="H13" s="8"/>
      <c r="I13" s="18" t="s">
        <v>83</v>
      </c>
      <c r="J13" s="18" t="s">
        <v>87</v>
      </c>
      <c r="K13" s="2"/>
    </row>
    <row r="14" spans="1:11" ht="23.25" customHeight="1">
      <c r="A14" s="9"/>
      <c r="B14" s="10"/>
      <c r="C14" s="2"/>
      <c r="D14" s="74" t="s">
        <v>59</v>
      </c>
      <c r="E14" s="75"/>
      <c r="F14" s="76"/>
      <c r="G14" s="14">
        <f>SUM(G10:G13)</f>
        <v>0</v>
      </c>
      <c r="H14" s="2"/>
      <c r="I14" s="2"/>
      <c r="J14" s="11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8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28.5" customHeight="1">
      <c r="A17" s="73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30"/>
    </row>
    <row r="18" spans="1:11" ht="46.5" customHeight="1">
      <c r="A18" s="52" t="s">
        <v>12</v>
      </c>
      <c r="B18" s="53"/>
      <c r="C18" s="53"/>
      <c r="D18" s="53"/>
      <c r="E18" s="53"/>
      <c r="F18" s="53"/>
      <c r="G18" s="53"/>
      <c r="H18" s="53"/>
      <c r="I18" s="53"/>
      <c r="J18" s="54"/>
      <c r="K18" s="12"/>
    </row>
    <row r="19" spans="1:11">
      <c r="A19" s="2"/>
      <c r="B19" s="2"/>
      <c r="C19" s="2"/>
      <c r="D19" s="9"/>
      <c r="E19" s="9"/>
      <c r="F19" s="2"/>
      <c r="G19" s="2"/>
      <c r="H19" s="2"/>
      <c r="I19" s="2"/>
      <c r="J19" s="2"/>
      <c r="K19" s="2"/>
    </row>
    <row r="20" spans="1:11" ht="30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13"/>
    </row>
  </sheetData>
  <mergeCells count="11">
    <mergeCell ref="A16:K16"/>
    <mergeCell ref="A18:J18"/>
    <mergeCell ref="A20:J20"/>
    <mergeCell ref="F1:G1"/>
    <mergeCell ref="A2:B2"/>
    <mergeCell ref="F2:G2"/>
    <mergeCell ref="B4:H4"/>
    <mergeCell ref="A6:J6"/>
    <mergeCell ref="A7:J7"/>
    <mergeCell ref="D14:F14"/>
    <mergeCell ref="A17:J17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2024-06-03T09:33:46Z</cp:lastPrinted>
  <dcterms:created xsi:type="dcterms:W3CDTF">2023-09-27T09:04:10Z</dcterms:created>
  <dcterms:modified xsi:type="dcterms:W3CDTF">2024-06-03T09:34:00Z</dcterms:modified>
</cp:coreProperties>
</file>